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6.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7.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8.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9.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0.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1.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2.xml" ContentType="application/vnd.openxmlformats-officedocument.drawing+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13.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14.xml" ContentType="application/vnd.openxmlformats-officedocument.drawing+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66925"/>
  <mc:AlternateContent xmlns:mc="http://schemas.openxmlformats.org/markup-compatibility/2006">
    <mc:Choice Requires="x15">
      <x15ac:absPath xmlns:x15ac="http://schemas.microsoft.com/office/spreadsheetml/2010/11/ac" url="https://npgaorg-my.sharepoint.com/personal/lgarland_npga_org/Documents/Desktop/"/>
    </mc:Choice>
  </mc:AlternateContent>
  <xr:revisionPtr revIDLastSave="0" documentId="8_{0F5B1F08-8422-4109-84FD-4887242CD4AF}" xr6:coauthVersionLast="47" xr6:coauthVersionMax="47" xr10:uidLastSave="{00000000-0000-0000-0000-000000000000}"/>
  <bookViews>
    <workbookView xWindow="-120" yWindow="-120" windowWidth="29040" windowHeight="15840" tabRatio="901" xr2:uid="{1F2D4B8B-FE92-44FB-96C4-5E2DDCEE9B61}"/>
  </bookViews>
  <sheets>
    <sheet name="Disclaimer" sheetId="13" r:id="rId1"/>
    <sheet name="Summary" sheetId="14" r:id="rId2"/>
    <sheet name="Total U.S._bbl" sheetId="1" r:id="rId3"/>
    <sheet name="PADD 1_bbl" sheetId="2" r:id="rId4"/>
    <sheet name="PADD 2_bbl" sheetId="3" r:id="rId5"/>
    <sheet name="PADD 3_bbl" sheetId="4" r:id="rId6"/>
    <sheet name="PADD 4_bbl" sheetId="5" r:id="rId7"/>
    <sheet name="PADD 5_bbl" sheetId="6" r:id="rId8"/>
    <sheet name="Total U.S._gal" sheetId="7" r:id="rId9"/>
    <sheet name="PADD 1_gal" sheetId="8" r:id="rId10"/>
    <sheet name="PADD 2_gal" sheetId="9" r:id="rId11"/>
    <sheet name="PADD 3_gal" sheetId="10" r:id="rId12"/>
    <sheet name="PADD 4_gal" sheetId="11" r:id="rId13"/>
    <sheet name="PADD 5_gal" sheetId="12" r:id="rId14"/>
  </sheet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K145" i="12" l="1"/>
  <c r="N144" i="12"/>
  <c r="Q145" i="10"/>
  <c r="S143" i="10"/>
  <c r="M144" i="9"/>
  <c r="L144" i="9"/>
  <c r="M143" i="9"/>
  <c r="J143" i="8"/>
  <c r="S145" i="7"/>
  <c r="Q145" i="7"/>
  <c r="K144" i="7"/>
  <c r="K143" i="7"/>
  <c r="S145" i="12"/>
  <c r="N145" i="12"/>
  <c r="E145" i="12"/>
  <c r="S144" i="12"/>
  <c r="O144" i="12"/>
  <c r="F144" i="12"/>
  <c r="E144" i="12"/>
  <c r="S143" i="12"/>
  <c r="P143" i="12"/>
  <c r="G143" i="12"/>
  <c r="F143" i="12"/>
  <c r="D143" i="12"/>
  <c r="S145" i="11"/>
  <c r="C145" i="11"/>
  <c r="S144" i="11"/>
  <c r="N144" i="11"/>
  <c r="M144" i="11"/>
  <c r="K144" i="11"/>
  <c r="D144" i="11"/>
  <c r="S143" i="11"/>
  <c r="N143" i="11"/>
  <c r="L143" i="11"/>
  <c r="K143" i="11"/>
  <c r="F143" i="11"/>
  <c r="E143" i="11"/>
  <c r="C143" i="11"/>
  <c r="S145" i="10"/>
  <c r="L145" i="10"/>
  <c r="S144" i="10"/>
  <c r="M144" i="10"/>
  <c r="D144" i="10"/>
  <c r="Q143" i="10"/>
  <c r="O143" i="10"/>
  <c r="N143" i="10"/>
  <c r="M143" i="10"/>
  <c r="I143" i="10"/>
  <c r="F143" i="10"/>
  <c r="E143" i="10"/>
  <c r="D143" i="10"/>
  <c r="S145" i="9"/>
  <c r="L145" i="9"/>
  <c r="K145" i="9"/>
  <c r="C145" i="9"/>
  <c r="S144" i="9"/>
  <c r="N144" i="9"/>
  <c r="K144" i="9"/>
  <c r="E144" i="9"/>
  <c r="D144" i="9"/>
  <c r="C144" i="9"/>
  <c r="S143" i="9"/>
  <c r="S145" i="8"/>
  <c r="Q145" i="8"/>
  <c r="L145" i="8"/>
  <c r="I145" i="8"/>
  <c r="E145" i="8"/>
  <c r="C145" i="8"/>
  <c r="S144" i="8"/>
  <c r="S143" i="8"/>
  <c r="N143" i="8"/>
  <c r="E143" i="8"/>
  <c r="D143" i="8"/>
  <c r="C143" i="8"/>
  <c r="O145" i="7"/>
  <c r="L145" i="7"/>
  <c r="K145" i="7"/>
  <c r="I145" i="7"/>
  <c r="G145" i="7"/>
  <c r="F145" i="7"/>
  <c r="D145" i="7"/>
  <c r="C145" i="7"/>
  <c r="S144" i="7"/>
  <c r="P144" i="7"/>
  <c r="C144" i="7"/>
  <c r="S143" i="7"/>
  <c r="Q143" i="7"/>
  <c r="N143" i="7"/>
  <c r="M143" i="7"/>
  <c r="I143" i="7"/>
  <c r="E143" i="7"/>
  <c r="D143" i="7"/>
  <c r="P5" i="14"/>
  <c r="S142" i="11"/>
  <c r="S142" i="10"/>
  <c r="S142" i="9"/>
  <c r="S142" i="8"/>
  <c r="S142" i="12"/>
  <c r="J142" i="11"/>
  <c r="I142" i="10"/>
  <c r="J142" i="10"/>
  <c r="Q142" i="10"/>
  <c r="E142" i="8"/>
  <c r="I142" i="8"/>
  <c r="J142" i="8"/>
  <c r="N142" i="8"/>
  <c r="Q142" i="8"/>
  <c r="F142" i="7"/>
  <c r="M142" i="7"/>
  <c r="O142" i="7"/>
  <c r="S142" i="7"/>
  <c r="K143" i="8" l="1"/>
  <c r="O143" i="12"/>
  <c r="D145" i="12"/>
  <c r="K144" i="12"/>
  <c r="O143" i="9"/>
  <c r="P143" i="8"/>
  <c r="D143" i="9"/>
  <c r="O143" i="11"/>
  <c r="C143" i="12"/>
  <c r="L143" i="12"/>
  <c r="E143" i="9"/>
  <c r="K143" i="10"/>
  <c r="M143" i="12"/>
  <c r="C144" i="12"/>
  <c r="L144" i="7"/>
  <c r="F143" i="9"/>
  <c r="D145" i="9"/>
  <c r="M145" i="9"/>
  <c r="C143" i="10"/>
  <c r="L143" i="10"/>
  <c r="K144" i="10"/>
  <c r="E143" i="12"/>
  <c r="N143" i="12"/>
  <c r="D144" i="12"/>
  <c r="M144" i="12"/>
  <c r="C145" i="12"/>
  <c r="F143" i="8"/>
  <c r="L143" i="9"/>
  <c r="G143" i="8"/>
  <c r="J144" i="11"/>
  <c r="Q145" i="11"/>
  <c r="L144" i="12"/>
  <c r="J145" i="8"/>
  <c r="K143" i="9"/>
  <c r="N143" i="9"/>
  <c r="P142" i="9"/>
  <c r="G142" i="9"/>
  <c r="C143" i="9"/>
  <c r="E144" i="11"/>
  <c r="L145" i="11"/>
  <c r="O142" i="9"/>
  <c r="J144" i="9"/>
  <c r="J144" i="10"/>
  <c r="L143" i="8"/>
  <c r="N142" i="10"/>
  <c r="E142" i="10"/>
  <c r="K143" i="12"/>
  <c r="J145" i="12"/>
  <c r="M142" i="9"/>
  <c r="D142" i="9"/>
  <c r="L143" i="7"/>
  <c r="J145" i="7"/>
  <c r="K144" i="8"/>
  <c r="J145" i="9"/>
  <c r="J143" i="10"/>
  <c r="J143" i="11"/>
  <c r="L145" i="12"/>
  <c r="M145" i="12"/>
  <c r="I143" i="12"/>
  <c r="Q143" i="12"/>
  <c r="G144" i="12"/>
  <c r="P144" i="12"/>
  <c r="F145" i="12"/>
  <c r="O145" i="12"/>
  <c r="J143" i="12"/>
  <c r="I144" i="12"/>
  <c r="Q144" i="12"/>
  <c r="G145" i="12"/>
  <c r="P145" i="12"/>
  <c r="J144" i="12"/>
  <c r="I145" i="12"/>
  <c r="Q145" i="12"/>
  <c r="J145" i="11"/>
  <c r="D143" i="11"/>
  <c r="M143" i="11"/>
  <c r="C144" i="11"/>
  <c r="L144" i="11"/>
  <c r="K145" i="11"/>
  <c r="D145" i="11"/>
  <c r="M145" i="11"/>
  <c r="G143" i="11"/>
  <c r="P143" i="11"/>
  <c r="F144" i="11"/>
  <c r="O144" i="11"/>
  <c r="E145" i="11"/>
  <c r="N145" i="11"/>
  <c r="I143" i="11"/>
  <c r="Q143" i="11"/>
  <c r="G144" i="11"/>
  <c r="P144" i="11"/>
  <c r="F145" i="11"/>
  <c r="O145" i="11"/>
  <c r="I144" i="11"/>
  <c r="Q144" i="11"/>
  <c r="G145" i="11"/>
  <c r="P145" i="11"/>
  <c r="I145" i="11"/>
  <c r="J145" i="10"/>
  <c r="C144" i="10"/>
  <c r="L144" i="10"/>
  <c r="K145" i="10"/>
  <c r="E144" i="10"/>
  <c r="N144" i="10"/>
  <c r="D145" i="10"/>
  <c r="M145" i="10"/>
  <c r="C145" i="10"/>
  <c r="G143" i="10"/>
  <c r="P143" i="10"/>
  <c r="F144" i="10"/>
  <c r="O144" i="10"/>
  <c r="E145" i="10"/>
  <c r="N145" i="10"/>
  <c r="G144" i="10"/>
  <c r="P144" i="10"/>
  <c r="F145" i="10"/>
  <c r="O145" i="10"/>
  <c r="I144" i="10"/>
  <c r="Q144" i="10"/>
  <c r="G145" i="10"/>
  <c r="P145" i="10"/>
  <c r="I145" i="10"/>
  <c r="G143" i="9"/>
  <c r="P143" i="9"/>
  <c r="F144" i="9"/>
  <c r="O144" i="9"/>
  <c r="E145" i="9"/>
  <c r="N145" i="9"/>
  <c r="I143" i="9"/>
  <c r="Q143" i="9"/>
  <c r="G144" i="9"/>
  <c r="P144" i="9"/>
  <c r="F145" i="9"/>
  <c r="O145" i="9"/>
  <c r="J143" i="9"/>
  <c r="I144" i="9"/>
  <c r="Q144" i="9"/>
  <c r="G145" i="9"/>
  <c r="P145" i="9"/>
  <c r="I145" i="9"/>
  <c r="Q145" i="9"/>
  <c r="M143" i="8"/>
  <c r="C144" i="8"/>
  <c r="L144" i="8"/>
  <c r="K145" i="8"/>
  <c r="O143" i="8"/>
  <c r="E144" i="8"/>
  <c r="N144" i="8"/>
  <c r="D145" i="8"/>
  <c r="M145" i="8"/>
  <c r="D144" i="8"/>
  <c r="F144" i="8"/>
  <c r="O144" i="8"/>
  <c r="N145" i="8"/>
  <c r="M144" i="8"/>
  <c r="I143" i="8"/>
  <c r="Q143" i="8"/>
  <c r="G144" i="8"/>
  <c r="P144" i="8"/>
  <c r="F145" i="8"/>
  <c r="O145" i="8"/>
  <c r="I144" i="8"/>
  <c r="Q144" i="8"/>
  <c r="G145" i="8"/>
  <c r="P145" i="8"/>
  <c r="J144" i="8"/>
  <c r="D144" i="7"/>
  <c r="M144" i="7"/>
  <c r="F143" i="7"/>
  <c r="O143" i="7"/>
  <c r="E144" i="7"/>
  <c r="N144" i="7"/>
  <c r="M145" i="7"/>
  <c r="G143" i="7"/>
  <c r="P143" i="7"/>
  <c r="F144" i="7"/>
  <c r="O144" i="7"/>
  <c r="E145" i="7"/>
  <c r="N145" i="7"/>
  <c r="G144" i="7"/>
  <c r="J143" i="7"/>
  <c r="I144" i="7"/>
  <c r="Q144" i="7"/>
  <c r="P145" i="7"/>
  <c r="J144" i="7"/>
  <c r="C143" i="7"/>
  <c r="L142" i="7"/>
  <c r="K142" i="7"/>
  <c r="C142" i="7"/>
  <c r="J142" i="7"/>
  <c r="I142" i="7"/>
  <c r="Q142" i="7"/>
  <c r="P142" i="7"/>
  <c r="O142" i="8"/>
  <c r="F142" i="8"/>
  <c r="O142" i="10"/>
  <c r="F142" i="10"/>
  <c r="K142" i="11"/>
  <c r="M142" i="8"/>
  <c r="D142" i="8"/>
  <c r="M142" i="10"/>
  <c r="D142" i="10"/>
  <c r="L142" i="8"/>
  <c r="C142" i="10"/>
  <c r="C142" i="8"/>
  <c r="L142" i="10"/>
  <c r="K142" i="8"/>
  <c r="K142" i="10"/>
  <c r="G142" i="7"/>
  <c r="P142" i="8"/>
  <c r="G142" i="8"/>
  <c r="P142" i="10"/>
  <c r="G142" i="10"/>
  <c r="D142" i="7"/>
  <c r="K142" i="9"/>
  <c r="C142" i="12"/>
  <c r="J142" i="12"/>
  <c r="G142" i="12"/>
  <c r="O142" i="12"/>
  <c r="F142" i="12"/>
  <c r="N142" i="12"/>
  <c r="E142" i="12"/>
  <c r="K142" i="12"/>
  <c r="Q142" i="12"/>
  <c r="M142" i="12"/>
  <c r="D142" i="12"/>
  <c r="I142" i="12"/>
  <c r="P142" i="12"/>
  <c r="L142" i="12"/>
  <c r="Q142" i="11"/>
  <c r="I142" i="11"/>
  <c r="G142" i="11"/>
  <c r="O142" i="11"/>
  <c r="F142" i="11"/>
  <c r="P142" i="11"/>
  <c r="N142" i="11"/>
  <c r="E142" i="11"/>
  <c r="D142" i="11"/>
  <c r="L142" i="11"/>
  <c r="C142" i="11"/>
  <c r="M142" i="11"/>
  <c r="J142" i="9"/>
  <c r="Q142" i="9"/>
  <c r="I142" i="9"/>
  <c r="F142" i="9"/>
  <c r="N142" i="9"/>
  <c r="E142" i="9"/>
  <c r="L142" i="9"/>
  <c r="C142" i="9"/>
  <c r="N142" i="7"/>
  <c r="E142" i="7"/>
  <c r="C141" i="12"/>
  <c r="D141" i="12"/>
  <c r="E141" i="12"/>
  <c r="F141" i="12"/>
  <c r="G141" i="12"/>
  <c r="I141" i="12"/>
  <c r="J141" i="12"/>
  <c r="K141" i="12"/>
  <c r="L141" i="12"/>
  <c r="M141" i="12"/>
  <c r="N141" i="12"/>
  <c r="O141" i="12"/>
  <c r="P141" i="12"/>
  <c r="Q141" i="12"/>
  <c r="S141" i="12"/>
  <c r="C141" i="11"/>
  <c r="D141" i="11"/>
  <c r="E141" i="11"/>
  <c r="F141" i="11"/>
  <c r="G141" i="11"/>
  <c r="I141" i="11"/>
  <c r="J141" i="11"/>
  <c r="K141" i="11"/>
  <c r="L141" i="11"/>
  <c r="M141" i="11"/>
  <c r="N141" i="11"/>
  <c r="O141" i="11"/>
  <c r="P141" i="11"/>
  <c r="Q141" i="11"/>
  <c r="S141" i="11"/>
  <c r="C141" i="10"/>
  <c r="D141" i="10"/>
  <c r="E141" i="10"/>
  <c r="F141" i="10"/>
  <c r="G141" i="10"/>
  <c r="I141" i="10"/>
  <c r="J141" i="10"/>
  <c r="K141" i="10"/>
  <c r="L141" i="10"/>
  <c r="M141" i="10"/>
  <c r="N141" i="10"/>
  <c r="O141" i="10"/>
  <c r="P141" i="10"/>
  <c r="Q141" i="10"/>
  <c r="S141" i="10"/>
  <c r="C141" i="9"/>
  <c r="D141" i="9"/>
  <c r="E141" i="9"/>
  <c r="F141" i="9"/>
  <c r="G141" i="9"/>
  <c r="I141" i="9"/>
  <c r="J141" i="9"/>
  <c r="K141" i="9"/>
  <c r="L141" i="9"/>
  <c r="M141" i="9"/>
  <c r="N141" i="9"/>
  <c r="O141" i="9"/>
  <c r="P141" i="9"/>
  <c r="Q141" i="9"/>
  <c r="S141" i="9"/>
  <c r="S141" i="8"/>
  <c r="S141" i="7"/>
  <c r="O140" i="12"/>
  <c r="S140" i="12"/>
  <c r="S140" i="11"/>
  <c r="S140" i="10"/>
  <c r="S140" i="9"/>
  <c r="S140" i="8"/>
  <c r="K140" i="7"/>
  <c r="S140" i="7"/>
  <c r="P141" i="7" l="1"/>
  <c r="Q140" i="10"/>
  <c r="I140" i="10"/>
  <c r="Q141" i="7"/>
  <c r="M140" i="7"/>
  <c r="L140" i="7"/>
  <c r="C140" i="7"/>
  <c r="O140" i="7"/>
  <c r="F140" i="7"/>
  <c r="N140" i="7"/>
  <c r="J140" i="11"/>
  <c r="E140" i="7"/>
  <c r="D140" i="7"/>
  <c r="Q140" i="11"/>
  <c r="I140" i="11"/>
  <c r="K140" i="12"/>
  <c r="G141" i="7"/>
  <c r="J140" i="12"/>
  <c r="P140" i="12"/>
  <c r="M141" i="7"/>
  <c r="C141" i="8"/>
  <c r="K141" i="7"/>
  <c r="D141" i="8"/>
  <c r="I141" i="7"/>
  <c r="D141" i="7"/>
  <c r="J141" i="7"/>
  <c r="J140" i="7"/>
  <c r="N140" i="11"/>
  <c r="E140" i="11"/>
  <c r="Q140" i="7"/>
  <c r="I140" i="7"/>
  <c r="C140" i="12"/>
  <c r="P140" i="7"/>
  <c r="G140" i="7"/>
  <c r="Q140" i="8"/>
  <c r="J140" i="9"/>
  <c r="M140" i="12"/>
  <c r="L141" i="8"/>
  <c r="Q141" i="8"/>
  <c r="I141" i="8"/>
  <c r="K141" i="8"/>
  <c r="J141" i="8"/>
  <c r="P141" i="8"/>
  <c r="G141" i="8"/>
  <c r="O141" i="8"/>
  <c r="F141" i="8"/>
  <c r="N141" i="8"/>
  <c r="E141" i="8"/>
  <c r="M141" i="8"/>
  <c r="O141" i="7"/>
  <c r="F141" i="7"/>
  <c r="N141" i="7"/>
  <c r="E141" i="7"/>
  <c r="L141" i="7"/>
  <c r="C141" i="7"/>
  <c r="Q140" i="12"/>
  <c r="G140" i="12"/>
  <c r="F140" i="12"/>
  <c r="K140" i="10"/>
  <c r="J140" i="10"/>
  <c r="O140" i="10"/>
  <c r="F140" i="10"/>
  <c r="P140" i="10"/>
  <c r="G140" i="10"/>
  <c r="N140" i="10"/>
  <c r="E140" i="10"/>
  <c r="M140" i="10"/>
  <c r="D140" i="10"/>
  <c r="L140" i="10"/>
  <c r="C140" i="10"/>
  <c r="N140" i="8"/>
  <c r="E140" i="8"/>
  <c r="I140" i="8"/>
  <c r="K140" i="9"/>
  <c r="K140" i="8"/>
  <c r="J140" i="8"/>
  <c r="K140" i="11"/>
  <c r="I140" i="12"/>
  <c r="N140" i="12"/>
  <c r="E140" i="12"/>
  <c r="D140" i="12"/>
  <c r="L140" i="12"/>
  <c r="P140" i="11"/>
  <c r="G140" i="11"/>
  <c r="O140" i="11"/>
  <c r="F140" i="11"/>
  <c r="M140" i="11"/>
  <c r="D140" i="11"/>
  <c r="L140" i="11"/>
  <c r="C140" i="11"/>
  <c r="Q140" i="9"/>
  <c r="I140" i="9"/>
  <c r="G140" i="9"/>
  <c r="O140" i="9"/>
  <c r="F140" i="9"/>
  <c r="P140" i="9"/>
  <c r="N140" i="9"/>
  <c r="E140" i="9"/>
  <c r="M140" i="9"/>
  <c r="D140" i="9"/>
  <c r="L140" i="9"/>
  <c r="C140" i="9"/>
  <c r="P140" i="8"/>
  <c r="G140" i="8"/>
  <c r="O140" i="8"/>
  <c r="F140" i="8"/>
  <c r="M140" i="8"/>
  <c r="D140" i="8"/>
  <c r="L140" i="8"/>
  <c r="C140" i="8"/>
  <c r="O139" i="12" l="1"/>
  <c r="N139" i="12"/>
  <c r="M139" i="12"/>
  <c r="L139" i="12"/>
  <c r="K139" i="12"/>
  <c r="J139" i="12"/>
  <c r="I139" i="12"/>
  <c r="E139" i="12"/>
  <c r="D139" i="12"/>
  <c r="N138" i="12"/>
  <c r="M138" i="12"/>
  <c r="L138" i="12"/>
  <c r="K138" i="12"/>
  <c r="J138" i="12"/>
  <c r="I138" i="12"/>
  <c r="D138" i="12"/>
  <c r="N137" i="12"/>
  <c r="M137" i="12"/>
  <c r="L137" i="12"/>
  <c r="K137" i="12"/>
  <c r="J137" i="12"/>
  <c r="I137" i="12"/>
  <c r="D137" i="12"/>
  <c r="O136" i="12"/>
  <c r="N136" i="12"/>
  <c r="M136" i="12"/>
  <c r="L136" i="12"/>
  <c r="K136" i="12"/>
  <c r="J136" i="12"/>
  <c r="I136" i="12"/>
  <c r="E136" i="12"/>
  <c r="D136" i="12"/>
  <c r="O135" i="12"/>
  <c r="N135" i="12"/>
  <c r="M135" i="12"/>
  <c r="L135" i="12"/>
  <c r="K135" i="12"/>
  <c r="J135" i="12"/>
  <c r="I135" i="12"/>
  <c r="E135" i="12"/>
  <c r="D135" i="12"/>
  <c r="O134" i="12"/>
  <c r="N134" i="12"/>
  <c r="M134" i="12"/>
  <c r="L134" i="12"/>
  <c r="K134" i="12"/>
  <c r="J134" i="12"/>
  <c r="I134" i="12"/>
  <c r="E134" i="12"/>
  <c r="D134" i="12"/>
  <c r="O133" i="12"/>
  <c r="N133" i="12"/>
  <c r="M133" i="12"/>
  <c r="L133" i="12"/>
  <c r="K133" i="12"/>
  <c r="J133" i="12"/>
  <c r="I133" i="12"/>
  <c r="E133" i="12"/>
  <c r="D133" i="12"/>
  <c r="O132" i="12"/>
  <c r="N132" i="12"/>
  <c r="M132" i="12"/>
  <c r="L132" i="12"/>
  <c r="K132" i="12"/>
  <c r="J132" i="12"/>
  <c r="I132" i="12"/>
  <c r="E132" i="12"/>
  <c r="D132" i="12"/>
  <c r="O131" i="12"/>
  <c r="N131" i="12"/>
  <c r="M131" i="12"/>
  <c r="L131" i="12"/>
  <c r="K131" i="12"/>
  <c r="J131" i="12"/>
  <c r="I131" i="12"/>
  <c r="E131" i="12"/>
  <c r="D131" i="12"/>
  <c r="O130" i="12"/>
  <c r="N130" i="12"/>
  <c r="M130" i="12"/>
  <c r="L130" i="12"/>
  <c r="K130" i="12"/>
  <c r="J130" i="12"/>
  <c r="I130" i="12"/>
  <c r="E130" i="12"/>
  <c r="D130" i="12"/>
  <c r="O129" i="12"/>
  <c r="N129" i="12"/>
  <c r="M129" i="12"/>
  <c r="L129" i="12"/>
  <c r="K129" i="12"/>
  <c r="J129" i="12"/>
  <c r="I129" i="12"/>
  <c r="E129" i="12"/>
  <c r="D129" i="12"/>
  <c r="O128" i="12"/>
  <c r="N128" i="12"/>
  <c r="M128" i="12"/>
  <c r="L128" i="12"/>
  <c r="K128" i="12"/>
  <c r="J128" i="12"/>
  <c r="I128" i="12"/>
  <c r="E128" i="12"/>
  <c r="D128" i="12"/>
  <c r="O127" i="12"/>
  <c r="N127" i="12"/>
  <c r="M127" i="12"/>
  <c r="L127" i="12"/>
  <c r="K127" i="12"/>
  <c r="J127" i="12"/>
  <c r="I127" i="12"/>
  <c r="E127" i="12"/>
  <c r="D127" i="12"/>
  <c r="N126" i="12"/>
  <c r="M126" i="12"/>
  <c r="L126" i="12"/>
  <c r="K126" i="12"/>
  <c r="J126" i="12"/>
  <c r="I126" i="12"/>
  <c r="N125" i="12"/>
  <c r="M125" i="12"/>
  <c r="L125" i="12"/>
  <c r="K125" i="12"/>
  <c r="J125" i="12"/>
  <c r="I125" i="12"/>
  <c r="Q124" i="12"/>
  <c r="P124" i="12"/>
  <c r="O124" i="12"/>
  <c r="N124" i="12"/>
  <c r="M124" i="12"/>
  <c r="L124" i="12"/>
  <c r="K124" i="12"/>
  <c r="J124" i="12"/>
  <c r="I124" i="12"/>
  <c r="G124" i="12"/>
  <c r="F124" i="12"/>
  <c r="E124" i="12"/>
  <c r="D124" i="12"/>
  <c r="C124" i="12"/>
  <c r="Q123" i="12"/>
  <c r="P123" i="12"/>
  <c r="O123" i="12"/>
  <c r="N123" i="12"/>
  <c r="M123" i="12"/>
  <c r="L123" i="12"/>
  <c r="K123" i="12"/>
  <c r="J123" i="12"/>
  <c r="I123" i="12"/>
  <c r="G123" i="12"/>
  <c r="F123" i="12"/>
  <c r="E123" i="12"/>
  <c r="D123" i="12"/>
  <c r="C123" i="12"/>
  <c r="Q122" i="12"/>
  <c r="P122" i="12"/>
  <c r="O122" i="12"/>
  <c r="N122" i="12"/>
  <c r="M122" i="12"/>
  <c r="L122" i="12"/>
  <c r="K122" i="12"/>
  <c r="J122" i="12"/>
  <c r="I122" i="12"/>
  <c r="G122" i="12"/>
  <c r="F122" i="12"/>
  <c r="E122" i="12"/>
  <c r="D122" i="12"/>
  <c r="C122" i="12"/>
  <c r="Q121" i="12"/>
  <c r="P121" i="12"/>
  <c r="O121" i="12"/>
  <c r="N121" i="12"/>
  <c r="M121" i="12"/>
  <c r="L121" i="12"/>
  <c r="K121" i="12"/>
  <c r="J121" i="12"/>
  <c r="I121" i="12"/>
  <c r="G121" i="12"/>
  <c r="F121" i="12"/>
  <c r="E121" i="12"/>
  <c r="D121" i="12"/>
  <c r="C121" i="12"/>
  <c r="Q120" i="12"/>
  <c r="P120" i="12"/>
  <c r="O120" i="12"/>
  <c r="N120" i="12"/>
  <c r="M120" i="12"/>
  <c r="L120" i="12"/>
  <c r="K120" i="12"/>
  <c r="J120" i="12"/>
  <c r="I120" i="12"/>
  <c r="G120" i="12"/>
  <c r="F120" i="12"/>
  <c r="E120" i="12"/>
  <c r="D120" i="12"/>
  <c r="C120" i="12"/>
  <c r="Q119" i="12"/>
  <c r="P119" i="12"/>
  <c r="O119" i="12"/>
  <c r="N119" i="12"/>
  <c r="M119" i="12"/>
  <c r="L119" i="12"/>
  <c r="K119" i="12"/>
  <c r="J119" i="12"/>
  <c r="I119" i="12"/>
  <c r="G119" i="12"/>
  <c r="F119" i="12"/>
  <c r="E119" i="12"/>
  <c r="D119" i="12"/>
  <c r="C119" i="12"/>
  <c r="Q118" i="12"/>
  <c r="P118" i="12"/>
  <c r="O118" i="12"/>
  <c r="N118" i="12"/>
  <c r="M118" i="12"/>
  <c r="L118" i="12"/>
  <c r="K118" i="12"/>
  <c r="J118" i="12"/>
  <c r="I118" i="12"/>
  <c r="G118" i="12"/>
  <c r="F118" i="12"/>
  <c r="E118" i="12"/>
  <c r="D118" i="12"/>
  <c r="C118" i="12"/>
  <c r="Q117" i="12"/>
  <c r="P117" i="12"/>
  <c r="O117" i="12"/>
  <c r="N117" i="12"/>
  <c r="M117" i="12"/>
  <c r="L117" i="12"/>
  <c r="K117" i="12"/>
  <c r="J117" i="12"/>
  <c r="I117" i="12"/>
  <c r="G117" i="12"/>
  <c r="F117" i="12"/>
  <c r="E117" i="12"/>
  <c r="D117" i="12"/>
  <c r="C117" i="12"/>
  <c r="Q116" i="12"/>
  <c r="P116" i="12"/>
  <c r="O116" i="12"/>
  <c r="N116" i="12"/>
  <c r="M116" i="12"/>
  <c r="L116" i="12"/>
  <c r="K116" i="12"/>
  <c r="J116" i="12"/>
  <c r="I116" i="12"/>
  <c r="G116" i="12"/>
  <c r="F116" i="12"/>
  <c r="E116" i="12"/>
  <c r="D116" i="12"/>
  <c r="C116" i="12"/>
  <c r="Q115" i="12"/>
  <c r="P115" i="12"/>
  <c r="O115" i="12"/>
  <c r="N115" i="12"/>
  <c r="M115" i="12"/>
  <c r="L115" i="12"/>
  <c r="K115" i="12"/>
  <c r="J115" i="12"/>
  <c r="I115" i="12"/>
  <c r="G115" i="12"/>
  <c r="F115" i="12"/>
  <c r="E115" i="12"/>
  <c r="D115" i="12"/>
  <c r="C115" i="12"/>
  <c r="Q114" i="12"/>
  <c r="P114" i="12"/>
  <c r="O114" i="12"/>
  <c r="N114" i="12"/>
  <c r="M114" i="12"/>
  <c r="L114" i="12"/>
  <c r="K114" i="12"/>
  <c r="J114" i="12"/>
  <c r="I114" i="12"/>
  <c r="G114" i="12"/>
  <c r="F114" i="12"/>
  <c r="E114" i="12"/>
  <c r="D114" i="12"/>
  <c r="C114" i="12"/>
  <c r="Q113" i="12"/>
  <c r="P113" i="12"/>
  <c r="O113" i="12"/>
  <c r="N113" i="12"/>
  <c r="M113" i="12"/>
  <c r="L113" i="12"/>
  <c r="K113" i="12"/>
  <c r="J113" i="12"/>
  <c r="I113" i="12"/>
  <c r="G113" i="12"/>
  <c r="F113" i="12"/>
  <c r="E113" i="12"/>
  <c r="D113" i="12"/>
  <c r="C113" i="12"/>
  <c r="Q112" i="12"/>
  <c r="P112" i="12"/>
  <c r="O112" i="12"/>
  <c r="N112" i="12"/>
  <c r="M112" i="12"/>
  <c r="L112" i="12"/>
  <c r="K112" i="12"/>
  <c r="J112" i="12"/>
  <c r="I112" i="12"/>
  <c r="G112" i="12"/>
  <c r="F112" i="12"/>
  <c r="E112" i="12"/>
  <c r="D112" i="12"/>
  <c r="C112" i="12"/>
  <c r="Q111" i="12"/>
  <c r="P111" i="12"/>
  <c r="O111" i="12"/>
  <c r="N111" i="12"/>
  <c r="M111" i="12"/>
  <c r="L111" i="12"/>
  <c r="K111" i="12"/>
  <c r="J111" i="12"/>
  <c r="I111" i="12"/>
  <c r="G111" i="12"/>
  <c r="F111" i="12"/>
  <c r="E111" i="12"/>
  <c r="D111" i="12"/>
  <c r="C111" i="12"/>
  <c r="Q110" i="12"/>
  <c r="P110" i="12"/>
  <c r="O110" i="12"/>
  <c r="N110" i="12"/>
  <c r="M110" i="12"/>
  <c r="L110" i="12"/>
  <c r="K110" i="12"/>
  <c r="J110" i="12"/>
  <c r="I110" i="12"/>
  <c r="G110" i="12"/>
  <c r="F110" i="12"/>
  <c r="E110" i="12"/>
  <c r="D110" i="12"/>
  <c r="C110" i="12"/>
  <c r="Q109" i="12"/>
  <c r="P109" i="12"/>
  <c r="O109" i="12"/>
  <c r="N109" i="12"/>
  <c r="M109" i="12"/>
  <c r="L109" i="12"/>
  <c r="K109" i="12"/>
  <c r="J109" i="12"/>
  <c r="I109" i="12"/>
  <c r="G109" i="12"/>
  <c r="F109" i="12"/>
  <c r="E109" i="12"/>
  <c r="D109" i="12"/>
  <c r="C109" i="12"/>
  <c r="Q108" i="12"/>
  <c r="P108" i="12"/>
  <c r="O108" i="12"/>
  <c r="N108" i="12"/>
  <c r="M108" i="12"/>
  <c r="L108" i="12"/>
  <c r="K108" i="12"/>
  <c r="J108" i="12"/>
  <c r="I108" i="12"/>
  <c r="G108" i="12"/>
  <c r="F108" i="12"/>
  <c r="E108" i="12"/>
  <c r="D108" i="12"/>
  <c r="C108" i="12"/>
  <c r="Q107" i="12"/>
  <c r="P107" i="12"/>
  <c r="O107" i="12"/>
  <c r="N107" i="12"/>
  <c r="M107" i="12"/>
  <c r="L107" i="12"/>
  <c r="K107" i="12"/>
  <c r="J107" i="12"/>
  <c r="I107" i="12"/>
  <c r="G107" i="12"/>
  <c r="F107" i="12"/>
  <c r="E107" i="12"/>
  <c r="D107" i="12"/>
  <c r="C107" i="12"/>
  <c r="Q106" i="12"/>
  <c r="P106" i="12"/>
  <c r="O106" i="12"/>
  <c r="N106" i="12"/>
  <c r="M106" i="12"/>
  <c r="L106" i="12"/>
  <c r="K106" i="12"/>
  <c r="J106" i="12"/>
  <c r="I106" i="12"/>
  <c r="G106" i="12"/>
  <c r="F106" i="12"/>
  <c r="E106" i="12"/>
  <c r="D106" i="12"/>
  <c r="C106" i="12"/>
  <c r="Q105" i="12"/>
  <c r="P105" i="12"/>
  <c r="O105" i="12"/>
  <c r="N105" i="12"/>
  <c r="M105" i="12"/>
  <c r="L105" i="12"/>
  <c r="K105" i="12"/>
  <c r="J105" i="12"/>
  <c r="I105" i="12"/>
  <c r="G105" i="12"/>
  <c r="F105" i="12"/>
  <c r="E105" i="12"/>
  <c r="D105" i="12"/>
  <c r="C105" i="12"/>
  <c r="Q104" i="12"/>
  <c r="P104" i="12"/>
  <c r="O104" i="12"/>
  <c r="N104" i="12"/>
  <c r="M104" i="12"/>
  <c r="L104" i="12"/>
  <c r="K104" i="12"/>
  <c r="J104" i="12"/>
  <c r="I104" i="12"/>
  <c r="G104" i="12"/>
  <c r="F104" i="12"/>
  <c r="E104" i="12"/>
  <c r="D104" i="12"/>
  <c r="C104" i="12"/>
  <c r="Q103" i="12"/>
  <c r="P103" i="12"/>
  <c r="O103" i="12"/>
  <c r="N103" i="12"/>
  <c r="M103" i="12"/>
  <c r="L103" i="12"/>
  <c r="K103" i="12"/>
  <c r="J103" i="12"/>
  <c r="I103" i="12"/>
  <c r="G103" i="12"/>
  <c r="F103" i="12"/>
  <c r="E103" i="12"/>
  <c r="D103" i="12"/>
  <c r="C103" i="12"/>
  <c r="Q102" i="12"/>
  <c r="P102" i="12"/>
  <c r="O102" i="12"/>
  <c r="N102" i="12"/>
  <c r="M102" i="12"/>
  <c r="L102" i="12"/>
  <c r="K102" i="12"/>
  <c r="J102" i="12"/>
  <c r="I102" i="12"/>
  <c r="G102" i="12"/>
  <c r="F102" i="12"/>
  <c r="E102" i="12"/>
  <c r="D102" i="12"/>
  <c r="C102" i="12"/>
  <c r="Q101" i="12"/>
  <c r="P101" i="12"/>
  <c r="O101" i="12"/>
  <c r="N101" i="12"/>
  <c r="M101" i="12"/>
  <c r="L101" i="12"/>
  <c r="K101" i="12"/>
  <c r="J101" i="12"/>
  <c r="I101" i="12"/>
  <c r="G101" i="12"/>
  <c r="F101" i="12"/>
  <c r="E101" i="12"/>
  <c r="D101" i="12"/>
  <c r="C101" i="12"/>
  <c r="Q100" i="12"/>
  <c r="P100" i="12"/>
  <c r="O100" i="12"/>
  <c r="N100" i="12"/>
  <c r="M100" i="12"/>
  <c r="L100" i="12"/>
  <c r="K100" i="12"/>
  <c r="J100" i="12"/>
  <c r="I100" i="12"/>
  <c r="G100" i="12"/>
  <c r="F100" i="12"/>
  <c r="E100" i="12"/>
  <c r="D100" i="12"/>
  <c r="C100" i="12"/>
  <c r="Q99" i="12"/>
  <c r="P99" i="12"/>
  <c r="O99" i="12"/>
  <c r="N99" i="12"/>
  <c r="M99" i="12"/>
  <c r="L99" i="12"/>
  <c r="K99" i="12"/>
  <c r="J99" i="12"/>
  <c r="I99" i="12"/>
  <c r="G99" i="12"/>
  <c r="F99" i="12"/>
  <c r="E99" i="12"/>
  <c r="D99" i="12"/>
  <c r="C99" i="12"/>
  <c r="Q98" i="12"/>
  <c r="P98" i="12"/>
  <c r="O98" i="12"/>
  <c r="N98" i="12"/>
  <c r="M98" i="12"/>
  <c r="L98" i="12"/>
  <c r="K98" i="12"/>
  <c r="J98" i="12"/>
  <c r="I98" i="12"/>
  <c r="G98" i="12"/>
  <c r="F98" i="12"/>
  <c r="E98" i="12"/>
  <c r="D98" i="12"/>
  <c r="C98" i="12"/>
  <c r="Q97" i="12"/>
  <c r="P97" i="12"/>
  <c r="O97" i="12"/>
  <c r="N97" i="12"/>
  <c r="M97" i="12"/>
  <c r="L97" i="12"/>
  <c r="K97" i="12"/>
  <c r="J97" i="12"/>
  <c r="I97" i="12"/>
  <c r="G97" i="12"/>
  <c r="F97" i="12"/>
  <c r="E97" i="12"/>
  <c r="D97" i="12"/>
  <c r="C97" i="12"/>
  <c r="Q96" i="12"/>
  <c r="P96" i="12"/>
  <c r="O96" i="12"/>
  <c r="N96" i="12"/>
  <c r="M96" i="12"/>
  <c r="L96" i="12"/>
  <c r="K96" i="12"/>
  <c r="J96" i="12"/>
  <c r="I96" i="12"/>
  <c r="G96" i="12"/>
  <c r="F96" i="12"/>
  <c r="E96" i="12"/>
  <c r="D96" i="12"/>
  <c r="C96" i="12"/>
  <c r="Q95" i="12"/>
  <c r="P95" i="12"/>
  <c r="O95" i="12"/>
  <c r="N95" i="12"/>
  <c r="M95" i="12"/>
  <c r="L95" i="12"/>
  <c r="K95" i="12"/>
  <c r="J95" i="12"/>
  <c r="I95" i="12"/>
  <c r="G95" i="12"/>
  <c r="F95" i="12"/>
  <c r="E95" i="12"/>
  <c r="D95" i="12"/>
  <c r="C95" i="12"/>
  <c r="Q94" i="12"/>
  <c r="P94" i="12"/>
  <c r="O94" i="12"/>
  <c r="N94" i="12"/>
  <c r="M94" i="12"/>
  <c r="L94" i="12"/>
  <c r="K94" i="12"/>
  <c r="J94" i="12"/>
  <c r="I94" i="12"/>
  <c r="G94" i="12"/>
  <c r="F94" i="12"/>
  <c r="E94" i="12"/>
  <c r="D94" i="12"/>
  <c r="C94" i="12"/>
  <c r="Q93" i="12"/>
  <c r="P93" i="12"/>
  <c r="O93" i="12"/>
  <c r="N93" i="12"/>
  <c r="M93" i="12"/>
  <c r="L93" i="12"/>
  <c r="K93" i="12"/>
  <c r="J93" i="12"/>
  <c r="I93" i="12"/>
  <c r="G93" i="12"/>
  <c r="F93" i="12"/>
  <c r="E93" i="12"/>
  <c r="D93" i="12"/>
  <c r="C93" i="12"/>
  <c r="Q92" i="12"/>
  <c r="P92" i="12"/>
  <c r="O92" i="12"/>
  <c r="N92" i="12"/>
  <c r="M92" i="12"/>
  <c r="L92" i="12"/>
  <c r="K92" i="12"/>
  <c r="J92" i="12"/>
  <c r="I92" i="12"/>
  <c r="G92" i="12"/>
  <c r="F92" i="12"/>
  <c r="E92" i="12"/>
  <c r="D92" i="12"/>
  <c r="C92" i="12"/>
  <c r="Q91" i="12"/>
  <c r="P91" i="12"/>
  <c r="O91" i="12"/>
  <c r="N91" i="12"/>
  <c r="M91" i="12"/>
  <c r="L91" i="12"/>
  <c r="K91" i="12"/>
  <c r="J91" i="12"/>
  <c r="I91" i="12"/>
  <c r="G91" i="12"/>
  <c r="F91" i="12"/>
  <c r="E91" i="12"/>
  <c r="D91" i="12"/>
  <c r="C91" i="12"/>
  <c r="Q90" i="12"/>
  <c r="P90" i="12"/>
  <c r="O90" i="12"/>
  <c r="N90" i="12"/>
  <c r="M90" i="12"/>
  <c r="L90" i="12"/>
  <c r="K90" i="12"/>
  <c r="J90" i="12"/>
  <c r="I90" i="12"/>
  <c r="G90" i="12"/>
  <c r="F90" i="12"/>
  <c r="E90" i="12"/>
  <c r="D90" i="12"/>
  <c r="C90" i="12"/>
  <c r="Q89" i="12"/>
  <c r="P89" i="12"/>
  <c r="O89" i="12"/>
  <c r="N89" i="12"/>
  <c r="M89" i="12"/>
  <c r="L89" i="12"/>
  <c r="K89" i="12"/>
  <c r="J89" i="12"/>
  <c r="I89" i="12"/>
  <c r="G89" i="12"/>
  <c r="F89" i="12"/>
  <c r="E89" i="12"/>
  <c r="D89" i="12"/>
  <c r="C89" i="12"/>
  <c r="Q88" i="12"/>
  <c r="P88" i="12"/>
  <c r="O88" i="12"/>
  <c r="N88" i="12"/>
  <c r="M88" i="12"/>
  <c r="L88" i="12"/>
  <c r="K88" i="12"/>
  <c r="J88" i="12"/>
  <c r="I88" i="12"/>
  <c r="G88" i="12"/>
  <c r="F88" i="12"/>
  <c r="E88" i="12"/>
  <c r="D88" i="12"/>
  <c r="C88" i="12"/>
  <c r="Q87" i="12"/>
  <c r="P87" i="12"/>
  <c r="O87" i="12"/>
  <c r="N87" i="12"/>
  <c r="M87" i="12"/>
  <c r="L87" i="12"/>
  <c r="K87" i="12"/>
  <c r="J87" i="12"/>
  <c r="I87" i="12"/>
  <c r="G87" i="12"/>
  <c r="F87" i="12"/>
  <c r="E87" i="12"/>
  <c r="D87" i="12"/>
  <c r="C87" i="12"/>
  <c r="Q86" i="12"/>
  <c r="P86" i="12"/>
  <c r="O86" i="12"/>
  <c r="N86" i="12"/>
  <c r="M86" i="12"/>
  <c r="L86" i="12"/>
  <c r="K86" i="12"/>
  <c r="J86" i="12"/>
  <c r="I86" i="12"/>
  <c r="G86" i="12"/>
  <c r="F86" i="12"/>
  <c r="E86" i="12"/>
  <c r="D86" i="12"/>
  <c r="C86" i="12"/>
  <c r="Q85" i="12"/>
  <c r="P85" i="12"/>
  <c r="O85" i="12"/>
  <c r="N85" i="12"/>
  <c r="M85" i="12"/>
  <c r="L85" i="12"/>
  <c r="K85" i="12"/>
  <c r="J85" i="12"/>
  <c r="I85" i="12"/>
  <c r="G85" i="12"/>
  <c r="F85" i="12"/>
  <c r="E85" i="12"/>
  <c r="D85" i="12"/>
  <c r="C85" i="12"/>
  <c r="Q84" i="12"/>
  <c r="P84" i="12"/>
  <c r="O84" i="12"/>
  <c r="N84" i="12"/>
  <c r="M84" i="12"/>
  <c r="L84" i="12"/>
  <c r="K84" i="12"/>
  <c r="J84" i="12"/>
  <c r="I84" i="12"/>
  <c r="G84" i="12"/>
  <c r="F84" i="12"/>
  <c r="E84" i="12"/>
  <c r="D84" i="12"/>
  <c r="C84" i="12"/>
  <c r="Q83" i="12"/>
  <c r="P83" i="12"/>
  <c r="O83" i="12"/>
  <c r="N83" i="12"/>
  <c r="M83" i="12"/>
  <c r="L83" i="12"/>
  <c r="K83" i="12"/>
  <c r="J83" i="12"/>
  <c r="I83" i="12"/>
  <c r="G83" i="12"/>
  <c r="F83" i="12"/>
  <c r="E83" i="12"/>
  <c r="D83" i="12"/>
  <c r="C83" i="12"/>
  <c r="Q82" i="12"/>
  <c r="P82" i="12"/>
  <c r="O82" i="12"/>
  <c r="N82" i="12"/>
  <c r="M82" i="12"/>
  <c r="L82" i="12"/>
  <c r="K82" i="12"/>
  <c r="J82" i="12"/>
  <c r="I82" i="12"/>
  <c r="G82" i="12"/>
  <c r="F82" i="12"/>
  <c r="E82" i="12"/>
  <c r="D82" i="12"/>
  <c r="C82" i="12"/>
  <c r="Q81" i="12"/>
  <c r="P81" i="12"/>
  <c r="O81" i="12"/>
  <c r="N81" i="12"/>
  <c r="M81" i="12"/>
  <c r="L81" i="12"/>
  <c r="K81" i="12"/>
  <c r="J81" i="12"/>
  <c r="I81" i="12"/>
  <c r="G81" i="12"/>
  <c r="F81" i="12"/>
  <c r="E81" i="12"/>
  <c r="D81" i="12"/>
  <c r="C81" i="12"/>
  <c r="Q80" i="12"/>
  <c r="P80" i="12"/>
  <c r="O80" i="12"/>
  <c r="N80" i="12"/>
  <c r="M80" i="12"/>
  <c r="L80" i="12"/>
  <c r="K80" i="12"/>
  <c r="J80" i="12"/>
  <c r="I80" i="12"/>
  <c r="G80" i="12"/>
  <c r="F80" i="12"/>
  <c r="E80" i="12"/>
  <c r="D80" i="12"/>
  <c r="C80" i="12"/>
  <c r="Q79" i="12"/>
  <c r="P79" i="12"/>
  <c r="O79" i="12"/>
  <c r="N79" i="12"/>
  <c r="M79" i="12"/>
  <c r="L79" i="12"/>
  <c r="K79" i="12"/>
  <c r="J79" i="12"/>
  <c r="I79" i="12"/>
  <c r="G79" i="12"/>
  <c r="F79" i="12"/>
  <c r="E79" i="12"/>
  <c r="D79" i="12"/>
  <c r="C79" i="12"/>
  <c r="Q78" i="12"/>
  <c r="P78" i="12"/>
  <c r="O78" i="12"/>
  <c r="N78" i="12"/>
  <c r="M78" i="12"/>
  <c r="L78" i="12"/>
  <c r="K78" i="12"/>
  <c r="J78" i="12"/>
  <c r="I78" i="12"/>
  <c r="G78" i="12"/>
  <c r="F78" i="12"/>
  <c r="E78" i="12"/>
  <c r="D78" i="12"/>
  <c r="C78" i="12"/>
  <c r="Q77" i="12"/>
  <c r="P77" i="12"/>
  <c r="O77" i="12"/>
  <c r="N77" i="12"/>
  <c r="M77" i="12"/>
  <c r="L77" i="12"/>
  <c r="K77" i="12"/>
  <c r="J77" i="12"/>
  <c r="I77" i="12"/>
  <c r="G77" i="12"/>
  <c r="F77" i="12"/>
  <c r="E77" i="12"/>
  <c r="D77" i="12"/>
  <c r="C77" i="12"/>
  <c r="Q76" i="12"/>
  <c r="P76" i="12"/>
  <c r="O76" i="12"/>
  <c r="N76" i="12"/>
  <c r="M76" i="12"/>
  <c r="L76" i="12"/>
  <c r="K76" i="12"/>
  <c r="J76" i="12"/>
  <c r="I76" i="12"/>
  <c r="G76" i="12"/>
  <c r="F76" i="12"/>
  <c r="E76" i="12"/>
  <c r="D76" i="12"/>
  <c r="C76" i="12"/>
  <c r="Q75" i="12"/>
  <c r="P75" i="12"/>
  <c r="O75" i="12"/>
  <c r="N75" i="12"/>
  <c r="M75" i="12"/>
  <c r="L75" i="12"/>
  <c r="K75" i="12"/>
  <c r="J75" i="12"/>
  <c r="I75" i="12"/>
  <c r="G75" i="12"/>
  <c r="F75" i="12"/>
  <c r="E75" i="12"/>
  <c r="D75" i="12"/>
  <c r="C75" i="12"/>
  <c r="Q74" i="12"/>
  <c r="P74" i="12"/>
  <c r="O74" i="12"/>
  <c r="N74" i="12"/>
  <c r="M74" i="12"/>
  <c r="L74" i="12"/>
  <c r="K74" i="12"/>
  <c r="J74" i="12"/>
  <c r="I74" i="12"/>
  <c r="G74" i="12"/>
  <c r="F74" i="12"/>
  <c r="E74" i="12"/>
  <c r="D74" i="12"/>
  <c r="C74" i="12"/>
  <c r="Q73" i="12"/>
  <c r="P73" i="12"/>
  <c r="O73" i="12"/>
  <c r="N73" i="12"/>
  <c r="M73" i="12"/>
  <c r="L73" i="12"/>
  <c r="K73" i="12"/>
  <c r="J73" i="12"/>
  <c r="I73" i="12"/>
  <c r="G73" i="12"/>
  <c r="F73" i="12"/>
  <c r="E73" i="12"/>
  <c r="D73" i="12"/>
  <c r="C73" i="12"/>
  <c r="Q72" i="12"/>
  <c r="P72" i="12"/>
  <c r="O72" i="12"/>
  <c r="N72" i="12"/>
  <c r="M72" i="12"/>
  <c r="L72" i="12"/>
  <c r="K72" i="12"/>
  <c r="J72" i="12"/>
  <c r="I72" i="12"/>
  <c r="G72" i="12"/>
  <c r="F72" i="12"/>
  <c r="E72" i="12"/>
  <c r="D72" i="12"/>
  <c r="C72" i="12"/>
  <c r="Q71" i="12"/>
  <c r="P71" i="12"/>
  <c r="O71" i="12"/>
  <c r="N71" i="12"/>
  <c r="M71" i="12"/>
  <c r="L71" i="12"/>
  <c r="K71" i="12"/>
  <c r="J71" i="12"/>
  <c r="I71" i="12"/>
  <c r="G71" i="12"/>
  <c r="F71" i="12"/>
  <c r="E71" i="12"/>
  <c r="D71" i="12"/>
  <c r="C71" i="12"/>
  <c r="Q70" i="12"/>
  <c r="P70" i="12"/>
  <c r="O70" i="12"/>
  <c r="N70" i="12"/>
  <c r="M70" i="12"/>
  <c r="L70" i="12"/>
  <c r="K70" i="12"/>
  <c r="J70" i="12"/>
  <c r="I70" i="12"/>
  <c r="G70" i="12"/>
  <c r="F70" i="12"/>
  <c r="E70" i="12"/>
  <c r="D70" i="12"/>
  <c r="C70" i="12"/>
  <c r="Q69" i="12"/>
  <c r="P69" i="12"/>
  <c r="O69" i="12"/>
  <c r="N69" i="12"/>
  <c r="M69" i="12"/>
  <c r="L69" i="12"/>
  <c r="K69" i="12"/>
  <c r="J69" i="12"/>
  <c r="I69" i="12"/>
  <c r="G69" i="12"/>
  <c r="F69" i="12"/>
  <c r="E69" i="12"/>
  <c r="D69" i="12"/>
  <c r="C69" i="12"/>
  <c r="Q68" i="12"/>
  <c r="P68" i="12"/>
  <c r="O68" i="12"/>
  <c r="N68" i="12"/>
  <c r="M68" i="12"/>
  <c r="L68" i="12"/>
  <c r="K68" i="12"/>
  <c r="J68" i="12"/>
  <c r="I68" i="12"/>
  <c r="G68" i="12"/>
  <c r="F68" i="12"/>
  <c r="E68" i="12"/>
  <c r="D68" i="12"/>
  <c r="C68" i="12"/>
  <c r="Q67" i="12"/>
  <c r="P67" i="12"/>
  <c r="O67" i="12"/>
  <c r="N67" i="12"/>
  <c r="M67" i="12"/>
  <c r="L67" i="12"/>
  <c r="K67" i="12"/>
  <c r="J67" i="12"/>
  <c r="I67" i="12"/>
  <c r="G67" i="12"/>
  <c r="F67" i="12"/>
  <c r="E67" i="12"/>
  <c r="D67" i="12"/>
  <c r="C67" i="12"/>
  <c r="Q66" i="12"/>
  <c r="P66" i="12"/>
  <c r="O66" i="12"/>
  <c r="N66" i="12"/>
  <c r="M66" i="12"/>
  <c r="L66" i="12"/>
  <c r="K66" i="12"/>
  <c r="J66" i="12"/>
  <c r="I66" i="12"/>
  <c r="G66" i="12"/>
  <c r="F66" i="12"/>
  <c r="E66" i="12"/>
  <c r="D66" i="12"/>
  <c r="C66" i="12"/>
  <c r="Q65" i="12"/>
  <c r="P65" i="12"/>
  <c r="O65" i="12"/>
  <c r="N65" i="12"/>
  <c r="M65" i="12"/>
  <c r="L65" i="12"/>
  <c r="K65" i="12"/>
  <c r="J65" i="12"/>
  <c r="I65" i="12"/>
  <c r="G65" i="12"/>
  <c r="F65" i="12"/>
  <c r="E65" i="12"/>
  <c r="D65" i="12"/>
  <c r="C65" i="12"/>
  <c r="Q64" i="12"/>
  <c r="P64" i="12"/>
  <c r="O64" i="12"/>
  <c r="N64" i="12"/>
  <c r="M64" i="12"/>
  <c r="L64" i="12"/>
  <c r="K64" i="12"/>
  <c r="J64" i="12"/>
  <c r="I64" i="12"/>
  <c r="G64" i="12"/>
  <c r="F64" i="12"/>
  <c r="E64" i="12"/>
  <c r="D64" i="12"/>
  <c r="C64" i="12"/>
  <c r="Q63" i="12"/>
  <c r="P63" i="12"/>
  <c r="O63" i="12"/>
  <c r="N63" i="12"/>
  <c r="M63" i="12"/>
  <c r="L63" i="12"/>
  <c r="K63" i="12"/>
  <c r="J63" i="12"/>
  <c r="I63" i="12"/>
  <c r="G63" i="12"/>
  <c r="F63" i="12"/>
  <c r="E63" i="12"/>
  <c r="D63" i="12"/>
  <c r="C63" i="12"/>
  <c r="Q62" i="12"/>
  <c r="P62" i="12"/>
  <c r="O62" i="12"/>
  <c r="N62" i="12"/>
  <c r="M62" i="12"/>
  <c r="L62" i="12"/>
  <c r="K62" i="12"/>
  <c r="J62" i="12"/>
  <c r="I62" i="12"/>
  <c r="G62" i="12"/>
  <c r="F62" i="12"/>
  <c r="E62" i="12"/>
  <c r="D62" i="12"/>
  <c r="C62" i="12"/>
  <c r="Q61" i="12"/>
  <c r="P61" i="12"/>
  <c r="O61" i="12"/>
  <c r="N61" i="12"/>
  <c r="M61" i="12"/>
  <c r="L61" i="12"/>
  <c r="K61" i="12"/>
  <c r="J61" i="12"/>
  <c r="I61" i="12"/>
  <c r="G61" i="12"/>
  <c r="F61" i="12"/>
  <c r="E61" i="12"/>
  <c r="D61" i="12"/>
  <c r="C61" i="12"/>
  <c r="Q60" i="12"/>
  <c r="P60" i="12"/>
  <c r="O60" i="12"/>
  <c r="N60" i="12"/>
  <c r="M60" i="12"/>
  <c r="L60" i="12"/>
  <c r="K60" i="12"/>
  <c r="J60" i="12"/>
  <c r="I60" i="12"/>
  <c r="G60" i="12"/>
  <c r="F60" i="12"/>
  <c r="E60" i="12"/>
  <c r="D60" i="12"/>
  <c r="C60" i="12"/>
  <c r="Q59" i="12"/>
  <c r="P59" i="12"/>
  <c r="O59" i="12"/>
  <c r="N59" i="12"/>
  <c r="M59" i="12"/>
  <c r="L59" i="12"/>
  <c r="K59" i="12"/>
  <c r="J59" i="12"/>
  <c r="I59" i="12"/>
  <c r="G59" i="12"/>
  <c r="F59" i="12"/>
  <c r="E59" i="12"/>
  <c r="D59" i="12"/>
  <c r="C59" i="12"/>
  <c r="Q58" i="12"/>
  <c r="P58" i="12"/>
  <c r="O58" i="12"/>
  <c r="N58" i="12"/>
  <c r="M58" i="12"/>
  <c r="L58" i="12"/>
  <c r="K58" i="12"/>
  <c r="J58" i="12"/>
  <c r="I58" i="12"/>
  <c r="G58" i="12"/>
  <c r="F58" i="12"/>
  <c r="E58" i="12"/>
  <c r="D58" i="12"/>
  <c r="C58" i="12"/>
  <c r="Q57" i="12"/>
  <c r="P57" i="12"/>
  <c r="O57" i="12"/>
  <c r="N57" i="12"/>
  <c r="M57" i="12"/>
  <c r="L57" i="12"/>
  <c r="K57" i="12"/>
  <c r="J57" i="12"/>
  <c r="I57" i="12"/>
  <c r="G57" i="12"/>
  <c r="F57" i="12"/>
  <c r="E57" i="12"/>
  <c r="D57" i="12"/>
  <c r="C57" i="12"/>
  <c r="Q56" i="12"/>
  <c r="P56" i="12"/>
  <c r="O56" i="12"/>
  <c r="N56" i="12"/>
  <c r="M56" i="12"/>
  <c r="L56" i="12"/>
  <c r="K56" i="12"/>
  <c r="J56" i="12"/>
  <c r="I56" i="12"/>
  <c r="G56" i="12"/>
  <c r="F56" i="12"/>
  <c r="E56" i="12"/>
  <c r="D56" i="12"/>
  <c r="C56" i="12"/>
  <c r="Q55" i="12"/>
  <c r="P55" i="12"/>
  <c r="O55" i="12"/>
  <c r="N55" i="12"/>
  <c r="M55" i="12"/>
  <c r="L55" i="12"/>
  <c r="K55" i="12"/>
  <c r="J55" i="12"/>
  <c r="I55" i="12"/>
  <c r="G55" i="12"/>
  <c r="F55" i="12"/>
  <c r="E55" i="12"/>
  <c r="D55" i="12"/>
  <c r="C55" i="12"/>
  <c r="Q54" i="12"/>
  <c r="P54" i="12"/>
  <c r="O54" i="12"/>
  <c r="N54" i="12"/>
  <c r="M54" i="12"/>
  <c r="L54" i="12"/>
  <c r="K54" i="12"/>
  <c r="J54" i="12"/>
  <c r="I54" i="12"/>
  <c r="G54" i="12"/>
  <c r="F54" i="12"/>
  <c r="E54" i="12"/>
  <c r="D54" i="12"/>
  <c r="C54" i="12"/>
  <c r="Q53" i="12"/>
  <c r="P53" i="12"/>
  <c r="O53" i="12"/>
  <c r="N53" i="12"/>
  <c r="M53" i="12"/>
  <c r="L53" i="12"/>
  <c r="K53" i="12"/>
  <c r="J53" i="12"/>
  <c r="I53" i="12"/>
  <c r="G53" i="12"/>
  <c r="F53" i="12"/>
  <c r="E53" i="12"/>
  <c r="D53" i="12"/>
  <c r="C53" i="12"/>
  <c r="Q52" i="12"/>
  <c r="P52" i="12"/>
  <c r="O52" i="12"/>
  <c r="N52" i="12"/>
  <c r="M52" i="12"/>
  <c r="L52" i="12"/>
  <c r="K52" i="12"/>
  <c r="J52" i="12"/>
  <c r="I52" i="12"/>
  <c r="G52" i="12"/>
  <c r="F52" i="12"/>
  <c r="E52" i="12"/>
  <c r="D52" i="12"/>
  <c r="C52" i="12"/>
  <c r="Q51" i="12"/>
  <c r="P51" i="12"/>
  <c r="O51" i="12"/>
  <c r="N51" i="12"/>
  <c r="M51" i="12"/>
  <c r="L51" i="12"/>
  <c r="K51" i="12"/>
  <c r="J51" i="12"/>
  <c r="I51" i="12"/>
  <c r="G51" i="12"/>
  <c r="F51" i="12"/>
  <c r="E51" i="12"/>
  <c r="D51" i="12"/>
  <c r="C51" i="12"/>
  <c r="Q50" i="12"/>
  <c r="P50" i="12"/>
  <c r="O50" i="12"/>
  <c r="N50" i="12"/>
  <c r="M50" i="12"/>
  <c r="L50" i="12"/>
  <c r="K50" i="12"/>
  <c r="J50" i="12"/>
  <c r="I50" i="12"/>
  <c r="G50" i="12"/>
  <c r="F50" i="12"/>
  <c r="E50" i="12"/>
  <c r="D50" i="12"/>
  <c r="C50" i="12"/>
  <c r="Q49" i="12"/>
  <c r="P49" i="12"/>
  <c r="O49" i="12"/>
  <c r="N49" i="12"/>
  <c r="M49" i="12"/>
  <c r="L49" i="12"/>
  <c r="K49" i="12"/>
  <c r="J49" i="12"/>
  <c r="I49" i="12"/>
  <c r="G49" i="12"/>
  <c r="F49" i="12"/>
  <c r="E49" i="12"/>
  <c r="D49" i="12"/>
  <c r="C49" i="12"/>
  <c r="Q48" i="12"/>
  <c r="P48" i="12"/>
  <c r="O48" i="12"/>
  <c r="N48" i="12"/>
  <c r="M48" i="12"/>
  <c r="L48" i="12"/>
  <c r="K48" i="12"/>
  <c r="J48" i="12"/>
  <c r="I48" i="12"/>
  <c r="G48" i="12"/>
  <c r="F48" i="12"/>
  <c r="E48" i="12"/>
  <c r="D48" i="12"/>
  <c r="C48" i="12"/>
  <c r="Q47" i="12"/>
  <c r="P47" i="12"/>
  <c r="O47" i="12"/>
  <c r="N47" i="12"/>
  <c r="M47" i="12"/>
  <c r="L47" i="12"/>
  <c r="K47" i="12"/>
  <c r="J47" i="12"/>
  <c r="I47" i="12"/>
  <c r="G47" i="12"/>
  <c r="F47" i="12"/>
  <c r="E47" i="12"/>
  <c r="D47" i="12"/>
  <c r="C47" i="12"/>
  <c r="Q46" i="12"/>
  <c r="P46" i="12"/>
  <c r="O46" i="12"/>
  <c r="N46" i="12"/>
  <c r="M46" i="12"/>
  <c r="L46" i="12"/>
  <c r="K46" i="12"/>
  <c r="J46" i="12"/>
  <c r="I46" i="12"/>
  <c r="G46" i="12"/>
  <c r="F46" i="12"/>
  <c r="E46" i="12"/>
  <c r="D46" i="12"/>
  <c r="C46" i="12"/>
  <c r="Q45" i="12"/>
  <c r="P45" i="12"/>
  <c r="O45" i="12"/>
  <c r="N45" i="12"/>
  <c r="M45" i="12"/>
  <c r="L45" i="12"/>
  <c r="K45" i="12"/>
  <c r="J45" i="12"/>
  <c r="I45" i="12"/>
  <c r="G45" i="12"/>
  <c r="F45" i="12"/>
  <c r="E45" i="12"/>
  <c r="D45" i="12"/>
  <c r="C45" i="12"/>
  <c r="Q44" i="12"/>
  <c r="P44" i="12"/>
  <c r="O44" i="12"/>
  <c r="N44" i="12"/>
  <c r="M44" i="12"/>
  <c r="L44" i="12"/>
  <c r="K44" i="12"/>
  <c r="J44" i="12"/>
  <c r="I44" i="12"/>
  <c r="G44" i="12"/>
  <c r="F44" i="12"/>
  <c r="E44" i="12"/>
  <c r="D44" i="12"/>
  <c r="C44" i="12"/>
  <c r="Q43" i="12"/>
  <c r="P43" i="12"/>
  <c r="O43" i="12"/>
  <c r="N43" i="12"/>
  <c r="M43" i="12"/>
  <c r="L43" i="12"/>
  <c r="K43" i="12"/>
  <c r="J43" i="12"/>
  <c r="I43" i="12"/>
  <c r="G43" i="12"/>
  <c r="F43" i="12"/>
  <c r="E43" i="12"/>
  <c r="D43" i="12"/>
  <c r="C43" i="12"/>
  <c r="Q42" i="12"/>
  <c r="P42" i="12"/>
  <c r="O42" i="12"/>
  <c r="N42" i="12"/>
  <c r="M42" i="12"/>
  <c r="L42" i="12"/>
  <c r="K42" i="12"/>
  <c r="J42" i="12"/>
  <c r="I42" i="12"/>
  <c r="G42" i="12"/>
  <c r="F42" i="12"/>
  <c r="E42" i="12"/>
  <c r="D42" i="12"/>
  <c r="C42" i="12"/>
  <c r="Q41" i="12"/>
  <c r="P41" i="12"/>
  <c r="O41" i="12"/>
  <c r="N41" i="12"/>
  <c r="M41" i="12"/>
  <c r="L41" i="12"/>
  <c r="K41" i="12"/>
  <c r="J41" i="12"/>
  <c r="I41" i="12"/>
  <c r="G41" i="12"/>
  <c r="F41" i="12"/>
  <c r="E41" i="12"/>
  <c r="D41" i="12"/>
  <c r="C41" i="12"/>
  <c r="Q40" i="12"/>
  <c r="P40" i="12"/>
  <c r="O40" i="12"/>
  <c r="N40" i="12"/>
  <c r="M40" i="12"/>
  <c r="L40" i="12"/>
  <c r="K40" i="12"/>
  <c r="J40" i="12"/>
  <c r="I40" i="12"/>
  <c r="G40" i="12"/>
  <c r="F40" i="12"/>
  <c r="E40" i="12"/>
  <c r="D40" i="12"/>
  <c r="C40" i="12"/>
  <c r="Q39" i="12"/>
  <c r="P39" i="12"/>
  <c r="O39" i="12"/>
  <c r="N39" i="12"/>
  <c r="M39" i="12"/>
  <c r="L39" i="12"/>
  <c r="K39" i="12"/>
  <c r="J39" i="12"/>
  <c r="I39" i="12"/>
  <c r="G39" i="12"/>
  <c r="F39" i="12"/>
  <c r="E39" i="12"/>
  <c r="D39" i="12"/>
  <c r="C39" i="12"/>
  <c r="Q38" i="12"/>
  <c r="P38" i="12"/>
  <c r="O38" i="12"/>
  <c r="N38" i="12"/>
  <c r="M38" i="12"/>
  <c r="L38" i="12"/>
  <c r="K38" i="12"/>
  <c r="J38" i="12"/>
  <c r="I38" i="12"/>
  <c r="G38" i="12"/>
  <c r="F38" i="12"/>
  <c r="E38" i="12"/>
  <c r="D38" i="12"/>
  <c r="C38" i="12"/>
  <c r="Q37" i="12"/>
  <c r="P37" i="12"/>
  <c r="O37" i="12"/>
  <c r="N37" i="12"/>
  <c r="M37" i="12"/>
  <c r="L37" i="12"/>
  <c r="K37" i="12"/>
  <c r="J37" i="12"/>
  <c r="I37" i="12"/>
  <c r="G37" i="12"/>
  <c r="F37" i="12"/>
  <c r="E37" i="12"/>
  <c r="D37" i="12"/>
  <c r="C37" i="12"/>
  <c r="Q36" i="12"/>
  <c r="P36" i="12"/>
  <c r="O36" i="12"/>
  <c r="N36" i="12"/>
  <c r="M36" i="12"/>
  <c r="L36" i="12"/>
  <c r="K36" i="12"/>
  <c r="J36" i="12"/>
  <c r="I36" i="12"/>
  <c r="G36" i="12"/>
  <c r="F36" i="12"/>
  <c r="E36" i="12"/>
  <c r="D36" i="12"/>
  <c r="C36" i="12"/>
  <c r="Q35" i="12"/>
  <c r="P35" i="12"/>
  <c r="O35" i="12"/>
  <c r="N35" i="12"/>
  <c r="M35" i="12"/>
  <c r="L35" i="12"/>
  <c r="K35" i="12"/>
  <c r="J35" i="12"/>
  <c r="I35" i="12"/>
  <c r="G35" i="12"/>
  <c r="F35" i="12"/>
  <c r="E35" i="12"/>
  <c r="D35" i="12"/>
  <c r="C35" i="12"/>
  <c r="Q34" i="12"/>
  <c r="P34" i="12"/>
  <c r="O34" i="12"/>
  <c r="N34" i="12"/>
  <c r="M34" i="12"/>
  <c r="L34" i="12"/>
  <c r="K34" i="12"/>
  <c r="J34" i="12"/>
  <c r="I34" i="12"/>
  <c r="G34" i="12"/>
  <c r="F34" i="12"/>
  <c r="E34" i="12"/>
  <c r="D34" i="12"/>
  <c r="C34" i="12"/>
  <c r="Q33" i="12"/>
  <c r="P33" i="12"/>
  <c r="O33" i="12"/>
  <c r="N33" i="12"/>
  <c r="M33" i="12"/>
  <c r="L33" i="12"/>
  <c r="K33" i="12"/>
  <c r="J33" i="12"/>
  <c r="I33" i="12"/>
  <c r="G33" i="12"/>
  <c r="F33" i="12"/>
  <c r="E33" i="12"/>
  <c r="D33" i="12"/>
  <c r="C33" i="12"/>
  <c r="Q32" i="12"/>
  <c r="P32" i="12"/>
  <c r="O32" i="12"/>
  <c r="N32" i="12"/>
  <c r="M32" i="12"/>
  <c r="L32" i="12"/>
  <c r="K32" i="12"/>
  <c r="J32" i="12"/>
  <c r="I32" i="12"/>
  <c r="G32" i="12"/>
  <c r="F32" i="12"/>
  <c r="E32" i="12"/>
  <c r="D32" i="12"/>
  <c r="C32" i="12"/>
  <c r="Q31" i="12"/>
  <c r="P31" i="12"/>
  <c r="O31" i="12"/>
  <c r="N31" i="12"/>
  <c r="M31" i="12"/>
  <c r="L31" i="12"/>
  <c r="K31" i="12"/>
  <c r="J31" i="12"/>
  <c r="I31" i="12"/>
  <c r="G31" i="12"/>
  <c r="F31" i="12"/>
  <c r="E31" i="12"/>
  <c r="D31" i="12"/>
  <c r="C31" i="12"/>
  <c r="Q30" i="12"/>
  <c r="P30" i="12"/>
  <c r="O30" i="12"/>
  <c r="N30" i="12"/>
  <c r="M30" i="12"/>
  <c r="L30" i="12"/>
  <c r="K30" i="12"/>
  <c r="J30" i="12"/>
  <c r="I30" i="12"/>
  <c r="G30" i="12"/>
  <c r="F30" i="12"/>
  <c r="E30" i="12"/>
  <c r="D30" i="12"/>
  <c r="C30" i="12"/>
  <c r="Q29" i="12"/>
  <c r="P29" i="12"/>
  <c r="O29" i="12"/>
  <c r="N29" i="12"/>
  <c r="M29" i="12"/>
  <c r="L29" i="12"/>
  <c r="K29" i="12"/>
  <c r="J29" i="12"/>
  <c r="I29" i="12"/>
  <c r="G29" i="12"/>
  <c r="F29" i="12"/>
  <c r="E29" i="12"/>
  <c r="D29" i="12"/>
  <c r="C29" i="12"/>
  <c r="Q28" i="12"/>
  <c r="P28" i="12"/>
  <c r="O28" i="12"/>
  <c r="N28" i="12"/>
  <c r="M28" i="12"/>
  <c r="L28" i="12"/>
  <c r="K28" i="12"/>
  <c r="J28" i="12"/>
  <c r="I28" i="12"/>
  <c r="G28" i="12"/>
  <c r="F28" i="12"/>
  <c r="E28" i="12"/>
  <c r="D28" i="12"/>
  <c r="C28" i="12"/>
  <c r="Q27" i="12"/>
  <c r="P27" i="12"/>
  <c r="O27" i="12"/>
  <c r="N27" i="12"/>
  <c r="M27" i="12"/>
  <c r="L27" i="12"/>
  <c r="K27" i="12"/>
  <c r="J27" i="12"/>
  <c r="I27" i="12"/>
  <c r="G27" i="12"/>
  <c r="F27" i="12"/>
  <c r="E27" i="12"/>
  <c r="D27" i="12"/>
  <c r="C27" i="12"/>
  <c r="Q26" i="12"/>
  <c r="P26" i="12"/>
  <c r="O26" i="12"/>
  <c r="N26" i="12"/>
  <c r="M26" i="12"/>
  <c r="L26" i="12"/>
  <c r="K26" i="12"/>
  <c r="J26" i="12"/>
  <c r="I26" i="12"/>
  <c r="G26" i="12"/>
  <c r="F26" i="12"/>
  <c r="E26" i="12"/>
  <c r="D26" i="12"/>
  <c r="C26" i="12"/>
  <c r="Q25" i="12"/>
  <c r="P25" i="12"/>
  <c r="O25" i="12"/>
  <c r="N25" i="12"/>
  <c r="M25" i="12"/>
  <c r="L25" i="12"/>
  <c r="K25" i="12"/>
  <c r="J25" i="12"/>
  <c r="I25" i="12"/>
  <c r="G25" i="12"/>
  <c r="F25" i="12"/>
  <c r="E25" i="12"/>
  <c r="D25" i="12"/>
  <c r="C25" i="12"/>
  <c r="Q24" i="12"/>
  <c r="P24" i="12"/>
  <c r="O24" i="12"/>
  <c r="N24" i="12"/>
  <c r="M24" i="12"/>
  <c r="L24" i="12"/>
  <c r="K24" i="12"/>
  <c r="J24" i="12"/>
  <c r="I24" i="12"/>
  <c r="G24" i="12"/>
  <c r="F24" i="12"/>
  <c r="E24" i="12"/>
  <c r="D24" i="12"/>
  <c r="C24" i="12"/>
  <c r="Q23" i="12"/>
  <c r="P23" i="12"/>
  <c r="O23" i="12"/>
  <c r="N23" i="12"/>
  <c r="M23" i="12"/>
  <c r="L23" i="12"/>
  <c r="K23" i="12"/>
  <c r="J23" i="12"/>
  <c r="I23" i="12"/>
  <c r="G23" i="12"/>
  <c r="F23" i="12"/>
  <c r="E23" i="12"/>
  <c r="D23" i="12"/>
  <c r="C23" i="12"/>
  <c r="Q22" i="12"/>
  <c r="P22" i="12"/>
  <c r="O22" i="12"/>
  <c r="N22" i="12"/>
  <c r="M22" i="12"/>
  <c r="L22" i="12"/>
  <c r="K22" i="12"/>
  <c r="J22" i="12"/>
  <c r="I22" i="12"/>
  <c r="G22" i="12"/>
  <c r="F22" i="12"/>
  <c r="E22" i="12"/>
  <c r="D22" i="12"/>
  <c r="C22" i="12"/>
  <c r="Q21" i="12"/>
  <c r="P21" i="12"/>
  <c r="O21" i="12"/>
  <c r="N21" i="12"/>
  <c r="M21" i="12"/>
  <c r="L21" i="12"/>
  <c r="K21" i="12"/>
  <c r="J21" i="12"/>
  <c r="I21" i="12"/>
  <c r="G21" i="12"/>
  <c r="F21" i="12"/>
  <c r="E21" i="12"/>
  <c r="D21" i="12"/>
  <c r="C21" i="12"/>
  <c r="Q20" i="12"/>
  <c r="P20" i="12"/>
  <c r="O20" i="12"/>
  <c r="N20" i="12"/>
  <c r="M20" i="12"/>
  <c r="L20" i="12"/>
  <c r="K20" i="12"/>
  <c r="J20" i="12"/>
  <c r="I20" i="12"/>
  <c r="G20" i="12"/>
  <c r="F20" i="12"/>
  <c r="E20" i="12"/>
  <c r="D20" i="12"/>
  <c r="C20" i="12"/>
  <c r="Q19" i="12"/>
  <c r="P19" i="12"/>
  <c r="O19" i="12"/>
  <c r="N19" i="12"/>
  <c r="M19" i="12"/>
  <c r="L19" i="12"/>
  <c r="K19" i="12"/>
  <c r="J19" i="12"/>
  <c r="I19" i="12"/>
  <c r="G19" i="12"/>
  <c r="F19" i="12"/>
  <c r="E19" i="12"/>
  <c r="D19" i="12"/>
  <c r="C19" i="12"/>
  <c r="Q18" i="12"/>
  <c r="P18" i="12"/>
  <c r="O18" i="12"/>
  <c r="N18" i="12"/>
  <c r="M18" i="12"/>
  <c r="L18" i="12"/>
  <c r="K18" i="12"/>
  <c r="J18" i="12"/>
  <c r="I18" i="12"/>
  <c r="G18" i="12"/>
  <c r="F18" i="12"/>
  <c r="E18" i="12"/>
  <c r="D18" i="12"/>
  <c r="C18" i="12"/>
  <c r="Q17" i="12"/>
  <c r="P17" i="12"/>
  <c r="O17" i="12"/>
  <c r="N17" i="12"/>
  <c r="M17" i="12"/>
  <c r="L17" i="12"/>
  <c r="K17" i="12"/>
  <c r="J17" i="12"/>
  <c r="I17" i="12"/>
  <c r="G17" i="12"/>
  <c r="F17" i="12"/>
  <c r="E17" i="12"/>
  <c r="D17" i="12"/>
  <c r="C17" i="12"/>
  <c r="Q16" i="12"/>
  <c r="P16" i="12"/>
  <c r="O16" i="12"/>
  <c r="N16" i="12"/>
  <c r="M16" i="12"/>
  <c r="L16" i="12"/>
  <c r="K16" i="12"/>
  <c r="J16" i="12"/>
  <c r="I16" i="12"/>
  <c r="G16" i="12"/>
  <c r="F16" i="12"/>
  <c r="E16" i="12"/>
  <c r="D16" i="12"/>
  <c r="C16" i="12"/>
  <c r="Q15" i="12"/>
  <c r="P15" i="12"/>
  <c r="O15" i="12"/>
  <c r="N15" i="12"/>
  <c r="M15" i="12"/>
  <c r="L15" i="12"/>
  <c r="K15" i="12"/>
  <c r="J15" i="12"/>
  <c r="I15" i="12"/>
  <c r="G15" i="12"/>
  <c r="F15" i="12"/>
  <c r="E15" i="12"/>
  <c r="D15" i="12"/>
  <c r="C15" i="12"/>
  <c r="Q14" i="12"/>
  <c r="P14" i="12"/>
  <c r="O14" i="12"/>
  <c r="N14" i="12"/>
  <c r="M14" i="12"/>
  <c r="L14" i="12"/>
  <c r="K14" i="12"/>
  <c r="J14" i="12"/>
  <c r="I14" i="12"/>
  <c r="G14" i="12"/>
  <c r="F14" i="12"/>
  <c r="E14" i="12"/>
  <c r="D14" i="12"/>
  <c r="C14" i="12"/>
  <c r="Q13" i="12"/>
  <c r="P13" i="12"/>
  <c r="O13" i="12"/>
  <c r="N13" i="12"/>
  <c r="M13" i="12"/>
  <c r="L13" i="12"/>
  <c r="K13" i="12"/>
  <c r="J13" i="12"/>
  <c r="I13" i="12"/>
  <c r="G13" i="12"/>
  <c r="F13" i="12"/>
  <c r="E13" i="12"/>
  <c r="D13" i="12"/>
  <c r="C13" i="12"/>
  <c r="Q12" i="12"/>
  <c r="P12" i="12"/>
  <c r="O12" i="12"/>
  <c r="N12" i="12"/>
  <c r="M12" i="12"/>
  <c r="L12" i="12"/>
  <c r="K12" i="12"/>
  <c r="J12" i="12"/>
  <c r="I12" i="12"/>
  <c r="G12" i="12"/>
  <c r="F12" i="12"/>
  <c r="E12" i="12"/>
  <c r="D12" i="12"/>
  <c r="C12" i="12"/>
  <c r="Q11" i="12"/>
  <c r="P11" i="12"/>
  <c r="O11" i="12"/>
  <c r="N11" i="12"/>
  <c r="M11" i="12"/>
  <c r="L11" i="12"/>
  <c r="K11" i="12"/>
  <c r="J11" i="12"/>
  <c r="I11" i="12"/>
  <c r="G11" i="12"/>
  <c r="F11" i="12"/>
  <c r="E11" i="12"/>
  <c r="D11" i="12"/>
  <c r="C11" i="12"/>
  <c r="Q10" i="12"/>
  <c r="P10" i="12"/>
  <c r="O10" i="12"/>
  <c r="N10" i="12"/>
  <c r="M10" i="12"/>
  <c r="L10" i="12"/>
  <c r="K10" i="12"/>
  <c r="J10" i="12"/>
  <c r="I10" i="12"/>
  <c r="G10" i="12"/>
  <c r="F10" i="12"/>
  <c r="E10" i="12"/>
  <c r="D10" i="12"/>
  <c r="C10" i="12"/>
  <c r="Q9" i="12"/>
  <c r="P9" i="12"/>
  <c r="O9" i="12"/>
  <c r="N9" i="12"/>
  <c r="M9" i="12"/>
  <c r="L9" i="12"/>
  <c r="K9" i="12"/>
  <c r="J9" i="12"/>
  <c r="I9" i="12"/>
  <c r="G9" i="12"/>
  <c r="F9" i="12"/>
  <c r="E9" i="12"/>
  <c r="D9" i="12"/>
  <c r="C9" i="12"/>
  <c r="Q8" i="12"/>
  <c r="P8" i="12"/>
  <c r="O8" i="12"/>
  <c r="N8" i="12"/>
  <c r="M8" i="12"/>
  <c r="L8" i="12"/>
  <c r="K8" i="12"/>
  <c r="J8" i="12"/>
  <c r="I8" i="12"/>
  <c r="G8" i="12"/>
  <c r="F8" i="12"/>
  <c r="E8" i="12"/>
  <c r="D8" i="12"/>
  <c r="C8" i="12"/>
  <c r="Q7" i="12"/>
  <c r="P7" i="12"/>
  <c r="O7" i="12"/>
  <c r="N7" i="12"/>
  <c r="M7" i="12"/>
  <c r="L7" i="12"/>
  <c r="K7" i="12"/>
  <c r="J7" i="12"/>
  <c r="I7" i="12"/>
  <c r="G7" i="12"/>
  <c r="F7" i="12"/>
  <c r="E7" i="12"/>
  <c r="D7" i="12"/>
  <c r="C7" i="12"/>
  <c r="Q6" i="12"/>
  <c r="P6" i="12"/>
  <c r="O6" i="12"/>
  <c r="N6" i="12"/>
  <c r="M6" i="12"/>
  <c r="L6" i="12"/>
  <c r="K6" i="12"/>
  <c r="J6" i="12"/>
  <c r="I6" i="12"/>
  <c r="G6" i="12"/>
  <c r="F6" i="12"/>
  <c r="E6" i="12"/>
  <c r="D6" i="12"/>
  <c r="C6" i="12"/>
  <c r="Q5" i="12"/>
  <c r="P5" i="12"/>
  <c r="O5" i="12"/>
  <c r="N5" i="12"/>
  <c r="M5" i="12"/>
  <c r="L5" i="12"/>
  <c r="K5" i="12"/>
  <c r="J5" i="12"/>
  <c r="I5" i="12"/>
  <c r="G5" i="12"/>
  <c r="F5" i="12"/>
  <c r="E5" i="12"/>
  <c r="D5" i="12"/>
  <c r="C5" i="12"/>
  <c r="Q4" i="12"/>
  <c r="P4" i="12"/>
  <c r="O4" i="12"/>
  <c r="N4" i="12"/>
  <c r="M4" i="12"/>
  <c r="L4" i="12"/>
  <c r="K4" i="12"/>
  <c r="J4" i="12"/>
  <c r="I4" i="12"/>
  <c r="G4" i="12"/>
  <c r="F4" i="12"/>
  <c r="E4" i="12"/>
  <c r="D4" i="12"/>
  <c r="C4" i="12"/>
  <c r="Q3" i="12"/>
  <c r="P3" i="12"/>
  <c r="O3" i="12"/>
  <c r="N3" i="12"/>
  <c r="M3" i="12"/>
  <c r="L3" i="12"/>
  <c r="K3" i="12"/>
  <c r="J3" i="12"/>
  <c r="I3" i="12"/>
  <c r="G3" i="12"/>
  <c r="F3" i="12"/>
  <c r="E3" i="12"/>
  <c r="D3" i="12"/>
  <c r="C3" i="12"/>
  <c r="Q2" i="12"/>
  <c r="P2" i="12"/>
  <c r="O2" i="12"/>
  <c r="N2" i="12"/>
  <c r="M2" i="12"/>
  <c r="L2" i="12"/>
  <c r="K2" i="12"/>
  <c r="J2" i="12"/>
  <c r="I2" i="12"/>
  <c r="G2" i="12"/>
  <c r="F2" i="12"/>
  <c r="E2" i="12"/>
  <c r="D2" i="12"/>
  <c r="C2" i="12"/>
  <c r="O139" i="11"/>
  <c r="N139" i="11"/>
  <c r="M139" i="11"/>
  <c r="L139" i="11"/>
  <c r="K139" i="11"/>
  <c r="J139" i="11"/>
  <c r="I139" i="11"/>
  <c r="E139" i="11"/>
  <c r="D139" i="11"/>
  <c r="N138" i="11"/>
  <c r="M138" i="11"/>
  <c r="L138" i="11"/>
  <c r="K138" i="11"/>
  <c r="J138" i="11"/>
  <c r="I138" i="11"/>
  <c r="D138" i="11"/>
  <c r="N137" i="11"/>
  <c r="M137" i="11"/>
  <c r="L137" i="11"/>
  <c r="K137" i="11"/>
  <c r="J137" i="11"/>
  <c r="I137" i="11"/>
  <c r="D137" i="11"/>
  <c r="O136" i="11"/>
  <c r="N136" i="11"/>
  <c r="M136" i="11"/>
  <c r="L136" i="11"/>
  <c r="K136" i="11"/>
  <c r="J136" i="11"/>
  <c r="I136" i="11"/>
  <c r="E136" i="11"/>
  <c r="D136" i="11"/>
  <c r="O135" i="11"/>
  <c r="N135" i="11"/>
  <c r="M135" i="11"/>
  <c r="L135" i="11"/>
  <c r="K135" i="11"/>
  <c r="J135" i="11"/>
  <c r="I135" i="11"/>
  <c r="E135" i="11"/>
  <c r="D135" i="11"/>
  <c r="O134" i="11"/>
  <c r="N134" i="11"/>
  <c r="M134" i="11"/>
  <c r="L134" i="11"/>
  <c r="K134" i="11"/>
  <c r="J134" i="11"/>
  <c r="I134" i="11"/>
  <c r="E134" i="11"/>
  <c r="D134" i="11"/>
  <c r="O133" i="11"/>
  <c r="N133" i="11"/>
  <c r="M133" i="11"/>
  <c r="L133" i="11"/>
  <c r="K133" i="11"/>
  <c r="J133" i="11"/>
  <c r="I133" i="11"/>
  <c r="E133" i="11"/>
  <c r="D133" i="11"/>
  <c r="O132" i="11"/>
  <c r="N132" i="11"/>
  <c r="M132" i="11"/>
  <c r="L132" i="11"/>
  <c r="K132" i="11"/>
  <c r="J132" i="11"/>
  <c r="I132" i="11"/>
  <c r="E132" i="11"/>
  <c r="D132" i="11"/>
  <c r="O131" i="11"/>
  <c r="N131" i="11"/>
  <c r="M131" i="11"/>
  <c r="L131" i="11"/>
  <c r="K131" i="11"/>
  <c r="J131" i="11"/>
  <c r="I131" i="11"/>
  <c r="E131" i="11"/>
  <c r="D131" i="11"/>
  <c r="O130" i="11"/>
  <c r="N130" i="11"/>
  <c r="M130" i="11"/>
  <c r="L130" i="11"/>
  <c r="K130" i="11"/>
  <c r="J130" i="11"/>
  <c r="I130" i="11"/>
  <c r="E130" i="11"/>
  <c r="D130" i="11"/>
  <c r="O129" i="11"/>
  <c r="N129" i="11"/>
  <c r="M129" i="11"/>
  <c r="L129" i="11"/>
  <c r="K129" i="11"/>
  <c r="J129" i="11"/>
  <c r="I129" i="11"/>
  <c r="E129" i="11"/>
  <c r="D129" i="11"/>
  <c r="O128" i="11"/>
  <c r="N128" i="11"/>
  <c r="M128" i="11"/>
  <c r="L128" i="11"/>
  <c r="K128" i="11"/>
  <c r="J128" i="11"/>
  <c r="I128" i="11"/>
  <c r="E128" i="11"/>
  <c r="D128" i="11"/>
  <c r="O127" i="11"/>
  <c r="N127" i="11"/>
  <c r="M127" i="11"/>
  <c r="L127" i="11"/>
  <c r="K127" i="11"/>
  <c r="J127" i="11"/>
  <c r="I127" i="11"/>
  <c r="E127" i="11"/>
  <c r="D127" i="11"/>
  <c r="N126" i="11"/>
  <c r="M126" i="11"/>
  <c r="L126" i="11"/>
  <c r="K126" i="11"/>
  <c r="J126" i="11"/>
  <c r="I126" i="11"/>
  <c r="N125" i="11"/>
  <c r="M125" i="11"/>
  <c r="L125" i="11"/>
  <c r="K125" i="11"/>
  <c r="J125" i="11"/>
  <c r="I125" i="11"/>
  <c r="Q124" i="11"/>
  <c r="P124" i="11"/>
  <c r="O124" i="11"/>
  <c r="N124" i="11"/>
  <c r="M124" i="11"/>
  <c r="L124" i="11"/>
  <c r="K124" i="11"/>
  <c r="J124" i="11"/>
  <c r="I124" i="11"/>
  <c r="G124" i="11"/>
  <c r="F124" i="11"/>
  <c r="E124" i="11"/>
  <c r="D124" i="11"/>
  <c r="C124" i="11"/>
  <c r="Q123" i="11"/>
  <c r="P123" i="11"/>
  <c r="O123" i="11"/>
  <c r="N123" i="11"/>
  <c r="M123" i="11"/>
  <c r="L123" i="11"/>
  <c r="K123" i="11"/>
  <c r="J123" i="11"/>
  <c r="I123" i="11"/>
  <c r="G123" i="11"/>
  <c r="F123" i="11"/>
  <c r="E123" i="11"/>
  <c r="D123" i="11"/>
  <c r="C123" i="11"/>
  <c r="Q122" i="11"/>
  <c r="P122" i="11"/>
  <c r="O122" i="11"/>
  <c r="N122" i="11"/>
  <c r="M122" i="11"/>
  <c r="L122" i="11"/>
  <c r="K122" i="11"/>
  <c r="J122" i="11"/>
  <c r="I122" i="11"/>
  <c r="G122" i="11"/>
  <c r="F122" i="11"/>
  <c r="E122" i="11"/>
  <c r="D122" i="11"/>
  <c r="C122" i="11"/>
  <c r="Q121" i="11"/>
  <c r="P121" i="11"/>
  <c r="O121" i="11"/>
  <c r="N121" i="11"/>
  <c r="M121" i="11"/>
  <c r="L121" i="11"/>
  <c r="K121" i="11"/>
  <c r="J121" i="11"/>
  <c r="I121" i="11"/>
  <c r="G121" i="11"/>
  <c r="F121" i="11"/>
  <c r="E121" i="11"/>
  <c r="D121" i="11"/>
  <c r="C121" i="11"/>
  <c r="Q120" i="11"/>
  <c r="P120" i="11"/>
  <c r="O120" i="11"/>
  <c r="N120" i="11"/>
  <c r="M120" i="11"/>
  <c r="L120" i="11"/>
  <c r="K120" i="11"/>
  <c r="J120" i="11"/>
  <c r="I120" i="11"/>
  <c r="G120" i="11"/>
  <c r="F120" i="11"/>
  <c r="E120" i="11"/>
  <c r="D120" i="11"/>
  <c r="C120" i="11"/>
  <c r="Q119" i="11"/>
  <c r="P119" i="11"/>
  <c r="O119" i="11"/>
  <c r="N119" i="11"/>
  <c r="M119" i="11"/>
  <c r="L119" i="11"/>
  <c r="K119" i="11"/>
  <c r="J119" i="11"/>
  <c r="I119" i="11"/>
  <c r="G119" i="11"/>
  <c r="F119" i="11"/>
  <c r="E119" i="11"/>
  <c r="D119" i="11"/>
  <c r="C119" i="11"/>
  <c r="Q118" i="11"/>
  <c r="P118" i="11"/>
  <c r="O118" i="11"/>
  <c r="N118" i="11"/>
  <c r="M118" i="11"/>
  <c r="L118" i="11"/>
  <c r="K118" i="11"/>
  <c r="J118" i="11"/>
  <c r="I118" i="11"/>
  <c r="G118" i="11"/>
  <c r="F118" i="11"/>
  <c r="E118" i="11"/>
  <c r="D118" i="11"/>
  <c r="C118" i="11"/>
  <c r="Q117" i="11"/>
  <c r="P117" i="11"/>
  <c r="O117" i="11"/>
  <c r="N117" i="11"/>
  <c r="M117" i="11"/>
  <c r="L117" i="11"/>
  <c r="K117" i="11"/>
  <c r="J117" i="11"/>
  <c r="I117" i="11"/>
  <c r="G117" i="11"/>
  <c r="F117" i="11"/>
  <c r="E117" i="11"/>
  <c r="D117" i="11"/>
  <c r="C117" i="11"/>
  <c r="Q116" i="11"/>
  <c r="P116" i="11"/>
  <c r="O116" i="11"/>
  <c r="N116" i="11"/>
  <c r="M116" i="11"/>
  <c r="L116" i="11"/>
  <c r="K116" i="11"/>
  <c r="J116" i="11"/>
  <c r="I116" i="11"/>
  <c r="G116" i="11"/>
  <c r="F116" i="11"/>
  <c r="E116" i="11"/>
  <c r="D116" i="11"/>
  <c r="C116" i="11"/>
  <c r="Q115" i="11"/>
  <c r="P115" i="11"/>
  <c r="O115" i="11"/>
  <c r="N115" i="11"/>
  <c r="M115" i="11"/>
  <c r="L115" i="11"/>
  <c r="K115" i="11"/>
  <c r="J115" i="11"/>
  <c r="I115" i="11"/>
  <c r="G115" i="11"/>
  <c r="F115" i="11"/>
  <c r="E115" i="11"/>
  <c r="D115" i="11"/>
  <c r="C115" i="11"/>
  <c r="Q114" i="11"/>
  <c r="P114" i="11"/>
  <c r="O114" i="11"/>
  <c r="N114" i="11"/>
  <c r="M114" i="11"/>
  <c r="L114" i="11"/>
  <c r="K114" i="11"/>
  <c r="J114" i="11"/>
  <c r="I114" i="11"/>
  <c r="G114" i="11"/>
  <c r="F114" i="11"/>
  <c r="E114" i="11"/>
  <c r="D114" i="11"/>
  <c r="C114" i="11"/>
  <c r="Q113" i="11"/>
  <c r="P113" i="11"/>
  <c r="O113" i="11"/>
  <c r="N113" i="11"/>
  <c r="M113" i="11"/>
  <c r="L113" i="11"/>
  <c r="K113" i="11"/>
  <c r="J113" i="11"/>
  <c r="I113" i="11"/>
  <c r="G113" i="11"/>
  <c r="F113" i="11"/>
  <c r="E113" i="11"/>
  <c r="D113" i="11"/>
  <c r="C113" i="11"/>
  <c r="Q112" i="11"/>
  <c r="P112" i="11"/>
  <c r="O112" i="11"/>
  <c r="N112" i="11"/>
  <c r="M112" i="11"/>
  <c r="L112" i="11"/>
  <c r="K112" i="11"/>
  <c r="J112" i="11"/>
  <c r="I112" i="11"/>
  <c r="G112" i="11"/>
  <c r="F112" i="11"/>
  <c r="E112" i="11"/>
  <c r="D112" i="11"/>
  <c r="C112" i="11"/>
  <c r="Q111" i="11"/>
  <c r="P111" i="11"/>
  <c r="O111" i="11"/>
  <c r="N111" i="11"/>
  <c r="M111" i="11"/>
  <c r="L111" i="11"/>
  <c r="K111" i="11"/>
  <c r="J111" i="11"/>
  <c r="I111" i="11"/>
  <c r="G111" i="11"/>
  <c r="F111" i="11"/>
  <c r="E111" i="11"/>
  <c r="D111" i="11"/>
  <c r="C111" i="11"/>
  <c r="Q110" i="11"/>
  <c r="P110" i="11"/>
  <c r="O110" i="11"/>
  <c r="N110" i="11"/>
  <c r="M110" i="11"/>
  <c r="L110" i="11"/>
  <c r="K110" i="11"/>
  <c r="J110" i="11"/>
  <c r="I110" i="11"/>
  <c r="G110" i="11"/>
  <c r="F110" i="11"/>
  <c r="E110" i="11"/>
  <c r="D110" i="11"/>
  <c r="C110" i="11"/>
  <c r="Q109" i="11"/>
  <c r="P109" i="11"/>
  <c r="O109" i="11"/>
  <c r="N109" i="11"/>
  <c r="M109" i="11"/>
  <c r="L109" i="11"/>
  <c r="K109" i="11"/>
  <c r="J109" i="11"/>
  <c r="I109" i="11"/>
  <c r="G109" i="11"/>
  <c r="F109" i="11"/>
  <c r="E109" i="11"/>
  <c r="D109" i="11"/>
  <c r="C109" i="11"/>
  <c r="Q108" i="11"/>
  <c r="P108" i="11"/>
  <c r="O108" i="11"/>
  <c r="N108" i="11"/>
  <c r="M108" i="11"/>
  <c r="L108" i="11"/>
  <c r="K108" i="11"/>
  <c r="J108" i="11"/>
  <c r="I108" i="11"/>
  <c r="G108" i="11"/>
  <c r="F108" i="11"/>
  <c r="E108" i="11"/>
  <c r="D108" i="11"/>
  <c r="C108" i="11"/>
  <c r="Q107" i="11"/>
  <c r="P107" i="11"/>
  <c r="O107" i="11"/>
  <c r="N107" i="11"/>
  <c r="M107" i="11"/>
  <c r="L107" i="11"/>
  <c r="K107" i="11"/>
  <c r="J107" i="11"/>
  <c r="I107" i="11"/>
  <c r="G107" i="11"/>
  <c r="F107" i="11"/>
  <c r="E107" i="11"/>
  <c r="D107" i="11"/>
  <c r="C107" i="11"/>
  <c r="Q106" i="11"/>
  <c r="P106" i="11"/>
  <c r="O106" i="11"/>
  <c r="N106" i="11"/>
  <c r="M106" i="11"/>
  <c r="L106" i="11"/>
  <c r="K106" i="11"/>
  <c r="J106" i="11"/>
  <c r="I106" i="11"/>
  <c r="G106" i="11"/>
  <c r="F106" i="11"/>
  <c r="E106" i="11"/>
  <c r="D106" i="11"/>
  <c r="C106" i="11"/>
  <c r="Q105" i="11"/>
  <c r="P105" i="11"/>
  <c r="O105" i="11"/>
  <c r="N105" i="11"/>
  <c r="M105" i="11"/>
  <c r="L105" i="11"/>
  <c r="K105" i="11"/>
  <c r="J105" i="11"/>
  <c r="I105" i="11"/>
  <c r="G105" i="11"/>
  <c r="F105" i="11"/>
  <c r="E105" i="11"/>
  <c r="D105" i="11"/>
  <c r="C105" i="11"/>
  <c r="Q104" i="11"/>
  <c r="P104" i="11"/>
  <c r="O104" i="11"/>
  <c r="N104" i="11"/>
  <c r="M104" i="11"/>
  <c r="L104" i="11"/>
  <c r="K104" i="11"/>
  <c r="J104" i="11"/>
  <c r="I104" i="11"/>
  <c r="G104" i="11"/>
  <c r="F104" i="11"/>
  <c r="E104" i="11"/>
  <c r="D104" i="11"/>
  <c r="C104" i="11"/>
  <c r="Q103" i="11"/>
  <c r="P103" i="11"/>
  <c r="O103" i="11"/>
  <c r="N103" i="11"/>
  <c r="M103" i="11"/>
  <c r="L103" i="11"/>
  <c r="K103" i="11"/>
  <c r="J103" i="11"/>
  <c r="I103" i="11"/>
  <c r="G103" i="11"/>
  <c r="F103" i="11"/>
  <c r="E103" i="11"/>
  <c r="D103" i="11"/>
  <c r="C103" i="11"/>
  <c r="Q102" i="11"/>
  <c r="P102" i="11"/>
  <c r="O102" i="11"/>
  <c r="N102" i="11"/>
  <c r="M102" i="11"/>
  <c r="L102" i="11"/>
  <c r="K102" i="11"/>
  <c r="J102" i="11"/>
  <c r="I102" i="11"/>
  <c r="G102" i="11"/>
  <c r="F102" i="11"/>
  <c r="E102" i="11"/>
  <c r="D102" i="11"/>
  <c r="C102" i="11"/>
  <c r="Q101" i="11"/>
  <c r="P101" i="11"/>
  <c r="O101" i="11"/>
  <c r="N101" i="11"/>
  <c r="M101" i="11"/>
  <c r="L101" i="11"/>
  <c r="K101" i="11"/>
  <c r="J101" i="11"/>
  <c r="I101" i="11"/>
  <c r="G101" i="11"/>
  <c r="F101" i="11"/>
  <c r="E101" i="11"/>
  <c r="D101" i="11"/>
  <c r="C101" i="11"/>
  <c r="Q100" i="11"/>
  <c r="P100" i="11"/>
  <c r="O100" i="11"/>
  <c r="N100" i="11"/>
  <c r="M100" i="11"/>
  <c r="L100" i="11"/>
  <c r="K100" i="11"/>
  <c r="J100" i="11"/>
  <c r="I100" i="11"/>
  <c r="G100" i="11"/>
  <c r="F100" i="11"/>
  <c r="E100" i="11"/>
  <c r="D100" i="11"/>
  <c r="C100" i="11"/>
  <c r="Q99" i="11"/>
  <c r="P99" i="11"/>
  <c r="O99" i="11"/>
  <c r="N99" i="11"/>
  <c r="M99" i="11"/>
  <c r="L99" i="11"/>
  <c r="K99" i="11"/>
  <c r="J99" i="11"/>
  <c r="I99" i="11"/>
  <c r="G99" i="11"/>
  <c r="F99" i="11"/>
  <c r="E99" i="11"/>
  <c r="D99" i="11"/>
  <c r="C99" i="11"/>
  <c r="Q98" i="11"/>
  <c r="P98" i="11"/>
  <c r="O98" i="11"/>
  <c r="N98" i="11"/>
  <c r="M98" i="11"/>
  <c r="L98" i="11"/>
  <c r="K98" i="11"/>
  <c r="J98" i="11"/>
  <c r="I98" i="11"/>
  <c r="G98" i="11"/>
  <c r="F98" i="11"/>
  <c r="E98" i="11"/>
  <c r="D98" i="11"/>
  <c r="C98" i="11"/>
  <c r="Q97" i="11"/>
  <c r="P97" i="11"/>
  <c r="O97" i="11"/>
  <c r="N97" i="11"/>
  <c r="M97" i="11"/>
  <c r="L97" i="11"/>
  <c r="K97" i="11"/>
  <c r="J97" i="11"/>
  <c r="I97" i="11"/>
  <c r="G97" i="11"/>
  <c r="F97" i="11"/>
  <c r="E97" i="11"/>
  <c r="D97" i="11"/>
  <c r="C97" i="11"/>
  <c r="Q96" i="11"/>
  <c r="P96" i="11"/>
  <c r="O96" i="11"/>
  <c r="N96" i="11"/>
  <c r="M96" i="11"/>
  <c r="L96" i="11"/>
  <c r="K96" i="11"/>
  <c r="J96" i="11"/>
  <c r="I96" i="11"/>
  <c r="G96" i="11"/>
  <c r="F96" i="11"/>
  <c r="E96" i="11"/>
  <c r="D96" i="11"/>
  <c r="C96" i="11"/>
  <c r="Q95" i="11"/>
  <c r="P95" i="11"/>
  <c r="O95" i="11"/>
  <c r="N95" i="11"/>
  <c r="M95" i="11"/>
  <c r="L95" i="11"/>
  <c r="K95" i="11"/>
  <c r="J95" i="11"/>
  <c r="I95" i="11"/>
  <c r="G95" i="11"/>
  <c r="F95" i="11"/>
  <c r="E95" i="11"/>
  <c r="D95" i="11"/>
  <c r="C95" i="11"/>
  <c r="Q94" i="11"/>
  <c r="P94" i="11"/>
  <c r="O94" i="11"/>
  <c r="N94" i="11"/>
  <c r="M94" i="11"/>
  <c r="L94" i="11"/>
  <c r="K94" i="11"/>
  <c r="J94" i="11"/>
  <c r="I94" i="11"/>
  <c r="G94" i="11"/>
  <c r="F94" i="11"/>
  <c r="E94" i="11"/>
  <c r="D94" i="11"/>
  <c r="C94" i="11"/>
  <c r="Q93" i="11"/>
  <c r="P93" i="11"/>
  <c r="O93" i="11"/>
  <c r="N93" i="11"/>
  <c r="M93" i="11"/>
  <c r="L93" i="11"/>
  <c r="K93" i="11"/>
  <c r="J93" i="11"/>
  <c r="I93" i="11"/>
  <c r="G93" i="11"/>
  <c r="F93" i="11"/>
  <c r="E93" i="11"/>
  <c r="D93" i="11"/>
  <c r="C93" i="11"/>
  <c r="Q92" i="11"/>
  <c r="P92" i="11"/>
  <c r="O92" i="11"/>
  <c r="N92" i="11"/>
  <c r="M92" i="11"/>
  <c r="L92" i="11"/>
  <c r="K92" i="11"/>
  <c r="J92" i="11"/>
  <c r="I92" i="11"/>
  <c r="G92" i="11"/>
  <c r="F92" i="11"/>
  <c r="E92" i="11"/>
  <c r="D92" i="11"/>
  <c r="C92" i="11"/>
  <c r="Q91" i="11"/>
  <c r="P91" i="11"/>
  <c r="O91" i="11"/>
  <c r="N91" i="11"/>
  <c r="M91" i="11"/>
  <c r="L91" i="11"/>
  <c r="K91" i="11"/>
  <c r="J91" i="11"/>
  <c r="I91" i="11"/>
  <c r="G91" i="11"/>
  <c r="F91" i="11"/>
  <c r="E91" i="11"/>
  <c r="D91" i="11"/>
  <c r="C91" i="11"/>
  <c r="Q90" i="11"/>
  <c r="P90" i="11"/>
  <c r="O90" i="11"/>
  <c r="N90" i="11"/>
  <c r="M90" i="11"/>
  <c r="L90" i="11"/>
  <c r="K90" i="11"/>
  <c r="J90" i="11"/>
  <c r="I90" i="11"/>
  <c r="G90" i="11"/>
  <c r="F90" i="11"/>
  <c r="E90" i="11"/>
  <c r="D90" i="11"/>
  <c r="C90" i="11"/>
  <c r="Q89" i="11"/>
  <c r="P89" i="11"/>
  <c r="O89" i="11"/>
  <c r="N89" i="11"/>
  <c r="M89" i="11"/>
  <c r="L89" i="11"/>
  <c r="K89" i="11"/>
  <c r="J89" i="11"/>
  <c r="I89" i="11"/>
  <c r="G89" i="11"/>
  <c r="F89" i="11"/>
  <c r="E89" i="11"/>
  <c r="D89" i="11"/>
  <c r="C89" i="11"/>
  <c r="Q88" i="11"/>
  <c r="P88" i="11"/>
  <c r="O88" i="11"/>
  <c r="N88" i="11"/>
  <c r="M88" i="11"/>
  <c r="L88" i="11"/>
  <c r="K88" i="11"/>
  <c r="J88" i="11"/>
  <c r="I88" i="11"/>
  <c r="G88" i="11"/>
  <c r="F88" i="11"/>
  <c r="E88" i="11"/>
  <c r="D88" i="11"/>
  <c r="C88" i="11"/>
  <c r="Q87" i="11"/>
  <c r="P87" i="11"/>
  <c r="O87" i="11"/>
  <c r="N87" i="11"/>
  <c r="M87" i="11"/>
  <c r="L87" i="11"/>
  <c r="K87" i="11"/>
  <c r="J87" i="11"/>
  <c r="I87" i="11"/>
  <c r="G87" i="11"/>
  <c r="F87" i="11"/>
  <c r="E87" i="11"/>
  <c r="D87" i="11"/>
  <c r="C87" i="11"/>
  <c r="Q86" i="11"/>
  <c r="P86" i="11"/>
  <c r="O86" i="11"/>
  <c r="N86" i="11"/>
  <c r="M86" i="11"/>
  <c r="L86" i="11"/>
  <c r="K86" i="11"/>
  <c r="J86" i="11"/>
  <c r="I86" i="11"/>
  <c r="G86" i="11"/>
  <c r="F86" i="11"/>
  <c r="E86" i="11"/>
  <c r="D86" i="11"/>
  <c r="C86" i="11"/>
  <c r="Q85" i="11"/>
  <c r="P85" i="11"/>
  <c r="O85" i="11"/>
  <c r="N85" i="11"/>
  <c r="M85" i="11"/>
  <c r="L85" i="11"/>
  <c r="K85" i="11"/>
  <c r="J85" i="11"/>
  <c r="I85" i="11"/>
  <c r="G85" i="11"/>
  <c r="F85" i="11"/>
  <c r="E85" i="11"/>
  <c r="D85" i="11"/>
  <c r="C85" i="11"/>
  <c r="Q84" i="11"/>
  <c r="P84" i="11"/>
  <c r="O84" i="11"/>
  <c r="N84" i="11"/>
  <c r="M84" i="11"/>
  <c r="L84" i="11"/>
  <c r="K84" i="11"/>
  <c r="J84" i="11"/>
  <c r="I84" i="11"/>
  <c r="G84" i="11"/>
  <c r="F84" i="11"/>
  <c r="E84" i="11"/>
  <c r="D84" i="11"/>
  <c r="C84" i="11"/>
  <c r="Q83" i="11"/>
  <c r="P83" i="11"/>
  <c r="O83" i="11"/>
  <c r="N83" i="11"/>
  <c r="M83" i="11"/>
  <c r="L83" i="11"/>
  <c r="K83" i="11"/>
  <c r="J83" i="11"/>
  <c r="I83" i="11"/>
  <c r="G83" i="11"/>
  <c r="F83" i="11"/>
  <c r="E83" i="11"/>
  <c r="D83" i="11"/>
  <c r="C83" i="11"/>
  <c r="Q82" i="11"/>
  <c r="P82" i="11"/>
  <c r="O82" i="11"/>
  <c r="N82" i="11"/>
  <c r="M82" i="11"/>
  <c r="L82" i="11"/>
  <c r="K82" i="11"/>
  <c r="J82" i="11"/>
  <c r="I82" i="11"/>
  <c r="G82" i="11"/>
  <c r="F82" i="11"/>
  <c r="E82" i="11"/>
  <c r="D82" i="11"/>
  <c r="C82" i="11"/>
  <c r="Q81" i="11"/>
  <c r="P81" i="11"/>
  <c r="O81" i="11"/>
  <c r="N81" i="11"/>
  <c r="M81" i="11"/>
  <c r="L81" i="11"/>
  <c r="K81" i="11"/>
  <c r="J81" i="11"/>
  <c r="I81" i="11"/>
  <c r="G81" i="11"/>
  <c r="F81" i="11"/>
  <c r="E81" i="11"/>
  <c r="D81" i="11"/>
  <c r="C81" i="11"/>
  <c r="Q80" i="11"/>
  <c r="P80" i="11"/>
  <c r="O80" i="11"/>
  <c r="N80" i="11"/>
  <c r="M80" i="11"/>
  <c r="L80" i="11"/>
  <c r="K80" i="11"/>
  <c r="J80" i="11"/>
  <c r="I80" i="11"/>
  <c r="G80" i="11"/>
  <c r="F80" i="11"/>
  <c r="E80" i="11"/>
  <c r="D80" i="11"/>
  <c r="C80" i="11"/>
  <c r="Q79" i="11"/>
  <c r="P79" i="11"/>
  <c r="O79" i="11"/>
  <c r="N79" i="11"/>
  <c r="M79" i="11"/>
  <c r="L79" i="11"/>
  <c r="K79" i="11"/>
  <c r="J79" i="11"/>
  <c r="I79" i="11"/>
  <c r="G79" i="11"/>
  <c r="F79" i="11"/>
  <c r="E79" i="11"/>
  <c r="D79" i="11"/>
  <c r="C79" i="11"/>
  <c r="Q78" i="11"/>
  <c r="P78" i="11"/>
  <c r="O78" i="11"/>
  <c r="N78" i="11"/>
  <c r="M78" i="11"/>
  <c r="L78" i="11"/>
  <c r="K78" i="11"/>
  <c r="J78" i="11"/>
  <c r="I78" i="11"/>
  <c r="G78" i="11"/>
  <c r="F78" i="11"/>
  <c r="E78" i="11"/>
  <c r="D78" i="11"/>
  <c r="C78" i="11"/>
  <c r="Q77" i="11"/>
  <c r="P77" i="11"/>
  <c r="O77" i="11"/>
  <c r="N77" i="11"/>
  <c r="M77" i="11"/>
  <c r="L77" i="11"/>
  <c r="K77" i="11"/>
  <c r="J77" i="11"/>
  <c r="I77" i="11"/>
  <c r="G77" i="11"/>
  <c r="F77" i="11"/>
  <c r="E77" i="11"/>
  <c r="D77" i="11"/>
  <c r="C77" i="11"/>
  <c r="Q76" i="11"/>
  <c r="P76" i="11"/>
  <c r="O76" i="11"/>
  <c r="N76" i="11"/>
  <c r="M76" i="11"/>
  <c r="L76" i="11"/>
  <c r="K76" i="11"/>
  <c r="J76" i="11"/>
  <c r="I76" i="11"/>
  <c r="G76" i="11"/>
  <c r="F76" i="11"/>
  <c r="E76" i="11"/>
  <c r="D76" i="11"/>
  <c r="C76" i="11"/>
  <c r="Q75" i="11"/>
  <c r="P75" i="11"/>
  <c r="O75" i="11"/>
  <c r="N75" i="11"/>
  <c r="M75" i="11"/>
  <c r="L75" i="11"/>
  <c r="K75" i="11"/>
  <c r="J75" i="11"/>
  <c r="I75" i="11"/>
  <c r="G75" i="11"/>
  <c r="F75" i="11"/>
  <c r="E75" i="11"/>
  <c r="D75" i="11"/>
  <c r="C75" i="11"/>
  <c r="Q74" i="11"/>
  <c r="P74" i="11"/>
  <c r="O74" i="11"/>
  <c r="N74" i="11"/>
  <c r="M74" i="11"/>
  <c r="L74" i="11"/>
  <c r="K74" i="11"/>
  <c r="J74" i="11"/>
  <c r="I74" i="11"/>
  <c r="G74" i="11"/>
  <c r="F74" i="11"/>
  <c r="E74" i="11"/>
  <c r="D74" i="11"/>
  <c r="C74" i="11"/>
  <c r="Q73" i="11"/>
  <c r="P73" i="11"/>
  <c r="O73" i="11"/>
  <c r="N73" i="11"/>
  <c r="M73" i="11"/>
  <c r="L73" i="11"/>
  <c r="K73" i="11"/>
  <c r="J73" i="11"/>
  <c r="I73" i="11"/>
  <c r="G73" i="11"/>
  <c r="F73" i="11"/>
  <c r="E73" i="11"/>
  <c r="D73" i="11"/>
  <c r="C73" i="11"/>
  <c r="Q72" i="11"/>
  <c r="P72" i="11"/>
  <c r="O72" i="11"/>
  <c r="N72" i="11"/>
  <c r="M72" i="11"/>
  <c r="L72" i="11"/>
  <c r="K72" i="11"/>
  <c r="J72" i="11"/>
  <c r="I72" i="11"/>
  <c r="G72" i="11"/>
  <c r="F72" i="11"/>
  <c r="E72" i="11"/>
  <c r="D72" i="11"/>
  <c r="C72" i="11"/>
  <c r="Q71" i="11"/>
  <c r="P71" i="11"/>
  <c r="O71" i="11"/>
  <c r="N71" i="11"/>
  <c r="M71" i="11"/>
  <c r="L71" i="11"/>
  <c r="K71" i="11"/>
  <c r="J71" i="11"/>
  <c r="I71" i="11"/>
  <c r="G71" i="11"/>
  <c r="F71" i="11"/>
  <c r="E71" i="11"/>
  <c r="D71" i="11"/>
  <c r="C71" i="11"/>
  <c r="Q70" i="11"/>
  <c r="P70" i="11"/>
  <c r="O70" i="11"/>
  <c r="N70" i="11"/>
  <c r="M70" i="11"/>
  <c r="L70" i="11"/>
  <c r="K70" i="11"/>
  <c r="J70" i="11"/>
  <c r="I70" i="11"/>
  <c r="G70" i="11"/>
  <c r="F70" i="11"/>
  <c r="E70" i="11"/>
  <c r="D70" i="11"/>
  <c r="C70" i="11"/>
  <c r="Q69" i="11"/>
  <c r="P69" i="11"/>
  <c r="O69" i="11"/>
  <c r="N69" i="11"/>
  <c r="M69" i="11"/>
  <c r="L69" i="11"/>
  <c r="K69" i="11"/>
  <c r="J69" i="11"/>
  <c r="I69" i="11"/>
  <c r="G69" i="11"/>
  <c r="F69" i="11"/>
  <c r="E69" i="11"/>
  <c r="D69" i="11"/>
  <c r="C69" i="11"/>
  <c r="Q68" i="11"/>
  <c r="P68" i="11"/>
  <c r="O68" i="11"/>
  <c r="N68" i="11"/>
  <c r="M68" i="11"/>
  <c r="L68" i="11"/>
  <c r="K68" i="11"/>
  <c r="J68" i="11"/>
  <c r="I68" i="11"/>
  <c r="G68" i="11"/>
  <c r="F68" i="11"/>
  <c r="E68" i="11"/>
  <c r="D68" i="11"/>
  <c r="C68" i="11"/>
  <c r="Q67" i="11"/>
  <c r="P67" i="11"/>
  <c r="O67" i="11"/>
  <c r="N67" i="11"/>
  <c r="M67" i="11"/>
  <c r="L67" i="11"/>
  <c r="K67" i="11"/>
  <c r="J67" i="11"/>
  <c r="I67" i="11"/>
  <c r="G67" i="11"/>
  <c r="F67" i="11"/>
  <c r="E67" i="11"/>
  <c r="D67" i="11"/>
  <c r="C67" i="11"/>
  <c r="Q66" i="11"/>
  <c r="P66" i="11"/>
  <c r="O66" i="11"/>
  <c r="N66" i="11"/>
  <c r="M66" i="11"/>
  <c r="L66" i="11"/>
  <c r="K66" i="11"/>
  <c r="J66" i="11"/>
  <c r="I66" i="11"/>
  <c r="G66" i="11"/>
  <c r="F66" i="11"/>
  <c r="E66" i="11"/>
  <c r="D66" i="11"/>
  <c r="C66" i="11"/>
  <c r="Q65" i="11"/>
  <c r="P65" i="11"/>
  <c r="O65" i="11"/>
  <c r="N65" i="11"/>
  <c r="M65" i="11"/>
  <c r="L65" i="11"/>
  <c r="K65" i="11"/>
  <c r="J65" i="11"/>
  <c r="I65" i="11"/>
  <c r="G65" i="11"/>
  <c r="F65" i="11"/>
  <c r="E65" i="11"/>
  <c r="D65" i="11"/>
  <c r="C65" i="11"/>
  <c r="Q64" i="11"/>
  <c r="P64" i="11"/>
  <c r="O64" i="11"/>
  <c r="N64" i="11"/>
  <c r="M64" i="11"/>
  <c r="L64" i="11"/>
  <c r="K64" i="11"/>
  <c r="J64" i="11"/>
  <c r="I64" i="11"/>
  <c r="G64" i="11"/>
  <c r="F64" i="11"/>
  <c r="E64" i="11"/>
  <c r="D64" i="11"/>
  <c r="C64" i="11"/>
  <c r="Q63" i="11"/>
  <c r="P63" i="11"/>
  <c r="O63" i="11"/>
  <c r="N63" i="11"/>
  <c r="M63" i="11"/>
  <c r="L63" i="11"/>
  <c r="K63" i="11"/>
  <c r="J63" i="11"/>
  <c r="I63" i="11"/>
  <c r="G63" i="11"/>
  <c r="F63" i="11"/>
  <c r="E63" i="11"/>
  <c r="D63" i="11"/>
  <c r="C63" i="11"/>
  <c r="Q62" i="11"/>
  <c r="P62" i="11"/>
  <c r="O62" i="11"/>
  <c r="N62" i="11"/>
  <c r="M62" i="11"/>
  <c r="L62" i="11"/>
  <c r="K62" i="11"/>
  <c r="J62" i="11"/>
  <c r="I62" i="11"/>
  <c r="G62" i="11"/>
  <c r="F62" i="11"/>
  <c r="E62" i="11"/>
  <c r="D62" i="11"/>
  <c r="C62" i="11"/>
  <c r="Q61" i="11"/>
  <c r="P61" i="11"/>
  <c r="O61" i="11"/>
  <c r="N61" i="11"/>
  <c r="M61" i="11"/>
  <c r="L61" i="11"/>
  <c r="K61" i="11"/>
  <c r="J61" i="11"/>
  <c r="I61" i="11"/>
  <c r="G61" i="11"/>
  <c r="F61" i="11"/>
  <c r="E61" i="11"/>
  <c r="D61" i="11"/>
  <c r="C61" i="11"/>
  <c r="Q60" i="11"/>
  <c r="P60" i="11"/>
  <c r="O60" i="11"/>
  <c r="N60" i="11"/>
  <c r="M60" i="11"/>
  <c r="L60" i="11"/>
  <c r="K60" i="11"/>
  <c r="J60" i="11"/>
  <c r="I60" i="11"/>
  <c r="G60" i="11"/>
  <c r="F60" i="11"/>
  <c r="E60" i="11"/>
  <c r="D60" i="11"/>
  <c r="C60" i="11"/>
  <c r="Q59" i="11"/>
  <c r="P59" i="11"/>
  <c r="O59" i="11"/>
  <c r="N59" i="11"/>
  <c r="M59" i="11"/>
  <c r="L59" i="11"/>
  <c r="K59" i="11"/>
  <c r="J59" i="11"/>
  <c r="I59" i="11"/>
  <c r="G59" i="11"/>
  <c r="F59" i="11"/>
  <c r="E59" i="11"/>
  <c r="D59" i="11"/>
  <c r="C59" i="11"/>
  <c r="Q58" i="11"/>
  <c r="P58" i="11"/>
  <c r="O58" i="11"/>
  <c r="N58" i="11"/>
  <c r="M58" i="11"/>
  <c r="L58" i="11"/>
  <c r="K58" i="11"/>
  <c r="J58" i="11"/>
  <c r="I58" i="11"/>
  <c r="G58" i="11"/>
  <c r="F58" i="11"/>
  <c r="E58" i="11"/>
  <c r="D58" i="11"/>
  <c r="C58" i="11"/>
  <c r="Q57" i="11"/>
  <c r="P57" i="11"/>
  <c r="O57" i="11"/>
  <c r="N57" i="11"/>
  <c r="M57" i="11"/>
  <c r="L57" i="11"/>
  <c r="K57" i="11"/>
  <c r="J57" i="11"/>
  <c r="I57" i="11"/>
  <c r="G57" i="11"/>
  <c r="F57" i="11"/>
  <c r="E57" i="11"/>
  <c r="D57" i="11"/>
  <c r="C57" i="11"/>
  <c r="Q56" i="11"/>
  <c r="P56" i="11"/>
  <c r="O56" i="11"/>
  <c r="N56" i="11"/>
  <c r="M56" i="11"/>
  <c r="L56" i="11"/>
  <c r="K56" i="11"/>
  <c r="J56" i="11"/>
  <c r="I56" i="11"/>
  <c r="G56" i="11"/>
  <c r="F56" i="11"/>
  <c r="E56" i="11"/>
  <c r="D56" i="11"/>
  <c r="C56" i="11"/>
  <c r="Q55" i="11"/>
  <c r="P55" i="11"/>
  <c r="O55" i="11"/>
  <c r="N55" i="11"/>
  <c r="M55" i="11"/>
  <c r="L55" i="11"/>
  <c r="K55" i="11"/>
  <c r="J55" i="11"/>
  <c r="I55" i="11"/>
  <c r="G55" i="11"/>
  <c r="F55" i="11"/>
  <c r="E55" i="11"/>
  <c r="D55" i="11"/>
  <c r="C55" i="11"/>
  <c r="Q54" i="11"/>
  <c r="P54" i="11"/>
  <c r="O54" i="11"/>
  <c r="N54" i="11"/>
  <c r="M54" i="11"/>
  <c r="L54" i="11"/>
  <c r="K54" i="11"/>
  <c r="J54" i="11"/>
  <c r="I54" i="11"/>
  <c r="G54" i="11"/>
  <c r="F54" i="11"/>
  <c r="E54" i="11"/>
  <c r="D54" i="11"/>
  <c r="C54" i="11"/>
  <c r="Q53" i="11"/>
  <c r="P53" i="11"/>
  <c r="O53" i="11"/>
  <c r="N53" i="11"/>
  <c r="M53" i="11"/>
  <c r="L53" i="11"/>
  <c r="K53" i="11"/>
  <c r="J53" i="11"/>
  <c r="I53" i="11"/>
  <c r="G53" i="11"/>
  <c r="F53" i="11"/>
  <c r="E53" i="11"/>
  <c r="D53" i="11"/>
  <c r="C53" i="11"/>
  <c r="Q52" i="11"/>
  <c r="P52" i="11"/>
  <c r="O52" i="11"/>
  <c r="N52" i="11"/>
  <c r="M52" i="11"/>
  <c r="L52" i="11"/>
  <c r="K52" i="11"/>
  <c r="J52" i="11"/>
  <c r="I52" i="11"/>
  <c r="G52" i="11"/>
  <c r="F52" i="11"/>
  <c r="E52" i="11"/>
  <c r="D52" i="11"/>
  <c r="C52" i="11"/>
  <c r="Q51" i="11"/>
  <c r="P51" i="11"/>
  <c r="O51" i="11"/>
  <c r="N51" i="11"/>
  <c r="M51" i="11"/>
  <c r="L51" i="11"/>
  <c r="K51" i="11"/>
  <c r="J51" i="11"/>
  <c r="I51" i="11"/>
  <c r="G51" i="11"/>
  <c r="F51" i="11"/>
  <c r="E51" i="11"/>
  <c r="D51" i="11"/>
  <c r="C51" i="11"/>
  <c r="Q50" i="11"/>
  <c r="P50" i="11"/>
  <c r="O50" i="11"/>
  <c r="N50" i="11"/>
  <c r="M50" i="11"/>
  <c r="L50" i="11"/>
  <c r="K50" i="11"/>
  <c r="J50" i="11"/>
  <c r="I50" i="11"/>
  <c r="G50" i="11"/>
  <c r="F50" i="11"/>
  <c r="E50" i="11"/>
  <c r="D50" i="11"/>
  <c r="C50" i="11"/>
  <c r="Q49" i="11"/>
  <c r="P49" i="11"/>
  <c r="O49" i="11"/>
  <c r="N49" i="11"/>
  <c r="M49" i="11"/>
  <c r="L49" i="11"/>
  <c r="K49" i="11"/>
  <c r="J49" i="11"/>
  <c r="I49" i="11"/>
  <c r="G49" i="11"/>
  <c r="F49" i="11"/>
  <c r="E49" i="11"/>
  <c r="D49" i="11"/>
  <c r="C49" i="11"/>
  <c r="Q48" i="11"/>
  <c r="P48" i="11"/>
  <c r="O48" i="11"/>
  <c r="N48" i="11"/>
  <c r="M48" i="11"/>
  <c r="L48" i="11"/>
  <c r="K48" i="11"/>
  <c r="J48" i="11"/>
  <c r="I48" i="11"/>
  <c r="G48" i="11"/>
  <c r="F48" i="11"/>
  <c r="E48" i="11"/>
  <c r="D48" i="11"/>
  <c r="C48" i="11"/>
  <c r="Q47" i="11"/>
  <c r="P47" i="11"/>
  <c r="O47" i="11"/>
  <c r="N47" i="11"/>
  <c r="M47" i="11"/>
  <c r="L47" i="11"/>
  <c r="K47" i="11"/>
  <c r="J47" i="11"/>
  <c r="I47" i="11"/>
  <c r="G47" i="11"/>
  <c r="F47" i="11"/>
  <c r="E47" i="11"/>
  <c r="D47" i="11"/>
  <c r="C47" i="11"/>
  <c r="Q46" i="11"/>
  <c r="P46" i="11"/>
  <c r="O46" i="11"/>
  <c r="N46" i="11"/>
  <c r="M46" i="11"/>
  <c r="L46" i="11"/>
  <c r="K46" i="11"/>
  <c r="J46" i="11"/>
  <c r="I46" i="11"/>
  <c r="G46" i="11"/>
  <c r="F46" i="11"/>
  <c r="E46" i="11"/>
  <c r="D46" i="11"/>
  <c r="C46" i="11"/>
  <c r="Q45" i="11"/>
  <c r="P45" i="11"/>
  <c r="O45" i="11"/>
  <c r="N45" i="11"/>
  <c r="M45" i="11"/>
  <c r="L45" i="11"/>
  <c r="K45" i="11"/>
  <c r="J45" i="11"/>
  <c r="I45" i="11"/>
  <c r="G45" i="11"/>
  <c r="F45" i="11"/>
  <c r="E45" i="11"/>
  <c r="D45" i="11"/>
  <c r="C45" i="11"/>
  <c r="Q44" i="11"/>
  <c r="P44" i="11"/>
  <c r="O44" i="11"/>
  <c r="N44" i="11"/>
  <c r="M44" i="11"/>
  <c r="L44" i="11"/>
  <c r="K44" i="11"/>
  <c r="J44" i="11"/>
  <c r="I44" i="11"/>
  <c r="G44" i="11"/>
  <c r="F44" i="11"/>
  <c r="E44" i="11"/>
  <c r="D44" i="11"/>
  <c r="C44" i="11"/>
  <c r="Q43" i="11"/>
  <c r="P43" i="11"/>
  <c r="O43" i="11"/>
  <c r="N43" i="11"/>
  <c r="M43" i="11"/>
  <c r="L43" i="11"/>
  <c r="K43" i="11"/>
  <c r="J43" i="11"/>
  <c r="I43" i="11"/>
  <c r="G43" i="11"/>
  <c r="F43" i="11"/>
  <c r="E43" i="11"/>
  <c r="D43" i="11"/>
  <c r="C43" i="11"/>
  <c r="Q42" i="11"/>
  <c r="P42" i="11"/>
  <c r="O42" i="11"/>
  <c r="N42" i="11"/>
  <c r="M42" i="11"/>
  <c r="L42" i="11"/>
  <c r="K42" i="11"/>
  <c r="J42" i="11"/>
  <c r="I42" i="11"/>
  <c r="G42" i="11"/>
  <c r="F42" i="11"/>
  <c r="E42" i="11"/>
  <c r="D42" i="11"/>
  <c r="C42" i="11"/>
  <c r="Q41" i="11"/>
  <c r="P41" i="11"/>
  <c r="O41" i="11"/>
  <c r="N41" i="11"/>
  <c r="M41" i="11"/>
  <c r="L41" i="11"/>
  <c r="K41" i="11"/>
  <c r="J41" i="11"/>
  <c r="I41" i="11"/>
  <c r="G41" i="11"/>
  <c r="F41" i="11"/>
  <c r="E41" i="11"/>
  <c r="D41" i="11"/>
  <c r="C41" i="11"/>
  <c r="Q40" i="11"/>
  <c r="P40" i="11"/>
  <c r="O40" i="11"/>
  <c r="N40" i="11"/>
  <c r="M40" i="11"/>
  <c r="L40" i="11"/>
  <c r="K40" i="11"/>
  <c r="J40" i="11"/>
  <c r="I40" i="11"/>
  <c r="G40" i="11"/>
  <c r="F40" i="11"/>
  <c r="E40" i="11"/>
  <c r="D40" i="11"/>
  <c r="C40" i="11"/>
  <c r="Q39" i="11"/>
  <c r="P39" i="11"/>
  <c r="O39" i="11"/>
  <c r="N39" i="11"/>
  <c r="M39" i="11"/>
  <c r="L39" i="11"/>
  <c r="K39" i="11"/>
  <c r="J39" i="11"/>
  <c r="I39" i="11"/>
  <c r="G39" i="11"/>
  <c r="F39" i="11"/>
  <c r="E39" i="11"/>
  <c r="D39" i="11"/>
  <c r="C39" i="11"/>
  <c r="Q38" i="11"/>
  <c r="P38" i="11"/>
  <c r="O38" i="11"/>
  <c r="N38" i="11"/>
  <c r="M38" i="11"/>
  <c r="L38" i="11"/>
  <c r="K38" i="11"/>
  <c r="J38" i="11"/>
  <c r="I38" i="11"/>
  <c r="G38" i="11"/>
  <c r="F38" i="11"/>
  <c r="E38" i="11"/>
  <c r="D38" i="11"/>
  <c r="C38" i="11"/>
  <c r="Q37" i="11"/>
  <c r="P37" i="11"/>
  <c r="O37" i="11"/>
  <c r="N37" i="11"/>
  <c r="M37" i="11"/>
  <c r="L37" i="11"/>
  <c r="K37" i="11"/>
  <c r="J37" i="11"/>
  <c r="I37" i="11"/>
  <c r="G37" i="11"/>
  <c r="F37" i="11"/>
  <c r="E37" i="11"/>
  <c r="D37" i="11"/>
  <c r="C37" i="11"/>
  <c r="Q36" i="11"/>
  <c r="P36" i="11"/>
  <c r="O36" i="11"/>
  <c r="N36" i="11"/>
  <c r="M36" i="11"/>
  <c r="L36" i="11"/>
  <c r="K36" i="11"/>
  <c r="J36" i="11"/>
  <c r="I36" i="11"/>
  <c r="G36" i="11"/>
  <c r="F36" i="11"/>
  <c r="E36" i="11"/>
  <c r="D36" i="11"/>
  <c r="C36" i="11"/>
  <c r="Q35" i="11"/>
  <c r="P35" i="11"/>
  <c r="O35" i="11"/>
  <c r="N35" i="11"/>
  <c r="M35" i="11"/>
  <c r="L35" i="11"/>
  <c r="K35" i="11"/>
  <c r="J35" i="11"/>
  <c r="I35" i="11"/>
  <c r="G35" i="11"/>
  <c r="F35" i="11"/>
  <c r="E35" i="11"/>
  <c r="D35" i="11"/>
  <c r="C35" i="11"/>
  <c r="Q34" i="11"/>
  <c r="P34" i="11"/>
  <c r="O34" i="11"/>
  <c r="N34" i="11"/>
  <c r="M34" i="11"/>
  <c r="L34" i="11"/>
  <c r="K34" i="11"/>
  <c r="J34" i="11"/>
  <c r="I34" i="11"/>
  <c r="G34" i="11"/>
  <c r="F34" i="11"/>
  <c r="E34" i="11"/>
  <c r="D34" i="11"/>
  <c r="C34" i="11"/>
  <c r="Q33" i="11"/>
  <c r="P33" i="11"/>
  <c r="O33" i="11"/>
  <c r="N33" i="11"/>
  <c r="M33" i="11"/>
  <c r="L33" i="11"/>
  <c r="K33" i="11"/>
  <c r="J33" i="11"/>
  <c r="I33" i="11"/>
  <c r="G33" i="11"/>
  <c r="F33" i="11"/>
  <c r="E33" i="11"/>
  <c r="D33" i="11"/>
  <c r="C33" i="11"/>
  <c r="Q32" i="11"/>
  <c r="P32" i="11"/>
  <c r="O32" i="11"/>
  <c r="N32" i="11"/>
  <c r="M32" i="11"/>
  <c r="L32" i="11"/>
  <c r="K32" i="11"/>
  <c r="J32" i="11"/>
  <c r="I32" i="11"/>
  <c r="G32" i="11"/>
  <c r="F32" i="11"/>
  <c r="E32" i="11"/>
  <c r="D32" i="11"/>
  <c r="C32" i="11"/>
  <c r="Q31" i="11"/>
  <c r="P31" i="11"/>
  <c r="O31" i="11"/>
  <c r="N31" i="11"/>
  <c r="M31" i="11"/>
  <c r="L31" i="11"/>
  <c r="K31" i="11"/>
  <c r="J31" i="11"/>
  <c r="I31" i="11"/>
  <c r="G31" i="11"/>
  <c r="F31" i="11"/>
  <c r="E31" i="11"/>
  <c r="D31" i="11"/>
  <c r="C31" i="11"/>
  <c r="Q30" i="11"/>
  <c r="P30" i="11"/>
  <c r="O30" i="11"/>
  <c r="N30" i="11"/>
  <c r="M30" i="11"/>
  <c r="L30" i="11"/>
  <c r="K30" i="11"/>
  <c r="J30" i="11"/>
  <c r="I30" i="11"/>
  <c r="G30" i="11"/>
  <c r="F30" i="11"/>
  <c r="E30" i="11"/>
  <c r="D30" i="11"/>
  <c r="C30" i="11"/>
  <c r="Q29" i="11"/>
  <c r="P29" i="11"/>
  <c r="O29" i="11"/>
  <c r="N29" i="11"/>
  <c r="M29" i="11"/>
  <c r="L29" i="11"/>
  <c r="K29" i="11"/>
  <c r="J29" i="11"/>
  <c r="I29" i="11"/>
  <c r="G29" i="11"/>
  <c r="F29" i="11"/>
  <c r="E29" i="11"/>
  <c r="D29" i="11"/>
  <c r="C29" i="11"/>
  <c r="Q28" i="11"/>
  <c r="P28" i="11"/>
  <c r="O28" i="11"/>
  <c r="N28" i="11"/>
  <c r="M28" i="11"/>
  <c r="L28" i="11"/>
  <c r="K28" i="11"/>
  <c r="J28" i="11"/>
  <c r="I28" i="11"/>
  <c r="G28" i="11"/>
  <c r="F28" i="11"/>
  <c r="E28" i="11"/>
  <c r="D28" i="11"/>
  <c r="C28" i="11"/>
  <c r="Q27" i="11"/>
  <c r="P27" i="11"/>
  <c r="O27" i="11"/>
  <c r="N27" i="11"/>
  <c r="M27" i="11"/>
  <c r="L27" i="11"/>
  <c r="K27" i="11"/>
  <c r="J27" i="11"/>
  <c r="I27" i="11"/>
  <c r="G27" i="11"/>
  <c r="F27" i="11"/>
  <c r="E27" i="11"/>
  <c r="D27" i="11"/>
  <c r="C27" i="11"/>
  <c r="Q26" i="11"/>
  <c r="P26" i="11"/>
  <c r="O26" i="11"/>
  <c r="N26" i="11"/>
  <c r="M26" i="11"/>
  <c r="L26" i="11"/>
  <c r="K26" i="11"/>
  <c r="J26" i="11"/>
  <c r="I26" i="11"/>
  <c r="G26" i="11"/>
  <c r="F26" i="11"/>
  <c r="E26" i="11"/>
  <c r="D26" i="11"/>
  <c r="C26" i="11"/>
  <c r="Q25" i="11"/>
  <c r="P25" i="11"/>
  <c r="O25" i="11"/>
  <c r="N25" i="11"/>
  <c r="M25" i="11"/>
  <c r="L25" i="11"/>
  <c r="K25" i="11"/>
  <c r="J25" i="11"/>
  <c r="I25" i="11"/>
  <c r="G25" i="11"/>
  <c r="F25" i="11"/>
  <c r="E25" i="11"/>
  <c r="D25" i="11"/>
  <c r="C25" i="11"/>
  <c r="Q24" i="11"/>
  <c r="P24" i="11"/>
  <c r="O24" i="11"/>
  <c r="N24" i="11"/>
  <c r="M24" i="11"/>
  <c r="L24" i="11"/>
  <c r="K24" i="11"/>
  <c r="J24" i="11"/>
  <c r="I24" i="11"/>
  <c r="G24" i="11"/>
  <c r="F24" i="11"/>
  <c r="E24" i="11"/>
  <c r="D24" i="11"/>
  <c r="C24" i="11"/>
  <c r="Q23" i="11"/>
  <c r="P23" i="11"/>
  <c r="O23" i="11"/>
  <c r="N23" i="11"/>
  <c r="M23" i="11"/>
  <c r="L23" i="11"/>
  <c r="K23" i="11"/>
  <c r="J23" i="11"/>
  <c r="I23" i="11"/>
  <c r="G23" i="11"/>
  <c r="F23" i="11"/>
  <c r="E23" i="11"/>
  <c r="D23" i="11"/>
  <c r="C23" i="11"/>
  <c r="Q22" i="11"/>
  <c r="P22" i="11"/>
  <c r="O22" i="11"/>
  <c r="N22" i="11"/>
  <c r="M22" i="11"/>
  <c r="L22" i="11"/>
  <c r="K22" i="11"/>
  <c r="J22" i="11"/>
  <c r="I22" i="11"/>
  <c r="G22" i="11"/>
  <c r="F22" i="11"/>
  <c r="E22" i="11"/>
  <c r="D22" i="11"/>
  <c r="C22" i="11"/>
  <c r="Q21" i="11"/>
  <c r="P21" i="11"/>
  <c r="O21" i="11"/>
  <c r="N21" i="11"/>
  <c r="M21" i="11"/>
  <c r="L21" i="11"/>
  <c r="K21" i="11"/>
  <c r="J21" i="11"/>
  <c r="I21" i="11"/>
  <c r="G21" i="11"/>
  <c r="F21" i="11"/>
  <c r="E21" i="11"/>
  <c r="D21" i="11"/>
  <c r="C21" i="11"/>
  <c r="Q20" i="11"/>
  <c r="P20" i="11"/>
  <c r="O20" i="11"/>
  <c r="N20" i="11"/>
  <c r="M20" i="11"/>
  <c r="L20" i="11"/>
  <c r="K20" i="11"/>
  <c r="J20" i="11"/>
  <c r="I20" i="11"/>
  <c r="G20" i="11"/>
  <c r="F20" i="11"/>
  <c r="E20" i="11"/>
  <c r="D20" i="11"/>
  <c r="C20" i="11"/>
  <c r="Q19" i="11"/>
  <c r="P19" i="11"/>
  <c r="O19" i="11"/>
  <c r="N19" i="11"/>
  <c r="M19" i="11"/>
  <c r="L19" i="11"/>
  <c r="K19" i="11"/>
  <c r="J19" i="11"/>
  <c r="I19" i="11"/>
  <c r="G19" i="11"/>
  <c r="F19" i="11"/>
  <c r="E19" i="11"/>
  <c r="D19" i="11"/>
  <c r="C19" i="11"/>
  <c r="Q18" i="11"/>
  <c r="P18" i="11"/>
  <c r="O18" i="11"/>
  <c r="N18" i="11"/>
  <c r="M18" i="11"/>
  <c r="L18" i="11"/>
  <c r="K18" i="11"/>
  <c r="J18" i="11"/>
  <c r="I18" i="11"/>
  <c r="G18" i="11"/>
  <c r="F18" i="11"/>
  <c r="E18" i="11"/>
  <c r="D18" i="11"/>
  <c r="C18" i="11"/>
  <c r="Q17" i="11"/>
  <c r="P17" i="11"/>
  <c r="O17" i="11"/>
  <c r="N17" i="11"/>
  <c r="M17" i="11"/>
  <c r="L17" i="11"/>
  <c r="K17" i="11"/>
  <c r="J17" i="11"/>
  <c r="I17" i="11"/>
  <c r="G17" i="11"/>
  <c r="F17" i="11"/>
  <c r="E17" i="11"/>
  <c r="D17" i="11"/>
  <c r="C17" i="11"/>
  <c r="Q16" i="11"/>
  <c r="P16" i="11"/>
  <c r="O16" i="11"/>
  <c r="N16" i="11"/>
  <c r="M16" i="11"/>
  <c r="L16" i="11"/>
  <c r="K16" i="11"/>
  <c r="J16" i="11"/>
  <c r="I16" i="11"/>
  <c r="G16" i="11"/>
  <c r="F16" i="11"/>
  <c r="E16" i="11"/>
  <c r="D16" i="11"/>
  <c r="C16" i="11"/>
  <c r="Q15" i="11"/>
  <c r="P15" i="11"/>
  <c r="O15" i="11"/>
  <c r="N15" i="11"/>
  <c r="M15" i="11"/>
  <c r="L15" i="11"/>
  <c r="K15" i="11"/>
  <c r="J15" i="11"/>
  <c r="I15" i="11"/>
  <c r="G15" i="11"/>
  <c r="F15" i="11"/>
  <c r="E15" i="11"/>
  <c r="D15" i="11"/>
  <c r="C15" i="11"/>
  <c r="Q14" i="11"/>
  <c r="P14" i="11"/>
  <c r="O14" i="11"/>
  <c r="N14" i="11"/>
  <c r="M14" i="11"/>
  <c r="L14" i="11"/>
  <c r="K14" i="11"/>
  <c r="J14" i="11"/>
  <c r="I14" i="11"/>
  <c r="G14" i="11"/>
  <c r="F14" i="11"/>
  <c r="E14" i="11"/>
  <c r="D14" i="11"/>
  <c r="C14" i="11"/>
  <c r="Q13" i="11"/>
  <c r="P13" i="11"/>
  <c r="O13" i="11"/>
  <c r="N13" i="11"/>
  <c r="M13" i="11"/>
  <c r="L13" i="11"/>
  <c r="K13" i="11"/>
  <c r="J13" i="11"/>
  <c r="I13" i="11"/>
  <c r="G13" i="11"/>
  <c r="F13" i="11"/>
  <c r="E13" i="11"/>
  <c r="D13" i="11"/>
  <c r="C13" i="11"/>
  <c r="Q12" i="11"/>
  <c r="P12" i="11"/>
  <c r="O12" i="11"/>
  <c r="N12" i="11"/>
  <c r="M12" i="11"/>
  <c r="L12" i="11"/>
  <c r="K12" i="11"/>
  <c r="J12" i="11"/>
  <c r="I12" i="11"/>
  <c r="G12" i="11"/>
  <c r="F12" i="11"/>
  <c r="E12" i="11"/>
  <c r="D12" i="11"/>
  <c r="C12" i="11"/>
  <c r="Q11" i="11"/>
  <c r="P11" i="11"/>
  <c r="O11" i="11"/>
  <c r="N11" i="11"/>
  <c r="M11" i="11"/>
  <c r="L11" i="11"/>
  <c r="K11" i="11"/>
  <c r="J11" i="11"/>
  <c r="I11" i="11"/>
  <c r="G11" i="11"/>
  <c r="F11" i="11"/>
  <c r="E11" i="11"/>
  <c r="D11" i="11"/>
  <c r="C11" i="11"/>
  <c r="Q10" i="11"/>
  <c r="P10" i="11"/>
  <c r="O10" i="11"/>
  <c r="N10" i="11"/>
  <c r="M10" i="11"/>
  <c r="L10" i="11"/>
  <c r="K10" i="11"/>
  <c r="J10" i="11"/>
  <c r="I10" i="11"/>
  <c r="G10" i="11"/>
  <c r="F10" i="11"/>
  <c r="E10" i="11"/>
  <c r="D10" i="11"/>
  <c r="C10" i="11"/>
  <c r="Q9" i="11"/>
  <c r="P9" i="11"/>
  <c r="O9" i="11"/>
  <c r="N9" i="11"/>
  <c r="M9" i="11"/>
  <c r="L9" i="11"/>
  <c r="K9" i="11"/>
  <c r="J9" i="11"/>
  <c r="I9" i="11"/>
  <c r="G9" i="11"/>
  <c r="F9" i="11"/>
  <c r="E9" i="11"/>
  <c r="D9" i="11"/>
  <c r="C9" i="11"/>
  <c r="Q8" i="11"/>
  <c r="P8" i="11"/>
  <c r="O8" i="11"/>
  <c r="N8" i="11"/>
  <c r="M8" i="11"/>
  <c r="L8" i="11"/>
  <c r="K8" i="11"/>
  <c r="J8" i="11"/>
  <c r="I8" i="11"/>
  <c r="G8" i="11"/>
  <c r="F8" i="11"/>
  <c r="E8" i="11"/>
  <c r="D8" i="11"/>
  <c r="C8" i="11"/>
  <c r="Q7" i="11"/>
  <c r="P7" i="11"/>
  <c r="O7" i="11"/>
  <c r="N7" i="11"/>
  <c r="M7" i="11"/>
  <c r="L7" i="11"/>
  <c r="K7" i="11"/>
  <c r="J7" i="11"/>
  <c r="I7" i="11"/>
  <c r="G7" i="11"/>
  <c r="F7" i="11"/>
  <c r="E7" i="11"/>
  <c r="D7" i="11"/>
  <c r="C7" i="11"/>
  <c r="Q6" i="11"/>
  <c r="P6" i="11"/>
  <c r="O6" i="11"/>
  <c r="N6" i="11"/>
  <c r="M6" i="11"/>
  <c r="L6" i="11"/>
  <c r="K6" i="11"/>
  <c r="J6" i="11"/>
  <c r="I6" i="11"/>
  <c r="G6" i="11"/>
  <c r="F6" i="11"/>
  <c r="E6" i="11"/>
  <c r="D6" i="11"/>
  <c r="C6" i="11"/>
  <c r="Q5" i="11"/>
  <c r="P5" i="11"/>
  <c r="O5" i="11"/>
  <c r="N5" i="11"/>
  <c r="M5" i="11"/>
  <c r="L5" i="11"/>
  <c r="K5" i="11"/>
  <c r="J5" i="11"/>
  <c r="I5" i="11"/>
  <c r="G5" i="11"/>
  <c r="F5" i="11"/>
  <c r="E5" i="11"/>
  <c r="D5" i="11"/>
  <c r="C5" i="11"/>
  <c r="Q4" i="11"/>
  <c r="P4" i="11"/>
  <c r="O4" i="11"/>
  <c r="N4" i="11"/>
  <c r="M4" i="11"/>
  <c r="L4" i="11"/>
  <c r="K4" i="11"/>
  <c r="J4" i="11"/>
  <c r="I4" i="11"/>
  <c r="G4" i="11"/>
  <c r="F4" i="11"/>
  <c r="E4" i="11"/>
  <c r="D4" i="11"/>
  <c r="C4" i="11"/>
  <c r="Q3" i="11"/>
  <c r="P3" i="11"/>
  <c r="O3" i="11"/>
  <c r="N3" i="11"/>
  <c r="M3" i="11"/>
  <c r="L3" i="11"/>
  <c r="K3" i="11"/>
  <c r="J3" i="11"/>
  <c r="I3" i="11"/>
  <c r="G3" i="11"/>
  <c r="F3" i="11"/>
  <c r="E3" i="11"/>
  <c r="D3" i="11"/>
  <c r="C3" i="11"/>
  <c r="Q2" i="11"/>
  <c r="P2" i="11"/>
  <c r="O2" i="11"/>
  <c r="N2" i="11"/>
  <c r="M2" i="11"/>
  <c r="L2" i="11"/>
  <c r="K2" i="11"/>
  <c r="J2" i="11"/>
  <c r="I2" i="11"/>
  <c r="G2" i="11"/>
  <c r="F2" i="11"/>
  <c r="E2" i="11"/>
  <c r="D2" i="11"/>
  <c r="C2" i="11"/>
  <c r="O139" i="10"/>
  <c r="N139" i="10"/>
  <c r="M139" i="10"/>
  <c r="L139" i="10"/>
  <c r="K139" i="10"/>
  <c r="J139" i="10"/>
  <c r="I139" i="10"/>
  <c r="E139" i="10"/>
  <c r="D139" i="10"/>
  <c r="N138" i="10"/>
  <c r="M138" i="10"/>
  <c r="L138" i="10"/>
  <c r="K138" i="10"/>
  <c r="J138" i="10"/>
  <c r="I138" i="10"/>
  <c r="E138" i="10"/>
  <c r="D138" i="10"/>
  <c r="N137" i="10"/>
  <c r="M137" i="10"/>
  <c r="L137" i="10"/>
  <c r="K137" i="10"/>
  <c r="J137" i="10"/>
  <c r="I137" i="10"/>
  <c r="E137" i="10"/>
  <c r="D137" i="10"/>
  <c r="O136" i="10"/>
  <c r="N136" i="10"/>
  <c r="M136" i="10"/>
  <c r="L136" i="10"/>
  <c r="K136" i="10"/>
  <c r="J136" i="10"/>
  <c r="I136" i="10"/>
  <c r="E136" i="10"/>
  <c r="D136" i="10"/>
  <c r="O135" i="10"/>
  <c r="N135" i="10"/>
  <c r="M135" i="10"/>
  <c r="L135" i="10"/>
  <c r="K135" i="10"/>
  <c r="J135" i="10"/>
  <c r="I135" i="10"/>
  <c r="E135" i="10"/>
  <c r="D135" i="10"/>
  <c r="O134" i="10"/>
  <c r="N134" i="10"/>
  <c r="M134" i="10"/>
  <c r="L134" i="10"/>
  <c r="K134" i="10"/>
  <c r="J134" i="10"/>
  <c r="I134" i="10"/>
  <c r="E134" i="10"/>
  <c r="D134" i="10"/>
  <c r="O133" i="10"/>
  <c r="N133" i="10"/>
  <c r="M133" i="10"/>
  <c r="L133" i="10"/>
  <c r="K133" i="10"/>
  <c r="J133" i="10"/>
  <c r="E133" i="10"/>
  <c r="D133" i="10"/>
  <c r="O132" i="10"/>
  <c r="N132" i="10"/>
  <c r="M132" i="10"/>
  <c r="L132" i="10"/>
  <c r="K132" i="10"/>
  <c r="J132" i="10"/>
  <c r="E132" i="10"/>
  <c r="D132" i="10"/>
  <c r="O131" i="10"/>
  <c r="N131" i="10"/>
  <c r="M131" i="10"/>
  <c r="L131" i="10"/>
  <c r="K131" i="10"/>
  <c r="J131" i="10"/>
  <c r="I131" i="10"/>
  <c r="E131" i="10"/>
  <c r="D131" i="10"/>
  <c r="O130" i="10"/>
  <c r="N130" i="10"/>
  <c r="M130" i="10"/>
  <c r="L130" i="10"/>
  <c r="K130" i="10"/>
  <c r="J130" i="10"/>
  <c r="E130" i="10"/>
  <c r="D130" i="10"/>
  <c r="O129" i="10"/>
  <c r="N129" i="10"/>
  <c r="M129" i="10"/>
  <c r="L129" i="10"/>
  <c r="K129" i="10"/>
  <c r="J129" i="10"/>
  <c r="E129" i="10"/>
  <c r="D129" i="10"/>
  <c r="O128" i="10"/>
  <c r="N128" i="10"/>
  <c r="M128" i="10"/>
  <c r="L128" i="10"/>
  <c r="K128" i="10"/>
  <c r="J128" i="10"/>
  <c r="E128" i="10"/>
  <c r="D128" i="10"/>
  <c r="O127" i="10"/>
  <c r="N127" i="10"/>
  <c r="M127" i="10"/>
  <c r="L127" i="10"/>
  <c r="K127" i="10"/>
  <c r="J127" i="10"/>
  <c r="E127" i="10"/>
  <c r="D127" i="10"/>
  <c r="N126" i="10"/>
  <c r="M126" i="10"/>
  <c r="L126" i="10"/>
  <c r="K126" i="10"/>
  <c r="J126" i="10"/>
  <c r="N125" i="10"/>
  <c r="M125" i="10"/>
  <c r="L125" i="10"/>
  <c r="K125" i="10"/>
  <c r="J125" i="10"/>
  <c r="Q124" i="10"/>
  <c r="P124" i="10"/>
  <c r="N124" i="10"/>
  <c r="M124" i="10"/>
  <c r="L124" i="10"/>
  <c r="K124" i="10"/>
  <c r="J124" i="10"/>
  <c r="I124" i="10"/>
  <c r="G124" i="10"/>
  <c r="F124" i="10"/>
  <c r="E124" i="10"/>
  <c r="D124" i="10"/>
  <c r="C124" i="10"/>
  <c r="Q123" i="10"/>
  <c r="P123" i="10"/>
  <c r="N123" i="10"/>
  <c r="M123" i="10"/>
  <c r="L123" i="10"/>
  <c r="K123" i="10"/>
  <c r="J123" i="10"/>
  <c r="I123" i="10"/>
  <c r="G123" i="10"/>
  <c r="F123" i="10"/>
  <c r="E123" i="10"/>
  <c r="D123" i="10"/>
  <c r="C123" i="10"/>
  <c r="Q122" i="10"/>
  <c r="P122" i="10"/>
  <c r="O122" i="10"/>
  <c r="N122" i="10"/>
  <c r="M122" i="10"/>
  <c r="L122" i="10"/>
  <c r="K122" i="10"/>
  <c r="J122" i="10"/>
  <c r="I122" i="10"/>
  <c r="G122" i="10"/>
  <c r="F122" i="10"/>
  <c r="E122" i="10"/>
  <c r="D122" i="10"/>
  <c r="C122" i="10"/>
  <c r="Q121" i="10"/>
  <c r="P121" i="10"/>
  <c r="O121" i="10"/>
  <c r="N121" i="10"/>
  <c r="M121" i="10"/>
  <c r="L121" i="10"/>
  <c r="K121" i="10"/>
  <c r="J121" i="10"/>
  <c r="I121" i="10"/>
  <c r="G121" i="10"/>
  <c r="F121" i="10"/>
  <c r="E121" i="10"/>
  <c r="D121" i="10"/>
  <c r="C121" i="10"/>
  <c r="Q120" i="10"/>
  <c r="P120" i="10"/>
  <c r="O120" i="10"/>
  <c r="N120" i="10"/>
  <c r="M120" i="10"/>
  <c r="L120" i="10"/>
  <c r="K120" i="10"/>
  <c r="J120" i="10"/>
  <c r="I120" i="10"/>
  <c r="G120" i="10"/>
  <c r="F120" i="10"/>
  <c r="E120" i="10"/>
  <c r="D120" i="10"/>
  <c r="C120" i="10"/>
  <c r="Q119" i="10"/>
  <c r="P119" i="10"/>
  <c r="O119" i="10"/>
  <c r="N119" i="10"/>
  <c r="M119" i="10"/>
  <c r="L119" i="10"/>
  <c r="K119" i="10"/>
  <c r="J119" i="10"/>
  <c r="I119" i="10"/>
  <c r="G119" i="10"/>
  <c r="F119" i="10"/>
  <c r="E119" i="10"/>
  <c r="D119" i="10"/>
  <c r="C119" i="10"/>
  <c r="Q118" i="10"/>
  <c r="P118" i="10"/>
  <c r="O118" i="10"/>
  <c r="N118" i="10"/>
  <c r="M118" i="10"/>
  <c r="L118" i="10"/>
  <c r="K118" i="10"/>
  <c r="J118" i="10"/>
  <c r="I118" i="10"/>
  <c r="G118" i="10"/>
  <c r="F118" i="10"/>
  <c r="E118" i="10"/>
  <c r="D118" i="10"/>
  <c r="C118" i="10"/>
  <c r="Q117" i="10"/>
  <c r="P117" i="10"/>
  <c r="O117" i="10"/>
  <c r="N117" i="10"/>
  <c r="M117" i="10"/>
  <c r="L117" i="10"/>
  <c r="K117" i="10"/>
  <c r="J117" i="10"/>
  <c r="I117" i="10"/>
  <c r="G117" i="10"/>
  <c r="F117" i="10"/>
  <c r="E117" i="10"/>
  <c r="D117" i="10"/>
  <c r="C117" i="10"/>
  <c r="Q116" i="10"/>
  <c r="P116" i="10"/>
  <c r="O116" i="10"/>
  <c r="N116" i="10"/>
  <c r="M116" i="10"/>
  <c r="L116" i="10"/>
  <c r="K116" i="10"/>
  <c r="J116" i="10"/>
  <c r="I116" i="10"/>
  <c r="G116" i="10"/>
  <c r="F116" i="10"/>
  <c r="E116" i="10"/>
  <c r="D116" i="10"/>
  <c r="C116" i="10"/>
  <c r="Q115" i="10"/>
  <c r="P115" i="10"/>
  <c r="O115" i="10"/>
  <c r="N115" i="10"/>
  <c r="M115" i="10"/>
  <c r="L115" i="10"/>
  <c r="K115" i="10"/>
  <c r="J115" i="10"/>
  <c r="I115" i="10"/>
  <c r="G115" i="10"/>
  <c r="F115" i="10"/>
  <c r="E115" i="10"/>
  <c r="D115" i="10"/>
  <c r="C115" i="10"/>
  <c r="Q114" i="10"/>
  <c r="P114" i="10"/>
  <c r="O114" i="10"/>
  <c r="N114" i="10"/>
  <c r="M114" i="10"/>
  <c r="L114" i="10"/>
  <c r="K114" i="10"/>
  <c r="J114" i="10"/>
  <c r="I114" i="10"/>
  <c r="G114" i="10"/>
  <c r="F114" i="10"/>
  <c r="E114" i="10"/>
  <c r="D114" i="10"/>
  <c r="C114" i="10"/>
  <c r="Q113" i="10"/>
  <c r="P113" i="10"/>
  <c r="O113" i="10"/>
  <c r="N113" i="10"/>
  <c r="M113" i="10"/>
  <c r="L113" i="10"/>
  <c r="K113" i="10"/>
  <c r="J113" i="10"/>
  <c r="I113" i="10"/>
  <c r="G113" i="10"/>
  <c r="F113" i="10"/>
  <c r="E113" i="10"/>
  <c r="D113" i="10"/>
  <c r="C113" i="10"/>
  <c r="Q112" i="10"/>
  <c r="P112" i="10"/>
  <c r="O112" i="10"/>
  <c r="N112" i="10"/>
  <c r="M112" i="10"/>
  <c r="L112" i="10"/>
  <c r="K112" i="10"/>
  <c r="J112" i="10"/>
  <c r="I112" i="10"/>
  <c r="G112" i="10"/>
  <c r="F112" i="10"/>
  <c r="E112" i="10"/>
  <c r="D112" i="10"/>
  <c r="C112" i="10"/>
  <c r="Q111" i="10"/>
  <c r="P111" i="10"/>
  <c r="O111" i="10"/>
  <c r="N111" i="10"/>
  <c r="M111" i="10"/>
  <c r="L111" i="10"/>
  <c r="K111" i="10"/>
  <c r="J111" i="10"/>
  <c r="I111" i="10"/>
  <c r="G111" i="10"/>
  <c r="F111" i="10"/>
  <c r="E111" i="10"/>
  <c r="D111" i="10"/>
  <c r="C111" i="10"/>
  <c r="Q110" i="10"/>
  <c r="P110" i="10"/>
  <c r="O110" i="10"/>
  <c r="N110" i="10"/>
  <c r="M110" i="10"/>
  <c r="L110" i="10"/>
  <c r="K110" i="10"/>
  <c r="J110" i="10"/>
  <c r="I110" i="10"/>
  <c r="G110" i="10"/>
  <c r="F110" i="10"/>
  <c r="E110" i="10"/>
  <c r="D110" i="10"/>
  <c r="C110" i="10"/>
  <c r="Q109" i="10"/>
  <c r="P109" i="10"/>
  <c r="O109" i="10"/>
  <c r="N109" i="10"/>
  <c r="M109" i="10"/>
  <c r="L109" i="10"/>
  <c r="K109" i="10"/>
  <c r="J109" i="10"/>
  <c r="I109" i="10"/>
  <c r="G109" i="10"/>
  <c r="F109" i="10"/>
  <c r="E109" i="10"/>
  <c r="D109" i="10"/>
  <c r="C109" i="10"/>
  <c r="Q108" i="10"/>
  <c r="P108" i="10"/>
  <c r="O108" i="10"/>
  <c r="N108" i="10"/>
  <c r="M108" i="10"/>
  <c r="L108" i="10"/>
  <c r="K108" i="10"/>
  <c r="J108" i="10"/>
  <c r="I108" i="10"/>
  <c r="G108" i="10"/>
  <c r="F108" i="10"/>
  <c r="E108" i="10"/>
  <c r="D108" i="10"/>
  <c r="C108" i="10"/>
  <c r="Q107" i="10"/>
  <c r="P107" i="10"/>
  <c r="O107" i="10"/>
  <c r="N107" i="10"/>
  <c r="M107" i="10"/>
  <c r="L107" i="10"/>
  <c r="K107" i="10"/>
  <c r="J107" i="10"/>
  <c r="I107" i="10"/>
  <c r="G107" i="10"/>
  <c r="F107" i="10"/>
  <c r="E107" i="10"/>
  <c r="D107" i="10"/>
  <c r="C107" i="10"/>
  <c r="Q106" i="10"/>
  <c r="P106" i="10"/>
  <c r="O106" i="10"/>
  <c r="N106" i="10"/>
  <c r="M106" i="10"/>
  <c r="L106" i="10"/>
  <c r="K106" i="10"/>
  <c r="J106" i="10"/>
  <c r="I106" i="10"/>
  <c r="G106" i="10"/>
  <c r="F106" i="10"/>
  <c r="E106" i="10"/>
  <c r="D106" i="10"/>
  <c r="C106" i="10"/>
  <c r="Q105" i="10"/>
  <c r="P105" i="10"/>
  <c r="O105" i="10"/>
  <c r="N105" i="10"/>
  <c r="M105" i="10"/>
  <c r="L105" i="10"/>
  <c r="K105" i="10"/>
  <c r="J105" i="10"/>
  <c r="I105" i="10"/>
  <c r="G105" i="10"/>
  <c r="F105" i="10"/>
  <c r="E105" i="10"/>
  <c r="D105" i="10"/>
  <c r="C105" i="10"/>
  <c r="Q104" i="10"/>
  <c r="P104" i="10"/>
  <c r="O104" i="10"/>
  <c r="N104" i="10"/>
  <c r="M104" i="10"/>
  <c r="L104" i="10"/>
  <c r="K104" i="10"/>
  <c r="J104" i="10"/>
  <c r="I104" i="10"/>
  <c r="G104" i="10"/>
  <c r="F104" i="10"/>
  <c r="E104" i="10"/>
  <c r="D104" i="10"/>
  <c r="C104" i="10"/>
  <c r="Q103" i="10"/>
  <c r="P103" i="10"/>
  <c r="O103" i="10"/>
  <c r="N103" i="10"/>
  <c r="M103" i="10"/>
  <c r="L103" i="10"/>
  <c r="K103" i="10"/>
  <c r="J103" i="10"/>
  <c r="I103" i="10"/>
  <c r="G103" i="10"/>
  <c r="F103" i="10"/>
  <c r="E103" i="10"/>
  <c r="D103" i="10"/>
  <c r="C103" i="10"/>
  <c r="Q102" i="10"/>
  <c r="P102" i="10"/>
  <c r="O102" i="10"/>
  <c r="N102" i="10"/>
  <c r="M102" i="10"/>
  <c r="L102" i="10"/>
  <c r="K102" i="10"/>
  <c r="J102" i="10"/>
  <c r="I102" i="10"/>
  <c r="G102" i="10"/>
  <c r="F102" i="10"/>
  <c r="E102" i="10"/>
  <c r="D102" i="10"/>
  <c r="C102" i="10"/>
  <c r="Q101" i="10"/>
  <c r="P101" i="10"/>
  <c r="O101" i="10"/>
  <c r="N101" i="10"/>
  <c r="M101" i="10"/>
  <c r="L101" i="10"/>
  <c r="K101" i="10"/>
  <c r="J101" i="10"/>
  <c r="I101" i="10"/>
  <c r="G101" i="10"/>
  <c r="F101" i="10"/>
  <c r="E101" i="10"/>
  <c r="D101" i="10"/>
  <c r="C101" i="10"/>
  <c r="Q100" i="10"/>
  <c r="P100" i="10"/>
  <c r="O100" i="10"/>
  <c r="N100" i="10"/>
  <c r="M100" i="10"/>
  <c r="L100" i="10"/>
  <c r="K100" i="10"/>
  <c r="J100" i="10"/>
  <c r="I100" i="10"/>
  <c r="G100" i="10"/>
  <c r="F100" i="10"/>
  <c r="E100" i="10"/>
  <c r="D100" i="10"/>
  <c r="C100" i="10"/>
  <c r="Q99" i="10"/>
  <c r="P99" i="10"/>
  <c r="O99" i="10"/>
  <c r="N99" i="10"/>
  <c r="M99" i="10"/>
  <c r="L99" i="10"/>
  <c r="K99" i="10"/>
  <c r="J99" i="10"/>
  <c r="I99" i="10"/>
  <c r="G99" i="10"/>
  <c r="F99" i="10"/>
  <c r="E99" i="10"/>
  <c r="D99" i="10"/>
  <c r="C99" i="10"/>
  <c r="Q98" i="10"/>
  <c r="P98" i="10"/>
  <c r="O98" i="10"/>
  <c r="N98" i="10"/>
  <c r="M98" i="10"/>
  <c r="L98" i="10"/>
  <c r="K98" i="10"/>
  <c r="J98" i="10"/>
  <c r="I98" i="10"/>
  <c r="G98" i="10"/>
  <c r="F98" i="10"/>
  <c r="E98" i="10"/>
  <c r="D98" i="10"/>
  <c r="C98" i="10"/>
  <c r="Q97" i="10"/>
  <c r="P97" i="10"/>
  <c r="O97" i="10"/>
  <c r="N97" i="10"/>
  <c r="M97" i="10"/>
  <c r="L97" i="10"/>
  <c r="K97" i="10"/>
  <c r="J97" i="10"/>
  <c r="I97" i="10"/>
  <c r="G97" i="10"/>
  <c r="F97" i="10"/>
  <c r="E97" i="10"/>
  <c r="D97" i="10"/>
  <c r="C97" i="10"/>
  <c r="Q96" i="10"/>
  <c r="P96" i="10"/>
  <c r="O96" i="10"/>
  <c r="N96" i="10"/>
  <c r="M96" i="10"/>
  <c r="L96" i="10"/>
  <c r="K96" i="10"/>
  <c r="J96" i="10"/>
  <c r="I96" i="10"/>
  <c r="G96" i="10"/>
  <c r="F96" i="10"/>
  <c r="E96" i="10"/>
  <c r="D96" i="10"/>
  <c r="C96" i="10"/>
  <c r="Q95" i="10"/>
  <c r="P95" i="10"/>
  <c r="O95" i="10"/>
  <c r="N95" i="10"/>
  <c r="M95" i="10"/>
  <c r="L95" i="10"/>
  <c r="K95" i="10"/>
  <c r="J95" i="10"/>
  <c r="I95" i="10"/>
  <c r="G95" i="10"/>
  <c r="F95" i="10"/>
  <c r="E95" i="10"/>
  <c r="D95" i="10"/>
  <c r="C95" i="10"/>
  <c r="Q94" i="10"/>
  <c r="P94" i="10"/>
  <c r="O94" i="10"/>
  <c r="N94" i="10"/>
  <c r="M94" i="10"/>
  <c r="L94" i="10"/>
  <c r="K94" i="10"/>
  <c r="J94" i="10"/>
  <c r="I94" i="10"/>
  <c r="G94" i="10"/>
  <c r="F94" i="10"/>
  <c r="E94" i="10"/>
  <c r="D94" i="10"/>
  <c r="C94" i="10"/>
  <c r="Q93" i="10"/>
  <c r="P93" i="10"/>
  <c r="O93" i="10"/>
  <c r="N93" i="10"/>
  <c r="M93" i="10"/>
  <c r="L93" i="10"/>
  <c r="K93" i="10"/>
  <c r="J93" i="10"/>
  <c r="I93" i="10"/>
  <c r="G93" i="10"/>
  <c r="F93" i="10"/>
  <c r="E93" i="10"/>
  <c r="D93" i="10"/>
  <c r="C93" i="10"/>
  <c r="Q92" i="10"/>
  <c r="P92" i="10"/>
  <c r="O92" i="10"/>
  <c r="N92" i="10"/>
  <c r="M92" i="10"/>
  <c r="L92" i="10"/>
  <c r="K92" i="10"/>
  <c r="J92" i="10"/>
  <c r="I92" i="10"/>
  <c r="G92" i="10"/>
  <c r="F92" i="10"/>
  <c r="E92" i="10"/>
  <c r="D92" i="10"/>
  <c r="C92" i="10"/>
  <c r="Q91" i="10"/>
  <c r="P91" i="10"/>
  <c r="O91" i="10"/>
  <c r="N91" i="10"/>
  <c r="M91" i="10"/>
  <c r="L91" i="10"/>
  <c r="K91" i="10"/>
  <c r="J91" i="10"/>
  <c r="I91" i="10"/>
  <c r="G91" i="10"/>
  <c r="F91" i="10"/>
  <c r="E91" i="10"/>
  <c r="D91" i="10"/>
  <c r="C91" i="10"/>
  <c r="Q90" i="10"/>
  <c r="P90" i="10"/>
  <c r="O90" i="10"/>
  <c r="N90" i="10"/>
  <c r="M90" i="10"/>
  <c r="L90" i="10"/>
  <c r="K90" i="10"/>
  <c r="J90" i="10"/>
  <c r="I90" i="10"/>
  <c r="G90" i="10"/>
  <c r="F90" i="10"/>
  <c r="E90" i="10"/>
  <c r="D90" i="10"/>
  <c r="C90" i="10"/>
  <c r="Q89" i="10"/>
  <c r="P89" i="10"/>
  <c r="O89" i="10"/>
  <c r="N89" i="10"/>
  <c r="M89" i="10"/>
  <c r="L89" i="10"/>
  <c r="K89" i="10"/>
  <c r="J89" i="10"/>
  <c r="I89" i="10"/>
  <c r="G89" i="10"/>
  <c r="F89" i="10"/>
  <c r="E89" i="10"/>
  <c r="D89" i="10"/>
  <c r="C89" i="10"/>
  <c r="Q88" i="10"/>
  <c r="P88" i="10"/>
  <c r="O88" i="10"/>
  <c r="N88" i="10"/>
  <c r="M88" i="10"/>
  <c r="L88" i="10"/>
  <c r="K88" i="10"/>
  <c r="J88" i="10"/>
  <c r="I88" i="10"/>
  <c r="G88" i="10"/>
  <c r="F88" i="10"/>
  <c r="E88" i="10"/>
  <c r="D88" i="10"/>
  <c r="C88" i="10"/>
  <c r="Q87" i="10"/>
  <c r="P87" i="10"/>
  <c r="O87" i="10"/>
  <c r="N87" i="10"/>
  <c r="M87" i="10"/>
  <c r="L87" i="10"/>
  <c r="K87" i="10"/>
  <c r="J87" i="10"/>
  <c r="I87" i="10"/>
  <c r="G87" i="10"/>
  <c r="F87" i="10"/>
  <c r="E87" i="10"/>
  <c r="D87" i="10"/>
  <c r="C87" i="10"/>
  <c r="Q86" i="10"/>
  <c r="P86" i="10"/>
  <c r="O86" i="10"/>
  <c r="N86" i="10"/>
  <c r="M86" i="10"/>
  <c r="L86" i="10"/>
  <c r="K86" i="10"/>
  <c r="J86" i="10"/>
  <c r="I86" i="10"/>
  <c r="G86" i="10"/>
  <c r="F86" i="10"/>
  <c r="E86" i="10"/>
  <c r="D86" i="10"/>
  <c r="C86" i="10"/>
  <c r="Q85" i="10"/>
  <c r="P85" i="10"/>
  <c r="O85" i="10"/>
  <c r="N85" i="10"/>
  <c r="M85" i="10"/>
  <c r="L85" i="10"/>
  <c r="K85" i="10"/>
  <c r="J85" i="10"/>
  <c r="I85" i="10"/>
  <c r="G85" i="10"/>
  <c r="F85" i="10"/>
  <c r="E85" i="10"/>
  <c r="D85" i="10"/>
  <c r="C85" i="10"/>
  <c r="Q84" i="10"/>
  <c r="P84" i="10"/>
  <c r="O84" i="10"/>
  <c r="N84" i="10"/>
  <c r="M84" i="10"/>
  <c r="L84" i="10"/>
  <c r="K84" i="10"/>
  <c r="J84" i="10"/>
  <c r="I84" i="10"/>
  <c r="G84" i="10"/>
  <c r="F84" i="10"/>
  <c r="E84" i="10"/>
  <c r="D84" i="10"/>
  <c r="C84" i="10"/>
  <c r="Q83" i="10"/>
  <c r="P83" i="10"/>
  <c r="O83" i="10"/>
  <c r="N83" i="10"/>
  <c r="M83" i="10"/>
  <c r="L83" i="10"/>
  <c r="K83" i="10"/>
  <c r="J83" i="10"/>
  <c r="I83" i="10"/>
  <c r="G83" i="10"/>
  <c r="F83" i="10"/>
  <c r="E83" i="10"/>
  <c r="D83" i="10"/>
  <c r="C83" i="10"/>
  <c r="Q82" i="10"/>
  <c r="P82" i="10"/>
  <c r="O82" i="10"/>
  <c r="N82" i="10"/>
  <c r="M82" i="10"/>
  <c r="L82" i="10"/>
  <c r="K82" i="10"/>
  <c r="J82" i="10"/>
  <c r="I82" i="10"/>
  <c r="G82" i="10"/>
  <c r="F82" i="10"/>
  <c r="E82" i="10"/>
  <c r="D82" i="10"/>
  <c r="C82" i="10"/>
  <c r="Q81" i="10"/>
  <c r="P81" i="10"/>
  <c r="O81" i="10"/>
  <c r="N81" i="10"/>
  <c r="M81" i="10"/>
  <c r="L81" i="10"/>
  <c r="K81" i="10"/>
  <c r="J81" i="10"/>
  <c r="I81" i="10"/>
  <c r="G81" i="10"/>
  <c r="F81" i="10"/>
  <c r="E81" i="10"/>
  <c r="D81" i="10"/>
  <c r="C81" i="10"/>
  <c r="Q80" i="10"/>
  <c r="P80" i="10"/>
  <c r="O80" i="10"/>
  <c r="N80" i="10"/>
  <c r="M80" i="10"/>
  <c r="L80" i="10"/>
  <c r="K80" i="10"/>
  <c r="J80" i="10"/>
  <c r="I80" i="10"/>
  <c r="G80" i="10"/>
  <c r="F80" i="10"/>
  <c r="E80" i="10"/>
  <c r="D80" i="10"/>
  <c r="C80" i="10"/>
  <c r="Q79" i="10"/>
  <c r="P79" i="10"/>
  <c r="O79" i="10"/>
  <c r="N79" i="10"/>
  <c r="M79" i="10"/>
  <c r="L79" i="10"/>
  <c r="K79" i="10"/>
  <c r="J79" i="10"/>
  <c r="I79" i="10"/>
  <c r="G79" i="10"/>
  <c r="F79" i="10"/>
  <c r="E79" i="10"/>
  <c r="D79" i="10"/>
  <c r="C79" i="10"/>
  <c r="Q78" i="10"/>
  <c r="P78" i="10"/>
  <c r="O78" i="10"/>
  <c r="N78" i="10"/>
  <c r="M78" i="10"/>
  <c r="L78" i="10"/>
  <c r="K78" i="10"/>
  <c r="J78" i="10"/>
  <c r="I78" i="10"/>
  <c r="G78" i="10"/>
  <c r="F78" i="10"/>
  <c r="E78" i="10"/>
  <c r="D78" i="10"/>
  <c r="C78" i="10"/>
  <c r="Q77" i="10"/>
  <c r="P77" i="10"/>
  <c r="O77" i="10"/>
  <c r="N77" i="10"/>
  <c r="M77" i="10"/>
  <c r="L77" i="10"/>
  <c r="K77" i="10"/>
  <c r="J77" i="10"/>
  <c r="I77" i="10"/>
  <c r="G77" i="10"/>
  <c r="F77" i="10"/>
  <c r="E77" i="10"/>
  <c r="D77" i="10"/>
  <c r="C77" i="10"/>
  <c r="Q76" i="10"/>
  <c r="P76" i="10"/>
  <c r="O76" i="10"/>
  <c r="N76" i="10"/>
  <c r="M76" i="10"/>
  <c r="L76" i="10"/>
  <c r="K76" i="10"/>
  <c r="J76" i="10"/>
  <c r="I76" i="10"/>
  <c r="G76" i="10"/>
  <c r="F76" i="10"/>
  <c r="E76" i="10"/>
  <c r="D76" i="10"/>
  <c r="C76" i="10"/>
  <c r="Q75" i="10"/>
  <c r="P75" i="10"/>
  <c r="O75" i="10"/>
  <c r="N75" i="10"/>
  <c r="M75" i="10"/>
  <c r="L75" i="10"/>
  <c r="K75" i="10"/>
  <c r="J75" i="10"/>
  <c r="I75" i="10"/>
  <c r="G75" i="10"/>
  <c r="F75" i="10"/>
  <c r="E75" i="10"/>
  <c r="D75" i="10"/>
  <c r="C75" i="10"/>
  <c r="Q74" i="10"/>
  <c r="P74" i="10"/>
  <c r="O74" i="10"/>
  <c r="N74" i="10"/>
  <c r="M74" i="10"/>
  <c r="L74" i="10"/>
  <c r="K74" i="10"/>
  <c r="J74" i="10"/>
  <c r="I74" i="10"/>
  <c r="G74" i="10"/>
  <c r="F74" i="10"/>
  <c r="E74" i="10"/>
  <c r="D74" i="10"/>
  <c r="C74" i="10"/>
  <c r="Q73" i="10"/>
  <c r="P73" i="10"/>
  <c r="O73" i="10"/>
  <c r="N73" i="10"/>
  <c r="M73" i="10"/>
  <c r="L73" i="10"/>
  <c r="K73" i="10"/>
  <c r="J73" i="10"/>
  <c r="I73" i="10"/>
  <c r="G73" i="10"/>
  <c r="F73" i="10"/>
  <c r="E73" i="10"/>
  <c r="D73" i="10"/>
  <c r="C73" i="10"/>
  <c r="Q72" i="10"/>
  <c r="P72" i="10"/>
  <c r="O72" i="10"/>
  <c r="N72" i="10"/>
  <c r="M72" i="10"/>
  <c r="L72" i="10"/>
  <c r="K72" i="10"/>
  <c r="J72" i="10"/>
  <c r="I72" i="10"/>
  <c r="G72" i="10"/>
  <c r="F72" i="10"/>
  <c r="E72" i="10"/>
  <c r="D72" i="10"/>
  <c r="C72" i="10"/>
  <c r="Q71" i="10"/>
  <c r="P71" i="10"/>
  <c r="O71" i="10"/>
  <c r="N71" i="10"/>
  <c r="M71" i="10"/>
  <c r="L71" i="10"/>
  <c r="K71" i="10"/>
  <c r="J71" i="10"/>
  <c r="I71" i="10"/>
  <c r="G71" i="10"/>
  <c r="F71" i="10"/>
  <c r="E71" i="10"/>
  <c r="D71" i="10"/>
  <c r="C71" i="10"/>
  <c r="Q70" i="10"/>
  <c r="P70" i="10"/>
  <c r="O70" i="10"/>
  <c r="N70" i="10"/>
  <c r="M70" i="10"/>
  <c r="L70" i="10"/>
  <c r="K70" i="10"/>
  <c r="J70" i="10"/>
  <c r="I70" i="10"/>
  <c r="G70" i="10"/>
  <c r="F70" i="10"/>
  <c r="E70" i="10"/>
  <c r="D70" i="10"/>
  <c r="C70" i="10"/>
  <c r="Q69" i="10"/>
  <c r="P69" i="10"/>
  <c r="O69" i="10"/>
  <c r="N69" i="10"/>
  <c r="M69" i="10"/>
  <c r="L69" i="10"/>
  <c r="K69" i="10"/>
  <c r="J69" i="10"/>
  <c r="I69" i="10"/>
  <c r="G69" i="10"/>
  <c r="F69" i="10"/>
  <c r="E69" i="10"/>
  <c r="D69" i="10"/>
  <c r="C69" i="10"/>
  <c r="Q68" i="10"/>
  <c r="P68" i="10"/>
  <c r="O68" i="10"/>
  <c r="N68" i="10"/>
  <c r="M68" i="10"/>
  <c r="L68" i="10"/>
  <c r="K68" i="10"/>
  <c r="J68" i="10"/>
  <c r="I68" i="10"/>
  <c r="G68" i="10"/>
  <c r="F68" i="10"/>
  <c r="E68" i="10"/>
  <c r="D68" i="10"/>
  <c r="C68" i="10"/>
  <c r="Q67" i="10"/>
  <c r="P67" i="10"/>
  <c r="O67" i="10"/>
  <c r="N67" i="10"/>
  <c r="M67" i="10"/>
  <c r="L67" i="10"/>
  <c r="K67" i="10"/>
  <c r="J67" i="10"/>
  <c r="I67" i="10"/>
  <c r="G67" i="10"/>
  <c r="F67" i="10"/>
  <c r="E67" i="10"/>
  <c r="D67" i="10"/>
  <c r="C67" i="10"/>
  <c r="Q66" i="10"/>
  <c r="P66" i="10"/>
  <c r="O66" i="10"/>
  <c r="N66" i="10"/>
  <c r="M66" i="10"/>
  <c r="L66" i="10"/>
  <c r="K66" i="10"/>
  <c r="J66" i="10"/>
  <c r="I66" i="10"/>
  <c r="G66" i="10"/>
  <c r="F66" i="10"/>
  <c r="E66" i="10"/>
  <c r="D66" i="10"/>
  <c r="C66" i="10"/>
  <c r="Q65" i="10"/>
  <c r="P65" i="10"/>
  <c r="O65" i="10"/>
  <c r="N65" i="10"/>
  <c r="M65" i="10"/>
  <c r="L65" i="10"/>
  <c r="K65" i="10"/>
  <c r="J65" i="10"/>
  <c r="I65" i="10"/>
  <c r="G65" i="10"/>
  <c r="F65" i="10"/>
  <c r="E65" i="10"/>
  <c r="D65" i="10"/>
  <c r="C65" i="10"/>
  <c r="Q64" i="10"/>
  <c r="P64" i="10"/>
  <c r="O64" i="10"/>
  <c r="N64" i="10"/>
  <c r="M64" i="10"/>
  <c r="L64" i="10"/>
  <c r="K64" i="10"/>
  <c r="J64" i="10"/>
  <c r="I64" i="10"/>
  <c r="G64" i="10"/>
  <c r="F64" i="10"/>
  <c r="E64" i="10"/>
  <c r="D64" i="10"/>
  <c r="C64" i="10"/>
  <c r="Q63" i="10"/>
  <c r="P63" i="10"/>
  <c r="O63" i="10"/>
  <c r="N63" i="10"/>
  <c r="M63" i="10"/>
  <c r="L63" i="10"/>
  <c r="K63" i="10"/>
  <c r="J63" i="10"/>
  <c r="I63" i="10"/>
  <c r="G63" i="10"/>
  <c r="F63" i="10"/>
  <c r="E63" i="10"/>
  <c r="D63" i="10"/>
  <c r="C63" i="10"/>
  <c r="Q62" i="10"/>
  <c r="P62" i="10"/>
  <c r="O62" i="10"/>
  <c r="N62" i="10"/>
  <c r="M62" i="10"/>
  <c r="L62" i="10"/>
  <c r="K62" i="10"/>
  <c r="J62" i="10"/>
  <c r="I62" i="10"/>
  <c r="G62" i="10"/>
  <c r="F62" i="10"/>
  <c r="E62" i="10"/>
  <c r="D62" i="10"/>
  <c r="C62" i="10"/>
  <c r="Q61" i="10"/>
  <c r="P61" i="10"/>
  <c r="O61" i="10"/>
  <c r="N61" i="10"/>
  <c r="M61" i="10"/>
  <c r="L61" i="10"/>
  <c r="K61" i="10"/>
  <c r="J61" i="10"/>
  <c r="I61" i="10"/>
  <c r="G61" i="10"/>
  <c r="F61" i="10"/>
  <c r="E61" i="10"/>
  <c r="D61" i="10"/>
  <c r="C61" i="10"/>
  <c r="Q60" i="10"/>
  <c r="P60" i="10"/>
  <c r="O60" i="10"/>
  <c r="N60" i="10"/>
  <c r="M60" i="10"/>
  <c r="L60" i="10"/>
  <c r="K60" i="10"/>
  <c r="J60" i="10"/>
  <c r="I60" i="10"/>
  <c r="G60" i="10"/>
  <c r="F60" i="10"/>
  <c r="E60" i="10"/>
  <c r="D60" i="10"/>
  <c r="C60" i="10"/>
  <c r="Q59" i="10"/>
  <c r="P59" i="10"/>
  <c r="O59" i="10"/>
  <c r="N59" i="10"/>
  <c r="M59" i="10"/>
  <c r="L59" i="10"/>
  <c r="K59" i="10"/>
  <c r="J59" i="10"/>
  <c r="I59" i="10"/>
  <c r="G59" i="10"/>
  <c r="F59" i="10"/>
  <c r="E59" i="10"/>
  <c r="D59" i="10"/>
  <c r="C59" i="10"/>
  <c r="Q58" i="10"/>
  <c r="P58" i="10"/>
  <c r="O58" i="10"/>
  <c r="N58" i="10"/>
  <c r="M58" i="10"/>
  <c r="L58" i="10"/>
  <c r="K58" i="10"/>
  <c r="J58" i="10"/>
  <c r="I58" i="10"/>
  <c r="G58" i="10"/>
  <c r="F58" i="10"/>
  <c r="E58" i="10"/>
  <c r="D58" i="10"/>
  <c r="C58" i="10"/>
  <c r="Q57" i="10"/>
  <c r="P57" i="10"/>
  <c r="O57" i="10"/>
  <c r="N57" i="10"/>
  <c r="M57" i="10"/>
  <c r="L57" i="10"/>
  <c r="K57" i="10"/>
  <c r="J57" i="10"/>
  <c r="I57" i="10"/>
  <c r="G57" i="10"/>
  <c r="F57" i="10"/>
  <c r="E57" i="10"/>
  <c r="D57" i="10"/>
  <c r="C57" i="10"/>
  <c r="Q56" i="10"/>
  <c r="P56" i="10"/>
  <c r="O56" i="10"/>
  <c r="N56" i="10"/>
  <c r="M56" i="10"/>
  <c r="L56" i="10"/>
  <c r="K56" i="10"/>
  <c r="J56" i="10"/>
  <c r="I56" i="10"/>
  <c r="G56" i="10"/>
  <c r="F56" i="10"/>
  <c r="E56" i="10"/>
  <c r="D56" i="10"/>
  <c r="C56" i="10"/>
  <c r="Q55" i="10"/>
  <c r="P55" i="10"/>
  <c r="O55" i="10"/>
  <c r="N55" i="10"/>
  <c r="M55" i="10"/>
  <c r="L55" i="10"/>
  <c r="K55" i="10"/>
  <c r="J55" i="10"/>
  <c r="I55" i="10"/>
  <c r="G55" i="10"/>
  <c r="F55" i="10"/>
  <c r="E55" i="10"/>
  <c r="D55" i="10"/>
  <c r="C55" i="10"/>
  <c r="Q54" i="10"/>
  <c r="P54" i="10"/>
  <c r="O54" i="10"/>
  <c r="N54" i="10"/>
  <c r="M54" i="10"/>
  <c r="L54" i="10"/>
  <c r="K54" i="10"/>
  <c r="J54" i="10"/>
  <c r="I54" i="10"/>
  <c r="G54" i="10"/>
  <c r="F54" i="10"/>
  <c r="E54" i="10"/>
  <c r="D54" i="10"/>
  <c r="C54" i="10"/>
  <c r="Q53" i="10"/>
  <c r="P53" i="10"/>
  <c r="O53" i="10"/>
  <c r="N53" i="10"/>
  <c r="M53" i="10"/>
  <c r="L53" i="10"/>
  <c r="K53" i="10"/>
  <c r="J53" i="10"/>
  <c r="I53" i="10"/>
  <c r="G53" i="10"/>
  <c r="F53" i="10"/>
  <c r="E53" i="10"/>
  <c r="D53" i="10"/>
  <c r="C53" i="10"/>
  <c r="Q52" i="10"/>
  <c r="P52" i="10"/>
  <c r="O52" i="10"/>
  <c r="N52" i="10"/>
  <c r="M52" i="10"/>
  <c r="L52" i="10"/>
  <c r="K52" i="10"/>
  <c r="J52" i="10"/>
  <c r="I52" i="10"/>
  <c r="G52" i="10"/>
  <c r="F52" i="10"/>
  <c r="E52" i="10"/>
  <c r="D52" i="10"/>
  <c r="C52" i="10"/>
  <c r="Q51" i="10"/>
  <c r="P51" i="10"/>
  <c r="O51" i="10"/>
  <c r="N51" i="10"/>
  <c r="M51" i="10"/>
  <c r="L51" i="10"/>
  <c r="K51" i="10"/>
  <c r="J51" i="10"/>
  <c r="I51" i="10"/>
  <c r="G51" i="10"/>
  <c r="F51" i="10"/>
  <c r="E51" i="10"/>
  <c r="D51" i="10"/>
  <c r="C51" i="10"/>
  <c r="Q50" i="10"/>
  <c r="P50" i="10"/>
  <c r="O50" i="10"/>
  <c r="N50" i="10"/>
  <c r="M50" i="10"/>
  <c r="L50" i="10"/>
  <c r="K50" i="10"/>
  <c r="J50" i="10"/>
  <c r="I50" i="10"/>
  <c r="G50" i="10"/>
  <c r="F50" i="10"/>
  <c r="E50" i="10"/>
  <c r="D50" i="10"/>
  <c r="C50" i="10"/>
  <c r="Q49" i="10"/>
  <c r="P49" i="10"/>
  <c r="O49" i="10"/>
  <c r="N49" i="10"/>
  <c r="M49" i="10"/>
  <c r="L49" i="10"/>
  <c r="K49" i="10"/>
  <c r="J49" i="10"/>
  <c r="I49" i="10"/>
  <c r="G49" i="10"/>
  <c r="F49" i="10"/>
  <c r="E49" i="10"/>
  <c r="D49" i="10"/>
  <c r="C49" i="10"/>
  <c r="Q48" i="10"/>
  <c r="P48" i="10"/>
  <c r="O48" i="10"/>
  <c r="N48" i="10"/>
  <c r="M48" i="10"/>
  <c r="L48" i="10"/>
  <c r="K48" i="10"/>
  <c r="J48" i="10"/>
  <c r="I48" i="10"/>
  <c r="G48" i="10"/>
  <c r="F48" i="10"/>
  <c r="E48" i="10"/>
  <c r="D48" i="10"/>
  <c r="C48" i="10"/>
  <c r="Q47" i="10"/>
  <c r="P47" i="10"/>
  <c r="O47" i="10"/>
  <c r="N47" i="10"/>
  <c r="M47" i="10"/>
  <c r="L47" i="10"/>
  <c r="K47" i="10"/>
  <c r="J47" i="10"/>
  <c r="I47" i="10"/>
  <c r="G47" i="10"/>
  <c r="F47" i="10"/>
  <c r="E47" i="10"/>
  <c r="D47" i="10"/>
  <c r="C47" i="10"/>
  <c r="Q46" i="10"/>
  <c r="P46" i="10"/>
  <c r="O46" i="10"/>
  <c r="N46" i="10"/>
  <c r="M46" i="10"/>
  <c r="L46" i="10"/>
  <c r="K46" i="10"/>
  <c r="J46" i="10"/>
  <c r="I46" i="10"/>
  <c r="G46" i="10"/>
  <c r="F46" i="10"/>
  <c r="E46" i="10"/>
  <c r="D46" i="10"/>
  <c r="C46" i="10"/>
  <c r="Q45" i="10"/>
  <c r="P45" i="10"/>
  <c r="O45" i="10"/>
  <c r="N45" i="10"/>
  <c r="M45" i="10"/>
  <c r="L45" i="10"/>
  <c r="K45" i="10"/>
  <c r="J45" i="10"/>
  <c r="I45" i="10"/>
  <c r="G45" i="10"/>
  <c r="F45" i="10"/>
  <c r="E45" i="10"/>
  <c r="D45" i="10"/>
  <c r="C45" i="10"/>
  <c r="Q44" i="10"/>
  <c r="P44" i="10"/>
  <c r="O44" i="10"/>
  <c r="N44" i="10"/>
  <c r="M44" i="10"/>
  <c r="L44" i="10"/>
  <c r="K44" i="10"/>
  <c r="J44" i="10"/>
  <c r="I44" i="10"/>
  <c r="G44" i="10"/>
  <c r="F44" i="10"/>
  <c r="E44" i="10"/>
  <c r="D44" i="10"/>
  <c r="C44" i="10"/>
  <c r="Q43" i="10"/>
  <c r="P43" i="10"/>
  <c r="O43" i="10"/>
  <c r="N43" i="10"/>
  <c r="M43" i="10"/>
  <c r="L43" i="10"/>
  <c r="K43" i="10"/>
  <c r="J43" i="10"/>
  <c r="I43" i="10"/>
  <c r="G43" i="10"/>
  <c r="F43" i="10"/>
  <c r="E43" i="10"/>
  <c r="D43" i="10"/>
  <c r="C43" i="10"/>
  <c r="Q42" i="10"/>
  <c r="P42" i="10"/>
  <c r="O42" i="10"/>
  <c r="N42" i="10"/>
  <c r="M42" i="10"/>
  <c r="L42" i="10"/>
  <c r="K42" i="10"/>
  <c r="J42" i="10"/>
  <c r="I42" i="10"/>
  <c r="G42" i="10"/>
  <c r="F42" i="10"/>
  <c r="E42" i="10"/>
  <c r="D42" i="10"/>
  <c r="C42" i="10"/>
  <c r="Q41" i="10"/>
  <c r="P41" i="10"/>
  <c r="O41" i="10"/>
  <c r="N41" i="10"/>
  <c r="M41" i="10"/>
  <c r="L41" i="10"/>
  <c r="K41" i="10"/>
  <c r="J41" i="10"/>
  <c r="I41" i="10"/>
  <c r="G41" i="10"/>
  <c r="F41" i="10"/>
  <c r="E41" i="10"/>
  <c r="D41" i="10"/>
  <c r="C41" i="10"/>
  <c r="Q40" i="10"/>
  <c r="P40" i="10"/>
  <c r="O40" i="10"/>
  <c r="N40" i="10"/>
  <c r="M40" i="10"/>
  <c r="L40" i="10"/>
  <c r="K40" i="10"/>
  <c r="J40" i="10"/>
  <c r="I40" i="10"/>
  <c r="G40" i="10"/>
  <c r="F40" i="10"/>
  <c r="E40" i="10"/>
  <c r="D40" i="10"/>
  <c r="C40" i="10"/>
  <c r="Q39" i="10"/>
  <c r="P39" i="10"/>
  <c r="O39" i="10"/>
  <c r="N39" i="10"/>
  <c r="M39" i="10"/>
  <c r="L39" i="10"/>
  <c r="K39" i="10"/>
  <c r="J39" i="10"/>
  <c r="I39" i="10"/>
  <c r="G39" i="10"/>
  <c r="F39" i="10"/>
  <c r="E39" i="10"/>
  <c r="D39" i="10"/>
  <c r="C39" i="10"/>
  <c r="Q38" i="10"/>
  <c r="P38" i="10"/>
  <c r="O38" i="10"/>
  <c r="N38" i="10"/>
  <c r="M38" i="10"/>
  <c r="L38" i="10"/>
  <c r="K38" i="10"/>
  <c r="J38" i="10"/>
  <c r="I38" i="10"/>
  <c r="G38" i="10"/>
  <c r="F38" i="10"/>
  <c r="E38" i="10"/>
  <c r="D38" i="10"/>
  <c r="C38" i="10"/>
  <c r="Q37" i="10"/>
  <c r="P37" i="10"/>
  <c r="O37" i="10"/>
  <c r="N37" i="10"/>
  <c r="M37" i="10"/>
  <c r="L37" i="10"/>
  <c r="K37" i="10"/>
  <c r="J37" i="10"/>
  <c r="I37" i="10"/>
  <c r="G37" i="10"/>
  <c r="F37" i="10"/>
  <c r="E37" i="10"/>
  <c r="D37" i="10"/>
  <c r="C37" i="10"/>
  <c r="Q36" i="10"/>
  <c r="P36" i="10"/>
  <c r="O36" i="10"/>
  <c r="N36" i="10"/>
  <c r="M36" i="10"/>
  <c r="L36" i="10"/>
  <c r="K36" i="10"/>
  <c r="J36" i="10"/>
  <c r="I36" i="10"/>
  <c r="G36" i="10"/>
  <c r="F36" i="10"/>
  <c r="E36" i="10"/>
  <c r="D36" i="10"/>
  <c r="C36" i="10"/>
  <c r="Q35" i="10"/>
  <c r="P35" i="10"/>
  <c r="O35" i="10"/>
  <c r="N35" i="10"/>
  <c r="M35" i="10"/>
  <c r="L35" i="10"/>
  <c r="K35" i="10"/>
  <c r="J35" i="10"/>
  <c r="I35" i="10"/>
  <c r="G35" i="10"/>
  <c r="F35" i="10"/>
  <c r="E35" i="10"/>
  <c r="D35" i="10"/>
  <c r="C35" i="10"/>
  <c r="Q34" i="10"/>
  <c r="P34" i="10"/>
  <c r="O34" i="10"/>
  <c r="N34" i="10"/>
  <c r="M34" i="10"/>
  <c r="L34" i="10"/>
  <c r="K34" i="10"/>
  <c r="J34" i="10"/>
  <c r="I34" i="10"/>
  <c r="G34" i="10"/>
  <c r="F34" i="10"/>
  <c r="E34" i="10"/>
  <c r="D34" i="10"/>
  <c r="C34" i="10"/>
  <c r="Q33" i="10"/>
  <c r="P33" i="10"/>
  <c r="O33" i="10"/>
  <c r="N33" i="10"/>
  <c r="M33" i="10"/>
  <c r="L33" i="10"/>
  <c r="K33" i="10"/>
  <c r="J33" i="10"/>
  <c r="I33" i="10"/>
  <c r="G33" i="10"/>
  <c r="F33" i="10"/>
  <c r="E33" i="10"/>
  <c r="D33" i="10"/>
  <c r="C33" i="10"/>
  <c r="Q32" i="10"/>
  <c r="P32" i="10"/>
  <c r="O32" i="10"/>
  <c r="N32" i="10"/>
  <c r="M32" i="10"/>
  <c r="L32" i="10"/>
  <c r="K32" i="10"/>
  <c r="J32" i="10"/>
  <c r="I32" i="10"/>
  <c r="G32" i="10"/>
  <c r="F32" i="10"/>
  <c r="E32" i="10"/>
  <c r="D32" i="10"/>
  <c r="C32" i="10"/>
  <c r="Q31" i="10"/>
  <c r="P31" i="10"/>
  <c r="O31" i="10"/>
  <c r="N31" i="10"/>
  <c r="M31" i="10"/>
  <c r="L31" i="10"/>
  <c r="K31" i="10"/>
  <c r="J31" i="10"/>
  <c r="I31" i="10"/>
  <c r="G31" i="10"/>
  <c r="F31" i="10"/>
  <c r="E31" i="10"/>
  <c r="D31" i="10"/>
  <c r="C31" i="10"/>
  <c r="Q30" i="10"/>
  <c r="P30" i="10"/>
  <c r="O30" i="10"/>
  <c r="N30" i="10"/>
  <c r="M30" i="10"/>
  <c r="L30" i="10"/>
  <c r="K30" i="10"/>
  <c r="J30" i="10"/>
  <c r="I30" i="10"/>
  <c r="G30" i="10"/>
  <c r="F30" i="10"/>
  <c r="E30" i="10"/>
  <c r="D30" i="10"/>
  <c r="C30" i="10"/>
  <c r="Q29" i="10"/>
  <c r="P29" i="10"/>
  <c r="O29" i="10"/>
  <c r="N29" i="10"/>
  <c r="M29" i="10"/>
  <c r="L29" i="10"/>
  <c r="K29" i="10"/>
  <c r="J29" i="10"/>
  <c r="I29" i="10"/>
  <c r="G29" i="10"/>
  <c r="F29" i="10"/>
  <c r="E29" i="10"/>
  <c r="D29" i="10"/>
  <c r="C29" i="10"/>
  <c r="Q28" i="10"/>
  <c r="P28" i="10"/>
  <c r="O28" i="10"/>
  <c r="N28" i="10"/>
  <c r="M28" i="10"/>
  <c r="L28" i="10"/>
  <c r="K28" i="10"/>
  <c r="J28" i="10"/>
  <c r="I28" i="10"/>
  <c r="G28" i="10"/>
  <c r="F28" i="10"/>
  <c r="E28" i="10"/>
  <c r="D28" i="10"/>
  <c r="C28" i="10"/>
  <c r="Q27" i="10"/>
  <c r="P27" i="10"/>
  <c r="O27" i="10"/>
  <c r="N27" i="10"/>
  <c r="M27" i="10"/>
  <c r="L27" i="10"/>
  <c r="K27" i="10"/>
  <c r="J27" i="10"/>
  <c r="I27" i="10"/>
  <c r="G27" i="10"/>
  <c r="F27" i="10"/>
  <c r="E27" i="10"/>
  <c r="D27" i="10"/>
  <c r="C27" i="10"/>
  <c r="Q26" i="10"/>
  <c r="P26" i="10"/>
  <c r="O26" i="10"/>
  <c r="N26" i="10"/>
  <c r="M26" i="10"/>
  <c r="L26" i="10"/>
  <c r="K26" i="10"/>
  <c r="J26" i="10"/>
  <c r="I26" i="10"/>
  <c r="G26" i="10"/>
  <c r="F26" i="10"/>
  <c r="E26" i="10"/>
  <c r="D26" i="10"/>
  <c r="C26" i="10"/>
  <c r="Q25" i="10"/>
  <c r="P25" i="10"/>
  <c r="O25" i="10"/>
  <c r="N25" i="10"/>
  <c r="M25" i="10"/>
  <c r="L25" i="10"/>
  <c r="K25" i="10"/>
  <c r="J25" i="10"/>
  <c r="I25" i="10"/>
  <c r="G25" i="10"/>
  <c r="F25" i="10"/>
  <c r="E25" i="10"/>
  <c r="D25" i="10"/>
  <c r="C25" i="10"/>
  <c r="Q24" i="10"/>
  <c r="P24" i="10"/>
  <c r="O24" i="10"/>
  <c r="N24" i="10"/>
  <c r="M24" i="10"/>
  <c r="L24" i="10"/>
  <c r="K24" i="10"/>
  <c r="J24" i="10"/>
  <c r="I24" i="10"/>
  <c r="G24" i="10"/>
  <c r="F24" i="10"/>
  <c r="E24" i="10"/>
  <c r="D24" i="10"/>
  <c r="C24" i="10"/>
  <c r="Q23" i="10"/>
  <c r="P23" i="10"/>
  <c r="O23" i="10"/>
  <c r="N23" i="10"/>
  <c r="M23" i="10"/>
  <c r="L23" i="10"/>
  <c r="K23" i="10"/>
  <c r="J23" i="10"/>
  <c r="I23" i="10"/>
  <c r="G23" i="10"/>
  <c r="F23" i="10"/>
  <c r="E23" i="10"/>
  <c r="D23" i="10"/>
  <c r="C23" i="10"/>
  <c r="Q22" i="10"/>
  <c r="P22" i="10"/>
  <c r="O22" i="10"/>
  <c r="N22" i="10"/>
  <c r="M22" i="10"/>
  <c r="L22" i="10"/>
  <c r="K22" i="10"/>
  <c r="J22" i="10"/>
  <c r="I22" i="10"/>
  <c r="G22" i="10"/>
  <c r="F22" i="10"/>
  <c r="E22" i="10"/>
  <c r="D22" i="10"/>
  <c r="C22" i="10"/>
  <c r="Q21" i="10"/>
  <c r="P21" i="10"/>
  <c r="O21" i="10"/>
  <c r="N21" i="10"/>
  <c r="M21" i="10"/>
  <c r="L21" i="10"/>
  <c r="K21" i="10"/>
  <c r="J21" i="10"/>
  <c r="I21" i="10"/>
  <c r="G21" i="10"/>
  <c r="F21" i="10"/>
  <c r="E21" i="10"/>
  <c r="D21" i="10"/>
  <c r="C21" i="10"/>
  <c r="Q20" i="10"/>
  <c r="P20" i="10"/>
  <c r="O20" i="10"/>
  <c r="N20" i="10"/>
  <c r="M20" i="10"/>
  <c r="L20" i="10"/>
  <c r="K20" i="10"/>
  <c r="J20" i="10"/>
  <c r="I20" i="10"/>
  <c r="G20" i="10"/>
  <c r="F20" i="10"/>
  <c r="E20" i="10"/>
  <c r="D20" i="10"/>
  <c r="C20" i="10"/>
  <c r="Q19" i="10"/>
  <c r="P19" i="10"/>
  <c r="O19" i="10"/>
  <c r="N19" i="10"/>
  <c r="M19" i="10"/>
  <c r="L19" i="10"/>
  <c r="K19" i="10"/>
  <c r="J19" i="10"/>
  <c r="I19" i="10"/>
  <c r="G19" i="10"/>
  <c r="F19" i="10"/>
  <c r="E19" i="10"/>
  <c r="D19" i="10"/>
  <c r="C19" i="10"/>
  <c r="Q18" i="10"/>
  <c r="P18" i="10"/>
  <c r="O18" i="10"/>
  <c r="N18" i="10"/>
  <c r="M18" i="10"/>
  <c r="L18" i="10"/>
  <c r="K18" i="10"/>
  <c r="J18" i="10"/>
  <c r="I18" i="10"/>
  <c r="G18" i="10"/>
  <c r="F18" i="10"/>
  <c r="E18" i="10"/>
  <c r="D18" i="10"/>
  <c r="C18" i="10"/>
  <c r="Q17" i="10"/>
  <c r="P17" i="10"/>
  <c r="O17" i="10"/>
  <c r="N17" i="10"/>
  <c r="M17" i="10"/>
  <c r="L17" i="10"/>
  <c r="K17" i="10"/>
  <c r="J17" i="10"/>
  <c r="I17" i="10"/>
  <c r="G17" i="10"/>
  <c r="F17" i="10"/>
  <c r="E17" i="10"/>
  <c r="D17" i="10"/>
  <c r="C17" i="10"/>
  <c r="Q16" i="10"/>
  <c r="P16" i="10"/>
  <c r="O16" i="10"/>
  <c r="N16" i="10"/>
  <c r="M16" i="10"/>
  <c r="L16" i="10"/>
  <c r="K16" i="10"/>
  <c r="J16" i="10"/>
  <c r="I16" i="10"/>
  <c r="G16" i="10"/>
  <c r="F16" i="10"/>
  <c r="E16" i="10"/>
  <c r="D16" i="10"/>
  <c r="C16" i="10"/>
  <c r="Q15" i="10"/>
  <c r="P15" i="10"/>
  <c r="O15" i="10"/>
  <c r="N15" i="10"/>
  <c r="M15" i="10"/>
  <c r="L15" i="10"/>
  <c r="K15" i="10"/>
  <c r="J15" i="10"/>
  <c r="I15" i="10"/>
  <c r="G15" i="10"/>
  <c r="F15" i="10"/>
  <c r="E15" i="10"/>
  <c r="D15" i="10"/>
  <c r="C15" i="10"/>
  <c r="Q14" i="10"/>
  <c r="P14" i="10"/>
  <c r="O14" i="10"/>
  <c r="N14" i="10"/>
  <c r="M14" i="10"/>
  <c r="L14" i="10"/>
  <c r="K14" i="10"/>
  <c r="J14" i="10"/>
  <c r="I14" i="10"/>
  <c r="G14" i="10"/>
  <c r="F14" i="10"/>
  <c r="E14" i="10"/>
  <c r="D14" i="10"/>
  <c r="C14" i="10"/>
  <c r="Q13" i="10"/>
  <c r="P13" i="10"/>
  <c r="O13" i="10"/>
  <c r="N13" i="10"/>
  <c r="M13" i="10"/>
  <c r="L13" i="10"/>
  <c r="K13" i="10"/>
  <c r="J13" i="10"/>
  <c r="I13" i="10"/>
  <c r="G13" i="10"/>
  <c r="F13" i="10"/>
  <c r="E13" i="10"/>
  <c r="D13" i="10"/>
  <c r="C13" i="10"/>
  <c r="Q12" i="10"/>
  <c r="P12" i="10"/>
  <c r="O12" i="10"/>
  <c r="N12" i="10"/>
  <c r="M12" i="10"/>
  <c r="L12" i="10"/>
  <c r="K12" i="10"/>
  <c r="J12" i="10"/>
  <c r="I12" i="10"/>
  <c r="G12" i="10"/>
  <c r="F12" i="10"/>
  <c r="E12" i="10"/>
  <c r="D12" i="10"/>
  <c r="C12" i="10"/>
  <c r="Q11" i="10"/>
  <c r="P11" i="10"/>
  <c r="O11" i="10"/>
  <c r="N11" i="10"/>
  <c r="M11" i="10"/>
  <c r="L11" i="10"/>
  <c r="K11" i="10"/>
  <c r="J11" i="10"/>
  <c r="I11" i="10"/>
  <c r="G11" i="10"/>
  <c r="F11" i="10"/>
  <c r="E11" i="10"/>
  <c r="D11" i="10"/>
  <c r="C11" i="10"/>
  <c r="Q10" i="10"/>
  <c r="P10" i="10"/>
  <c r="O10" i="10"/>
  <c r="N10" i="10"/>
  <c r="M10" i="10"/>
  <c r="L10" i="10"/>
  <c r="K10" i="10"/>
  <c r="J10" i="10"/>
  <c r="I10" i="10"/>
  <c r="G10" i="10"/>
  <c r="F10" i="10"/>
  <c r="E10" i="10"/>
  <c r="D10" i="10"/>
  <c r="C10" i="10"/>
  <c r="Q9" i="10"/>
  <c r="P9" i="10"/>
  <c r="O9" i="10"/>
  <c r="N9" i="10"/>
  <c r="M9" i="10"/>
  <c r="L9" i="10"/>
  <c r="K9" i="10"/>
  <c r="J9" i="10"/>
  <c r="I9" i="10"/>
  <c r="G9" i="10"/>
  <c r="F9" i="10"/>
  <c r="E9" i="10"/>
  <c r="D9" i="10"/>
  <c r="C9" i="10"/>
  <c r="Q8" i="10"/>
  <c r="P8" i="10"/>
  <c r="O8" i="10"/>
  <c r="N8" i="10"/>
  <c r="M8" i="10"/>
  <c r="L8" i="10"/>
  <c r="K8" i="10"/>
  <c r="J8" i="10"/>
  <c r="I8" i="10"/>
  <c r="G8" i="10"/>
  <c r="F8" i="10"/>
  <c r="E8" i="10"/>
  <c r="D8" i="10"/>
  <c r="C8" i="10"/>
  <c r="Q7" i="10"/>
  <c r="P7" i="10"/>
  <c r="O7" i="10"/>
  <c r="N7" i="10"/>
  <c r="M7" i="10"/>
  <c r="L7" i="10"/>
  <c r="K7" i="10"/>
  <c r="J7" i="10"/>
  <c r="I7" i="10"/>
  <c r="G7" i="10"/>
  <c r="F7" i="10"/>
  <c r="E7" i="10"/>
  <c r="D7" i="10"/>
  <c r="C7" i="10"/>
  <c r="Q6" i="10"/>
  <c r="P6" i="10"/>
  <c r="O6" i="10"/>
  <c r="N6" i="10"/>
  <c r="M6" i="10"/>
  <c r="L6" i="10"/>
  <c r="K6" i="10"/>
  <c r="J6" i="10"/>
  <c r="I6" i="10"/>
  <c r="G6" i="10"/>
  <c r="F6" i="10"/>
  <c r="E6" i="10"/>
  <c r="D6" i="10"/>
  <c r="C6" i="10"/>
  <c r="Q5" i="10"/>
  <c r="P5" i="10"/>
  <c r="O5" i="10"/>
  <c r="N5" i="10"/>
  <c r="M5" i="10"/>
  <c r="L5" i="10"/>
  <c r="K5" i="10"/>
  <c r="J5" i="10"/>
  <c r="I5" i="10"/>
  <c r="G5" i="10"/>
  <c r="F5" i="10"/>
  <c r="E5" i="10"/>
  <c r="D5" i="10"/>
  <c r="C5" i="10"/>
  <c r="Q4" i="10"/>
  <c r="P4" i="10"/>
  <c r="O4" i="10"/>
  <c r="N4" i="10"/>
  <c r="M4" i="10"/>
  <c r="L4" i="10"/>
  <c r="K4" i="10"/>
  <c r="J4" i="10"/>
  <c r="I4" i="10"/>
  <c r="G4" i="10"/>
  <c r="F4" i="10"/>
  <c r="E4" i="10"/>
  <c r="D4" i="10"/>
  <c r="C4" i="10"/>
  <c r="Q3" i="10"/>
  <c r="P3" i="10"/>
  <c r="O3" i="10"/>
  <c r="N3" i="10"/>
  <c r="M3" i="10"/>
  <c r="L3" i="10"/>
  <c r="K3" i="10"/>
  <c r="J3" i="10"/>
  <c r="I3" i="10"/>
  <c r="G3" i="10"/>
  <c r="F3" i="10"/>
  <c r="E3" i="10"/>
  <c r="D3" i="10"/>
  <c r="C3" i="10"/>
  <c r="Q2" i="10"/>
  <c r="P2" i="10"/>
  <c r="O2" i="10"/>
  <c r="N2" i="10"/>
  <c r="M2" i="10"/>
  <c r="L2" i="10"/>
  <c r="K2" i="10"/>
  <c r="J2" i="10"/>
  <c r="I2" i="10"/>
  <c r="G2" i="10"/>
  <c r="F2" i="10"/>
  <c r="E2" i="10"/>
  <c r="D2" i="10"/>
  <c r="C2" i="10"/>
  <c r="O139" i="9"/>
  <c r="N139" i="9"/>
  <c r="M139" i="9"/>
  <c r="L139" i="9"/>
  <c r="K139" i="9"/>
  <c r="J139" i="9"/>
  <c r="I139" i="9"/>
  <c r="D139" i="9"/>
  <c r="N138" i="9"/>
  <c r="M138" i="9"/>
  <c r="L138" i="9"/>
  <c r="K138" i="9"/>
  <c r="J138" i="9"/>
  <c r="I138" i="9"/>
  <c r="D138" i="9"/>
  <c r="N137" i="9"/>
  <c r="M137" i="9"/>
  <c r="L137" i="9"/>
  <c r="K137" i="9"/>
  <c r="J137" i="9"/>
  <c r="I137" i="9"/>
  <c r="D137" i="9"/>
  <c r="O136" i="9"/>
  <c r="N136" i="9"/>
  <c r="M136" i="9"/>
  <c r="L136" i="9"/>
  <c r="K136" i="9"/>
  <c r="J136" i="9"/>
  <c r="I136" i="9"/>
  <c r="D136" i="9"/>
  <c r="O135" i="9"/>
  <c r="N135" i="9"/>
  <c r="M135" i="9"/>
  <c r="L135" i="9"/>
  <c r="K135" i="9"/>
  <c r="J135" i="9"/>
  <c r="I135" i="9"/>
  <c r="D135" i="9"/>
  <c r="O134" i="9"/>
  <c r="N134" i="9"/>
  <c r="M134" i="9"/>
  <c r="L134" i="9"/>
  <c r="K134" i="9"/>
  <c r="J134" i="9"/>
  <c r="I134" i="9"/>
  <c r="D134" i="9"/>
  <c r="O133" i="9"/>
  <c r="N133" i="9"/>
  <c r="M133" i="9"/>
  <c r="L133" i="9"/>
  <c r="K133" i="9"/>
  <c r="J133" i="9"/>
  <c r="I133" i="9"/>
  <c r="D133" i="9"/>
  <c r="O132" i="9"/>
  <c r="N132" i="9"/>
  <c r="M132" i="9"/>
  <c r="L132" i="9"/>
  <c r="K132" i="9"/>
  <c r="J132" i="9"/>
  <c r="I132" i="9"/>
  <c r="D132" i="9"/>
  <c r="O131" i="9"/>
  <c r="N131" i="9"/>
  <c r="M131" i="9"/>
  <c r="L131" i="9"/>
  <c r="K131" i="9"/>
  <c r="J131" i="9"/>
  <c r="I131" i="9"/>
  <c r="D131" i="9"/>
  <c r="O130" i="9"/>
  <c r="N130" i="9"/>
  <c r="M130" i="9"/>
  <c r="L130" i="9"/>
  <c r="K130" i="9"/>
  <c r="J130" i="9"/>
  <c r="I130" i="9"/>
  <c r="D130" i="9"/>
  <c r="O129" i="9"/>
  <c r="N129" i="9"/>
  <c r="M129" i="9"/>
  <c r="L129" i="9"/>
  <c r="K129" i="9"/>
  <c r="J129" i="9"/>
  <c r="I129" i="9"/>
  <c r="D129" i="9"/>
  <c r="O128" i="9"/>
  <c r="N128" i="9"/>
  <c r="M128" i="9"/>
  <c r="L128" i="9"/>
  <c r="K128" i="9"/>
  <c r="J128" i="9"/>
  <c r="I128" i="9"/>
  <c r="D128" i="9"/>
  <c r="O127" i="9"/>
  <c r="N127" i="9"/>
  <c r="M127" i="9"/>
  <c r="L127" i="9"/>
  <c r="K127" i="9"/>
  <c r="J127" i="9"/>
  <c r="I127" i="9"/>
  <c r="D127" i="9"/>
  <c r="N126" i="9"/>
  <c r="M126" i="9"/>
  <c r="L126" i="9"/>
  <c r="K126" i="9"/>
  <c r="J126" i="9"/>
  <c r="I126" i="9"/>
  <c r="N125" i="9"/>
  <c r="M125" i="9"/>
  <c r="L125" i="9"/>
  <c r="K125" i="9"/>
  <c r="J125" i="9"/>
  <c r="I125" i="9"/>
  <c r="Q124" i="9"/>
  <c r="P124" i="9"/>
  <c r="O124" i="9"/>
  <c r="N124" i="9"/>
  <c r="M124" i="9"/>
  <c r="L124" i="9"/>
  <c r="K124" i="9"/>
  <c r="J124" i="9"/>
  <c r="I124" i="9"/>
  <c r="G124" i="9"/>
  <c r="F124" i="9"/>
  <c r="E124" i="9"/>
  <c r="D124" i="9"/>
  <c r="C124" i="9"/>
  <c r="Q123" i="9"/>
  <c r="P123" i="9"/>
  <c r="O123" i="9"/>
  <c r="N123" i="9"/>
  <c r="M123" i="9"/>
  <c r="L123" i="9"/>
  <c r="K123" i="9"/>
  <c r="J123" i="9"/>
  <c r="I123" i="9"/>
  <c r="G123" i="9"/>
  <c r="F123" i="9"/>
  <c r="E123" i="9"/>
  <c r="D123" i="9"/>
  <c r="C123" i="9"/>
  <c r="Q122" i="9"/>
  <c r="P122" i="9"/>
  <c r="O122" i="9"/>
  <c r="N122" i="9"/>
  <c r="M122" i="9"/>
  <c r="L122" i="9"/>
  <c r="K122" i="9"/>
  <c r="J122" i="9"/>
  <c r="I122" i="9"/>
  <c r="G122" i="9"/>
  <c r="F122" i="9"/>
  <c r="E122" i="9"/>
  <c r="D122" i="9"/>
  <c r="C122" i="9"/>
  <c r="Q121" i="9"/>
  <c r="P121" i="9"/>
  <c r="O121" i="9"/>
  <c r="N121" i="9"/>
  <c r="M121" i="9"/>
  <c r="L121" i="9"/>
  <c r="K121" i="9"/>
  <c r="J121" i="9"/>
  <c r="I121" i="9"/>
  <c r="G121" i="9"/>
  <c r="F121" i="9"/>
  <c r="E121" i="9"/>
  <c r="D121" i="9"/>
  <c r="C121" i="9"/>
  <c r="Q120" i="9"/>
  <c r="P120" i="9"/>
  <c r="O120" i="9"/>
  <c r="N120" i="9"/>
  <c r="M120" i="9"/>
  <c r="L120" i="9"/>
  <c r="K120" i="9"/>
  <c r="J120" i="9"/>
  <c r="I120" i="9"/>
  <c r="G120" i="9"/>
  <c r="F120" i="9"/>
  <c r="E120" i="9"/>
  <c r="D120" i="9"/>
  <c r="C120" i="9"/>
  <c r="Q119" i="9"/>
  <c r="P119" i="9"/>
  <c r="O119" i="9"/>
  <c r="N119" i="9"/>
  <c r="M119" i="9"/>
  <c r="L119" i="9"/>
  <c r="K119" i="9"/>
  <c r="J119" i="9"/>
  <c r="I119" i="9"/>
  <c r="G119" i="9"/>
  <c r="F119" i="9"/>
  <c r="E119" i="9"/>
  <c r="D119" i="9"/>
  <c r="C119" i="9"/>
  <c r="Q118" i="9"/>
  <c r="P118" i="9"/>
  <c r="O118" i="9"/>
  <c r="N118" i="9"/>
  <c r="M118" i="9"/>
  <c r="L118" i="9"/>
  <c r="K118" i="9"/>
  <c r="J118" i="9"/>
  <c r="I118" i="9"/>
  <c r="G118" i="9"/>
  <c r="F118" i="9"/>
  <c r="E118" i="9"/>
  <c r="D118" i="9"/>
  <c r="C118" i="9"/>
  <c r="Q117" i="9"/>
  <c r="P117" i="9"/>
  <c r="O117" i="9"/>
  <c r="N117" i="9"/>
  <c r="M117" i="9"/>
  <c r="L117" i="9"/>
  <c r="K117" i="9"/>
  <c r="J117" i="9"/>
  <c r="I117" i="9"/>
  <c r="G117" i="9"/>
  <c r="F117" i="9"/>
  <c r="E117" i="9"/>
  <c r="D117" i="9"/>
  <c r="C117" i="9"/>
  <c r="Q116" i="9"/>
  <c r="P116" i="9"/>
  <c r="O116" i="9"/>
  <c r="N116" i="9"/>
  <c r="M116" i="9"/>
  <c r="L116" i="9"/>
  <c r="K116" i="9"/>
  <c r="J116" i="9"/>
  <c r="I116" i="9"/>
  <c r="G116" i="9"/>
  <c r="F116" i="9"/>
  <c r="E116" i="9"/>
  <c r="D116" i="9"/>
  <c r="C116" i="9"/>
  <c r="Q115" i="9"/>
  <c r="P115" i="9"/>
  <c r="O115" i="9"/>
  <c r="N115" i="9"/>
  <c r="M115" i="9"/>
  <c r="L115" i="9"/>
  <c r="K115" i="9"/>
  <c r="J115" i="9"/>
  <c r="I115" i="9"/>
  <c r="G115" i="9"/>
  <c r="F115" i="9"/>
  <c r="E115" i="9"/>
  <c r="D115" i="9"/>
  <c r="C115" i="9"/>
  <c r="Q114" i="9"/>
  <c r="P114" i="9"/>
  <c r="O114" i="9"/>
  <c r="N114" i="9"/>
  <c r="M114" i="9"/>
  <c r="L114" i="9"/>
  <c r="K114" i="9"/>
  <c r="J114" i="9"/>
  <c r="I114" i="9"/>
  <c r="G114" i="9"/>
  <c r="F114" i="9"/>
  <c r="E114" i="9"/>
  <c r="D114" i="9"/>
  <c r="C114" i="9"/>
  <c r="Q113" i="9"/>
  <c r="P113" i="9"/>
  <c r="O113" i="9"/>
  <c r="N113" i="9"/>
  <c r="M113" i="9"/>
  <c r="L113" i="9"/>
  <c r="K113" i="9"/>
  <c r="J113" i="9"/>
  <c r="I113" i="9"/>
  <c r="G113" i="9"/>
  <c r="F113" i="9"/>
  <c r="E113" i="9"/>
  <c r="D113" i="9"/>
  <c r="C113" i="9"/>
  <c r="Q112" i="9"/>
  <c r="P112" i="9"/>
  <c r="O112" i="9"/>
  <c r="N112" i="9"/>
  <c r="M112" i="9"/>
  <c r="L112" i="9"/>
  <c r="K112" i="9"/>
  <c r="J112" i="9"/>
  <c r="I112" i="9"/>
  <c r="G112" i="9"/>
  <c r="F112" i="9"/>
  <c r="E112" i="9"/>
  <c r="D112" i="9"/>
  <c r="C112" i="9"/>
  <c r="Q111" i="9"/>
  <c r="P111" i="9"/>
  <c r="O111" i="9"/>
  <c r="N111" i="9"/>
  <c r="M111" i="9"/>
  <c r="L111" i="9"/>
  <c r="K111" i="9"/>
  <c r="J111" i="9"/>
  <c r="I111" i="9"/>
  <c r="G111" i="9"/>
  <c r="F111" i="9"/>
  <c r="E111" i="9"/>
  <c r="D111" i="9"/>
  <c r="C111" i="9"/>
  <c r="Q110" i="9"/>
  <c r="P110" i="9"/>
  <c r="O110" i="9"/>
  <c r="N110" i="9"/>
  <c r="M110" i="9"/>
  <c r="L110" i="9"/>
  <c r="K110" i="9"/>
  <c r="J110" i="9"/>
  <c r="I110" i="9"/>
  <c r="G110" i="9"/>
  <c r="F110" i="9"/>
  <c r="E110" i="9"/>
  <c r="D110" i="9"/>
  <c r="C110" i="9"/>
  <c r="Q109" i="9"/>
  <c r="P109" i="9"/>
  <c r="O109" i="9"/>
  <c r="N109" i="9"/>
  <c r="M109" i="9"/>
  <c r="L109" i="9"/>
  <c r="K109" i="9"/>
  <c r="J109" i="9"/>
  <c r="I109" i="9"/>
  <c r="G109" i="9"/>
  <c r="F109" i="9"/>
  <c r="E109" i="9"/>
  <c r="D109" i="9"/>
  <c r="C109" i="9"/>
  <c r="Q108" i="9"/>
  <c r="P108" i="9"/>
  <c r="O108" i="9"/>
  <c r="N108" i="9"/>
  <c r="M108" i="9"/>
  <c r="L108" i="9"/>
  <c r="K108" i="9"/>
  <c r="J108" i="9"/>
  <c r="I108" i="9"/>
  <c r="G108" i="9"/>
  <c r="F108" i="9"/>
  <c r="E108" i="9"/>
  <c r="D108" i="9"/>
  <c r="C108" i="9"/>
  <c r="Q107" i="9"/>
  <c r="P107" i="9"/>
  <c r="O107" i="9"/>
  <c r="N107" i="9"/>
  <c r="M107" i="9"/>
  <c r="L107" i="9"/>
  <c r="K107" i="9"/>
  <c r="J107" i="9"/>
  <c r="I107" i="9"/>
  <c r="G107" i="9"/>
  <c r="F107" i="9"/>
  <c r="E107" i="9"/>
  <c r="D107" i="9"/>
  <c r="C107" i="9"/>
  <c r="Q106" i="9"/>
  <c r="P106" i="9"/>
  <c r="O106" i="9"/>
  <c r="N106" i="9"/>
  <c r="M106" i="9"/>
  <c r="L106" i="9"/>
  <c r="K106" i="9"/>
  <c r="J106" i="9"/>
  <c r="I106" i="9"/>
  <c r="G106" i="9"/>
  <c r="F106" i="9"/>
  <c r="E106" i="9"/>
  <c r="D106" i="9"/>
  <c r="C106" i="9"/>
  <c r="Q105" i="9"/>
  <c r="P105" i="9"/>
  <c r="O105" i="9"/>
  <c r="N105" i="9"/>
  <c r="M105" i="9"/>
  <c r="L105" i="9"/>
  <c r="K105" i="9"/>
  <c r="J105" i="9"/>
  <c r="I105" i="9"/>
  <c r="G105" i="9"/>
  <c r="F105" i="9"/>
  <c r="E105" i="9"/>
  <c r="D105" i="9"/>
  <c r="C105" i="9"/>
  <c r="Q104" i="9"/>
  <c r="P104" i="9"/>
  <c r="O104" i="9"/>
  <c r="N104" i="9"/>
  <c r="M104" i="9"/>
  <c r="L104" i="9"/>
  <c r="K104" i="9"/>
  <c r="J104" i="9"/>
  <c r="I104" i="9"/>
  <c r="G104" i="9"/>
  <c r="F104" i="9"/>
  <c r="E104" i="9"/>
  <c r="D104" i="9"/>
  <c r="C104" i="9"/>
  <c r="Q103" i="9"/>
  <c r="P103" i="9"/>
  <c r="O103" i="9"/>
  <c r="N103" i="9"/>
  <c r="M103" i="9"/>
  <c r="L103" i="9"/>
  <c r="K103" i="9"/>
  <c r="J103" i="9"/>
  <c r="I103" i="9"/>
  <c r="G103" i="9"/>
  <c r="F103" i="9"/>
  <c r="E103" i="9"/>
  <c r="D103" i="9"/>
  <c r="C103" i="9"/>
  <c r="Q102" i="9"/>
  <c r="P102" i="9"/>
  <c r="O102" i="9"/>
  <c r="N102" i="9"/>
  <c r="M102" i="9"/>
  <c r="L102" i="9"/>
  <c r="K102" i="9"/>
  <c r="J102" i="9"/>
  <c r="I102" i="9"/>
  <c r="G102" i="9"/>
  <c r="F102" i="9"/>
  <c r="E102" i="9"/>
  <c r="D102" i="9"/>
  <c r="C102" i="9"/>
  <c r="Q101" i="9"/>
  <c r="P101" i="9"/>
  <c r="O101" i="9"/>
  <c r="N101" i="9"/>
  <c r="M101" i="9"/>
  <c r="L101" i="9"/>
  <c r="K101" i="9"/>
  <c r="J101" i="9"/>
  <c r="I101" i="9"/>
  <c r="G101" i="9"/>
  <c r="F101" i="9"/>
  <c r="E101" i="9"/>
  <c r="D101" i="9"/>
  <c r="C101" i="9"/>
  <c r="Q100" i="9"/>
  <c r="P100" i="9"/>
  <c r="O100" i="9"/>
  <c r="N100" i="9"/>
  <c r="M100" i="9"/>
  <c r="L100" i="9"/>
  <c r="K100" i="9"/>
  <c r="J100" i="9"/>
  <c r="I100" i="9"/>
  <c r="G100" i="9"/>
  <c r="F100" i="9"/>
  <c r="E100" i="9"/>
  <c r="D100" i="9"/>
  <c r="C100" i="9"/>
  <c r="Q99" i="9"/>
  <c r="P99" i="9"/>
  <c r="O99" i="9"/>
  <c r="N99" i="9"/>
  <c r="M99" i="9"/>
  <c r="L99" i="9"/>
  <c r="K99" i="9"/>
  <c r="J99" i="9"/>
  <c r="I99" i="9"/>
  <c r="G99" i="9"/>
  <c r="F99" i="9"/>
  <c r="E99" i="9"/>
  <c r="D99" i="9"/>
  <c r="C99" i="9"/>
  <c r="Q98" i="9"/>
  <c r="P98" i="9"/>
  <c r="O98" i="9"/>
  <c r="N98" i="9"/>
  <c r="M98" i="9"/>
  <c r="L98" i="9"/>
  <c r="K98" i="9"/>
  <c r="J98" i="9"/>
  <c r="I98" i="9"/>
  <c r="G98" i="9"/>
  <c r="F98" i="9"/>
  <c r="E98" i="9"/>
  <c r="D98" i="9"/>
  <c r="C98" i="9"/>
  <c r="Q97" i="9"/>
  <c r="P97" i="9"/>
  <c r="O97" i="9"/>
  <c r="N97" i="9"/>
  <c r="M97" i="9"/>
  <c r="L97" i="9"/>
  <c r="K97" i="9"/>
  <c r="J97" i="9"/>
  <c r="I97" i="9"/>
  <c r="G97" i="9"/>
  <c r="F97" i="9"/>
  <c r="E97" i="9"/>
  <c r="D97" i="9"/>
  <c r="C97" i="9"/>
  <c r="Q96" i="9"/>
  <c r="P96" i="9"/>
  <c r="O96" i="9"/>
  <c r="N96" i="9"/>
  <c r="M96" i="9"/>
  <c r="L96" i="9"/>
  <c r="K96" i="9"/>
  <c r="J96" i="9"/>
  <c r="I96" i="9"/>
  <c r="G96" i="9"/>
  <c r="F96" i="9"/>
  <c r="E96" i="9"/>
  <c r="D96" i="9"/>
  <c r="C96" i="9"/>
  <c r="Q95" i="9"/>
  <c r="P95" i="9"/>
  <c r="O95" i="9"/>
  <c r="N95" i="9"/>
  <c r="M95" i="9"/>
  <c r="L95" i="9"/>
  <c r="K95" i="9"/>
  <c r="J95" i="9"/>
  <c r="I95" i="9"/>
  <c r="G95" i="9"/>
  <c r="F95" i="9"/>
  <c r="E95" i="9"/>
  <c r="D95" i="9"/>
  <c r="C95" i="9"/>
  <c r="Q94" i="9"/>
  <c r="P94" i="9"/>
  <c r="O94" i="9"/>
  <c r="N94" i="9"/>
  <c r="M94" i="9"/>
  <c r="L94" i="9"/>
  <c r="K94" i="9"/>
  <c r="J94" i="9"/>
  <c r="I94" i="9"/>
  <c r="G94" i="9"/>
  <c r="F94" i="9"/>
  <c r="E94" i="9"/>
  <c r="D94" i="9"/>
  <c r="C94" i="9"/>
  <c r="Q93" i="9"/>
  <c r="P93" i="9"/>
  <c r="O93" i="9"/>
  <c r="N93" i="9"/>
  <c r="M93" i="9"/>
  <c r="L93" i="9"/>
  <c r="K93" i="9"/>
  <c r="J93" i="9"/>
  <c r="I93" i="9"/>
  <c r="G93" i="9"/>
  <c r="F93" i="9"/>
  <c r="E93" i="9"/>
  <c r="D93" i="9"/>
  <c r="C93" i="9"/>
  <c r="Q92" i="9"/>
  <c r="P92" i="9"/>
  <c r="O92" i="9"/>
  <c r="N92" i="9"/>
  <c r="M92" i="9"/>
  <c r="L92" i="9"/>
  <c r="K92" i="9"/>
  <c r="J92" i="9"/>
  <c r="I92" i="9"/>
  <c r="G92" i="9"/>
  <c r="F92" i="9"/>
  <c r="E92" i="9"/>
  <c r="D92" i="9"/>
  <c r="C92" i="9"/>
  <c r="Q91" i="9"/>
  <c r="P91" i="9"/>
  <c r="O91" i="9"/>
  <c r="N91" i="9"/>
  <c r="M91" i="9"/>
  <c r="L91" i="9"/>
  <c r="K91" i="9"/>
  <c r="J91" i="9"/>
  <c r="I91" i="9"/>
  <c r="G91" i="9"/>
  <c r="F91" i="9"/>
  <c r="E91" i="9"/>
  <c r="D91" i="9"/>
  <c r="C91" i="9"/>
  <c r="Q90" i="9"/>
  <c r="P90" i="9"/>
  <c r="O90" i="9"/>
  <c r="N90" i="9"/>
  <c r="M90" i="9"/>
  <c r="L90" i="9"/>
  <c r="K90" i="9"/>
  <c r="J90" i="9"/>
  <c r="I90" i="9"/>
  <c r="G90" i="9"/>
  <c r="F90" i="9"/>
  <c r="E90" i="9"/>
  <c r="D90" i="9"/>
  <c r="C90" i="9"/>
  <c r="Q89" i="9"/>
  <c r="P89" i="9"/>
  <c r="O89" i="9"/>
  <c r="N89" i="9"/>
  <c r="M89" i="9"/>
  <c r="L89" i="9"/>
  <c r="K89" i="9"/>
  <c r="J89" i="9"/>
  <c r="I89" i="9"/>
  <c r="G89" i="9"/>
  <c r="F89" i="9"/>
  <c r="E89" i="9"/>
  <c r="D89" i="9"/>
  <c r="C89" i="9"/>
  <c r="Q88" i="9"/>
  <c r="P88" i="9"/>
  <c r="O88" i="9"/>
  <c r="N88" i="9"/>
  <c r="M88" i="9"/>
  <c r="L88" i="9"/>
  <c r="K88" i="9"/>
  <c r="J88" i="9"/>
  <c r="I88" i="9"/>
  <c r="G88" i="9"/>
  <c r="F88" i="9"/>
  <c r="E88" i="9"/>
  <c r="D88" i="9"/>
  <c r="C88" i="9"/>
  <c r="Q87" i="9"/>
  <c r="P87" i="9"/>
  <c r="O87" i="9"/>
  <c r="N87" i="9"/>
  <c r="M87" i="9"/>
  <c r="L87" i="9"/>
  <c r="K87" i="9"/>
  <c r="J87" i="9"/>
  <c r="I87" i="9"/>
  <c r="G87" i="9"/>
  <c r="F87" i="9"/>
  <c r="E87" i="9"/>
  <c r="D87" i="9"/>
  <c r="C87" i="9"/>
  <c r="Q86" i="9"/>
  <c r="P86" i="9"/>
  <c r="O86" i="9"/>
  <c r="N86" i="9"/>
  <c r="M86" i="9"/>
  <c r="L86" i="9"/>
  <c r="K86" i="9"/>
  <c r="J86" i="9"/>
  <c r="I86" i="9"/>
  <c r="G86" i="9"/>
  <c r="F86" i="9"/>
  <c r="E86" i="9"/>
  <c r="D86" i="9"/>
  <c r="C86" i="9"/>
  <c r="Q85" i="9"/>
  <c r="P85" i="9"/>
  <c r="O85" i="9"/>
  <c r="N85" i="9"/>
  <c r="M85" i="9"/>
  <c r="L85" i="9"/>
  <c r="K85" i="9"/>
  <c r="J85" i="9"/>
  <c r="I85" i="9"/>
  <c r="G85" i="9"/>
  <c r="F85" i="9"/>
  <c r="E85" i="9"/>
  <c r="D85" i="9"/>
  <c r="C85" i="9"/>
  <c r="Q84" i="9"/>
  <c r="P84" i="9"/>
  <c r="O84" i="9"/>
  <c r="N84" i="9"/>
  <c r="M84" i="9"/>
  <c r="L84" i="9"/>
  <c r="K84" i="9"/>
  <c r="J84" i="9"/>
  <c r="I84" i="9"/>
  <c r="G84" i="9"/>
  <c r="F84" i="9"/>
  <c r="E84" i="9"/>
  <c r="D84" i="9"/>
  <c r="C84" i="9"/>
  <c r="Q83" i="9"/>
  <c r="P83" i="9"/>
  <c r="O83" i="9"/>
  <c r="N83" i="9"/>
  <c r="M83" i="9"/>
  <c r="L83" i="9"/>
  <c r="K83" i="9"/>
  <c r="J83" i="9"/>
  <c r="I83" i="9"/>
  <c r="G83" i="9"/>
  <c r="F83" i="9"/>
  <c r="E83" i="9"/>
  <c r="D83" i="9"/>
  <c r="C83" i="9"/>
  <c r="Q82" i="9"/>
  <c r="P82" i="9"/>
  <c r="O82" i="9"/>
  <c r="N82" i="9"/>
  <c r="M82" i="9"/>
  <c r="L82" i="9"/>
  <c r="K82" i="9"/>
  <c r="J82" i="9"/>
  <c r="I82" i="9"/>
  <c r="G82" i="9"/>
  <c r="F82" i="9"/>
  <c r="E82" i="9"/>
  <c r="D82" i="9"/>
  <c r="C82" i="9"/>
  <c r="Q81" i="9"/>
  <c r="P81" i="9"/>
  <c r="O81" i="9"/>
  <c r="N81" i="9"/>
  <c r="M81" i="9"/>
  <c r="L81" i="9"/>
  <c r="K81" i="9"/>
  <c r="J81" i="9"/>
  <c r="I81" i="9"/>
  <c r="G81" i="9"/>
  <c r="F81" i="9"/>
  <c r="E81" i="9"/>
  <c r="D81" i="9"/>
  <c r="C81" i="9"/>
  <c r="Q80" i="9"/>
  <c r="P80" i="9"/>
  <c r="O80" i="9"/>
  <c r="N80" i="9"/>
  <c r="M80" i="9"/>
  <c r="L80" i="9"/>
  <c r="K80" i="9"/>
  <c r="J80" i="9"/>
  <c r="I80" i="9"/>
  <c r="G80" i="9"/>
  <c r="F80" i="9"/>
  <c r="E80" i="9"/>
  <c r="D80" i="9"/>
  <c r="C80" i="9"/>
  <c r="Q79" i="9"/>
  <c r="P79" i="9"/>
  <c r="O79" i="9"/>
  <c r="N79" i="9"/>
  <c r="M79" i="9"/>
  <c r="L79" i="9"/>
  <c r="K79" i="9"/>
  <c r="J79" i="9"/>
  <c r="I79" i="9"/>
  <c r="G79" i="9"/>
  <c r="F79" i="9"/>
  <c r="E79" i="9"/>
  <c r="D79" i="9"/>
  <c r="C79" i="9"/>
  <c r="Q78" i="9"/>
  <c r="P78" i="9"/>
  <c r="O78" i="9"/>
  <c r="N78" i="9"/>
  <c r="M78" i="9"/>
  <c r="L78" i="9"/>
  <c r="K78" i="9"/>
  <c r="J78" i="9"/>
  <c r="I78" i="9"/>
  <c r="G78" i="9"/>
  <c r="F78" i="9"/>
  <c r="E78" i="9"/>
  <c r="D78" i="9"/>
  <c r="C78" i="9"/>
  <c r="Q77" i="9"/>
  <c r="P77" i="9"/>
  <c r="O77" i="9"/>
  <c r="N77" i="9"/>
  <c r="M77" i="9"/>
  <c r="L77" i="9"/>
  <c r="K77" i="9"/>
  <c r="J77" i="9"/>
  <c r="I77" i="9"/>
  <c r="G77" i="9"/>
  <c r="F77" i="9"/>
  <c r="E77" i="9"/>
  <c r="D77" i="9"/>
  <c r="C77" i="9"/>
  <c r="Q76" i="9"/>
  <c r="P76" i="9"/>
  <c r="O76" i="9"/>
  <c r="N76" i="9"/>
  <c r="M76" i="9"/>
  <c r="L76" i="9"/>
  <c r="K76" i="9"/>
  <c r="J76" i="9"/>
  <c r="I76" i="9"/>
  <c r="G76" i="9"/>
  <c r="F76" i="9"/>
  <c r="E76" i="9"/>
  <c r="D76" i="9"/>
  <c r="C76" i="9"/>
  <c r="Q75" i="9"/>
  <c r="P75" i="9"/>
  <c r="O75" i="9"/>
  <c r="N75" i="9"/>
  <c r="M75" i="9"/>
  <c r="L75" i="9"/>
  <c r="K75" i="9"/>
  <c r="J75" i="9"/>
  <c r="I75" i="9"/>
  <c r="G75" i="9"/>
  <c r="F75" i="9"/>
  <c r="E75" i="9"/>
  <c r="D75" i="9"/>
  <c r="C75" i="9"/>
  <c r="Q74" i="9"/>
  <c r="P74" i="9"/>
  <c r="O74" i="9"/>
  <c r="N74" i="9"/>
  <c r="M74" i="9"/>
  <c r="L74" i="9"/>
  <c r="K74" i="9"/>
  <c r="J74" i="9"/>
  <c r="I74" i="9"/>
  <c r="G74" i="9"/>
  <c r="F74" i="9"/>
  <c r="E74" i="9"/>
  <c r="D74" i="9"/>
  <c r="C74" i="9"/>
  <c r="Q73" i="9"/>
  <c r="P73" i="9"/>
  <c r="O73" i="9"/>
  <c r="N73" i="9"/>
  <c r="M73" i="9"/>
  <c r="L73" i="9"/>
  <c r="K73" i="9"/>
  <c r="J73" i="9"/>
  <c r="I73" i="9"/>
  <c r="G73" i="9"/>
  <c r="F73" i="9"/>
  <c r="E73" i="9"/>
  <c r="D73" i="9"/>
  <c r="C73" i="9"/>
  <c r="Q72" i="9"/>
  <c r="P72" i="9"/>
  <c r="O72" i="9"/>
  <c r="N72" i="9"/>
  <c r="M72" i="9"/>
  <c r="L72" i="9"/>
  <c r="K72" i="9"/>
  <c r="J72" i="9"/>
  <c r="I72" i="9"/>
  <c r="G72" i="9"/>
  <c r="F72" i="9"/>
  <c r="E72" i="9"/>
  <c r="D72" i="9"/>
  <c r="C72" i="9"/>
  <c r="Q71" i="9"/>
  <c r="P71" i="9"/>
  <c r="O71" i="9"/>
  <c r="N71" i="9"/>
  <c r="M71" i="9"/>
  <c r="L71" i="9"/>
  <c r="K71" i="9"/>
  <c r="J71" i="9"/>
  <c r="I71" i="9"/>
  <c r="G71" i="9"/>
  <c r="F71" i="9"/>
  <c r="E71" i="9"/>
  <c r="D71" i="9"/>
  <c r="C71" i="9"/>
  <c r="Q70" i="9"/>
  <c r="P70" i="9"/>
  <c r="O70" i="9"/>
  <c r="N70" i="9"/>
  <c r="M70" i="9"/>
  <c r="L70" i="9"/>
  <c r="K70" i="9"/>
  <c r="J70" i="9"/>
  <c r="I70" i="9"/>
  <c r="G70" i="9"/>
  <c r="F70" i="9"/>
  <c r="E70" i="9"/>
  <c r="D70" i="9"/>
  <c r="C70" i="9"/>
  <c r="Q69" i="9"/>
  <c r="P69" i="9"/>
  <c r="O69" i="9"/>
  <c r="N69" i="9"/>
  <c r="M69" i="9"/>
  <c r="L69" i="9"/>
  <c r="K69" i="9"/>
  <c r="J69" i="9"/>
  <c r="I69" i="9"/>
  <c r="G69" i="9"/>
  <c r="F69" i="9"/>
  <c r="E69" i="9"/>
  <c r="D69" i="9"/>
  <c r="C69" i="9"/>
  <c r="Q68" i="9"/>
  <c r="P68" i="9"/>
  <c r="O68" i="9"/>
  <c r="N68" i="9"/>
  <c r="M68" i="9"/>
  <c r="L68" i="9"/>
  <c r="K68" i="9"/>
  <c r="J68" i="9"/>
  <c r="I68" i="9"/>
  <c r="G68" i="9"/>
  <c r="F68" i="9"/>
  <c r="E68" i="9"/>
  <c r="D68" i="9"/>
  <c r="C68" i="9"/>
  <c r="Q67" i="9"/>
  <c r="P67" i="9"/>
  <c r="O67" i="9"/>
  <c r="N67" i="9"/>
  <c r="M67" i="9"/>
  <c r="L67" i="9"/>
  <c r="K67" i="9"/>
  <c r="J67" i="9"/>
  <c r="I67" i="9"/>
  <c r="G67" i="9"/>
  <c r="F67" i="9"/>
  <c r="E67" i="9"/>
  <c r="D67" i="9"/>
  <c r="C67" i="9"/>
  <c r="Q66" i="9"/>
  <c r="P66" i="9"/>
  <c r="O66" i="9"/>
  <c r="N66" i="9"/>
  <c r="M66" i="9"/>
  <c r="L66" i="9"/>
  <c r="K66" i="9"/>
  <c r="J66" i="9"/>
  <c r="I66" i="9"/>
  <c r="G66" i="9"/>
  <c r="F66" i="9"/>
  <c r="E66" i="9"/>
  <c r="D66" i="9"/>
  <c r="C66" i="9"/>
  <c r="Q65" i="9"/>
  <c r="P65" i="9"/>
  <c r="O65" i="9"/>
  <c r="N65" i="9"/>
  <c r="M65" i="9"/>
  <c r="L65" i="9"/>
  <c r="K65" i="9"/>
  <c r="J65" i="9"/>
  <c r="I65" i="9"/>
  <c r="G65" i="9"/>
  <c r="F65" i="9"/>
  <c r="E65" i="9"/>
  <c r="D65" i="9"/>
  <c r="C65" i="9"/>
  <c r="Q64" i="9"/>
  <c r="P64" i="9"/>
  <c r="O64" i="9"/>
  <c r="N64" i="9"/>
  <c r="M64" i="9"/>
  <c r="L64" i="9"/>
  <c r="K64" i="9"/>
  <c r="J64" i="9"/>
  <c r="I64" i="9"/>
  <c r="G64" i="9"/>
  <c r="F64" i="9"/>
  <c r="E64" i="9"/>
  <c r="D64" i="9"/>
  <c r="C64" i="9"/>
  <c r="Q63" i="9"/>
  <c r="P63" i="9"/>
  <c r="O63" i="9"/>
  <c r="N63" i="9"/>
  <c r="M63" i="9"/>
  <c r="L63" i="9"/>
  <c r="K63" i="9"/>
  <c r="J63" i="9"/>
  <c r="I63" i="9"/>
  <c r="G63" i="9"/>
  <c r="F63" i="9"/>
  <c r="E63" i="9"/>
  <c r="D63" i="9"/>
  <c r="C63" i="9"/>
  <c r="Q62" i="9"/>
  <c r="P62" i="9"/>
  <c r="O62" i="9"/>
  <c r="N62" i="9"/>
  <c r="M62" i="9"/>
  <c r="L62" i="9"/>
  <c r="K62" i="9"/>
  <c r="J62" i="9"/>
  <c r="I62" i="9"/>
  <c r="G62" i="9"/>
  <c r="F62" i="9"/>
  <c r="E62" i="9"/>
  <c r="D62" i="9"/>
  <c r="C62" i="9"/>
  <c r="Q61" i="9"/>
  <c r="P61" i="9"/>
  <c r="O61" i="9"/>
  <c r="N61" i="9"/>
  <c r="M61" i="9"/>
  <c r="L61" i="9"/>
  <c r="K61" i="9"/>
  <c r="J61" i="9"/>
  <c r="I61" i="9"/>
  <c r="G61" i="9"/>
  <c r="F61" i="9"/>
  <c r="E61" i="9"/>
  <c r="D61" i="9"/>
  <c r="C61" i="9"/>
  <c r="Q60" i="9"/>
  <c r="P60" i="9"/>
  <c r="O60" i="9"/>
  <c r="N60" i="9"/>
  <c r="M60" i="9"/>
  <c r="L60" i="9"/>
  <c r="K60" i="9"/>
  <c r="J60" i="9"/>
  <c r="I60" i="9"/>
  <c r="G60" i="9"/>
  <c r="F60" i="9"/>
  <c r="E60" i="9"/>
  <c r="D60" i="9"/>
  <c r="C60" i="9"/>
  <c r="Q59" i="9"/>
  <c r="P59" i="9"/>
  <c r="O59" i="9"/>
  <c r="N59" i="9"/>
  <c r="M59" i="9"/>
  <c r="L59" i="9"/>
  <c r="K59" i="9"/>
  <c r="J59" i="9"/>
  <c r="I59" i="9"/>
  <c r="G59" i="9"/>
  <c r="F59" i="9"/>
  <c r="E59" i="9"/>
  <c r="D59" i="9"/>
  <c r="C59" i="9"/>
  <c r="Q58" i="9"/>
  <c r="P58" i="9"/>
  <c r="O58" i="9"/>
  <c r="N58" i="9"/>
  <c r="M58" i="9"/>
  <c r="L58" i="9"/>
  <c r="K58" i="9"/>
  <c r="J58" i="9"/>
  <c r="I58" i="9"/>
  <c r="G58" i="9"/>
  <c r="F58" i="9"/>
  <c r="E58" i="9"/>
  <c r="D58" i="9"/>
  <c r="C58" i="9"/>
  <c r="Q57" i="9"/>
  <c r="P57" i="9"/>
  <c r="O57" i="9"/>
  <c r="N57" i="9"/>
  <c r="M57" i="9"/>
  <c r="L57" i="9"/>
  <c r="K57" i="9"/>
  <c r="J57" i="9"/>
  <c r="I57" i="9"/>
  <c r="G57" i="9"/>
  <c r="F57" i="9"/>
  <c r="E57" i="9"/>
  <c r="D57" i="9"/>
  <c r="C57" i="9"/>
  <c r="Q56" i="9"/>
  <c r="P56" i="9"/>
  <c r="O56" i="9"/>
  <c r="N56" i="9"/>
  <c r="M56" i="9"/>
  <c r="L56" i="9"/>
  <c r="K56" i="9"/>
  <c r="J56" i="9"/>
  <c r="I56" i="9"/>
  <c r="G56" i="9"/>
  <c r="F56" i="9"/>
  <c r="E56" i="9"/>
  <c r="D56" i="9"/>
  <c r="C56" i="9"/>
  <c r="Q55" i="9"/>
  <c r="P55" i="9"/>
  <c r="O55" i="9"/>
  <c r="N55" i="9"/>
  <c r="M55" i="9"/>
  <c r="L55" i="9"/>
  <c r="K55" i="9"/>
  <c r="J55" i="9"/>
  <c r="I55" i="9"/>
  <c r="G55" i="9"/>
  <c r="F55" i="9"/>
  <c r="E55" i="9"/>
  <c r="D55" i="9"/>
  <c r="C55" i="9"/>
  <c r="Q54" i="9"/>
  <c r="P54" i="9"/>
  <c r="O54" i="9"/>
  <c r="N54" i="9"/>
  <c r="M54" i="9"/>
  <c r="L54" i="9"/>
  <c r="K54" i="9"/>
  <c r="J54" i="9"/>
  <c r="I54" i="9"/>
  <c r="G54" i="9"/>
  <c r="F54" i="9"/>
  <c r="E54" i="9"/>
  <c r="D54" i="9"/>
  <c r="C54" i="9"/>
  <c r="Q53" i="9"/>
  <c r="P53" i="9"/>
  <c r="O53" i="9"/>
  <c r="N53" i="9"/>
  <c r="M53" i="9"/>
  <c r="L53" i="9"/>
  <c r="K53" i="9"/>
  <c r="J53" i="9"/>
  <c r="I53" i="9"/>
  <c r="G53" i="9"/>
  <c r="F53" i="9"/>
  <c r="E53" i="9"/>
  <c r="D53" i="9"/>
  <c r="C53" i="9"/>
  <c r="Q52" i="9"/>
  <c r="P52" i="9"/>
  <c r="O52" i="9"/>
  <c r="N52" i="9"/>
  <c r="M52" i="9"/>
  <c r="L52" i="9"/>
  <c r="K52" i="9"/>
  <c r="J52" i="9"/>
  <c r="I52" i="9"/>
  <c r="G52" i="9"/>
  <c r="F52" i="9"/>
  <c r="E52" i="9"/>
  <c r="D52" i="9"/>
  <c r="C52" i="9"/>
  <c r="Q51" i="9"/>
  <c r="P51" i="9"/>
  <c r="O51" i="9"/>
  <c r="N51" i="9"/>
  <c r="M51" i="9"/>
  <c r="L51" i="9"/>
  <c r="K51" i="9"/>
  <c r="J51" i="9"/>
  <c r="I51" i="9"/>
  <c r="G51" i="9"/>
  <c r="F51" i="9"/>
  <c r="E51" i="9"/>
  <c r="D51" i="9"/>
  <c r="C51" i="9"/>
  <c r="Q50" i="9"/>
  <c r="P50" i="9"/>
  <c r="O50" i="9"/>
  <c r="N50" i="9"/>
  <c r="M50" i="9"/>
  <c r="L50" i="9"/>
  <c r="K50" i="9"/>
  <c r="J50" i="9"/>
  <c r="I50" i="9"/>
  <c r="G50" i="9"/>
  <c r="F50" i="9"/>
  <c r="E50" i="9"/>
  <c r="D50" i="9"/>
  <c r="C50" i="9"/>
  <c r="Q49" i="9"/>
  <c r="P49" i="9"/>
  <c r="O49" i="9"/>
  <c r="N49" i="9"/>
  <c r="M49" i="9"/>
  <c r="L49" i="9"/>
  <c r="K49" i="9"/>
  <c r="J49" i="9"/>
  <c r="I49" i="9"/>
  <c r="G49" i="9"/>
  <c r="F49" i="9"/>
  <c r="E49" i="9"/>
  <c r="D49" i="9"/>
  <c r="C49" i="9"/>
  <c r="Q48" i="9"/>
  <c r="P48" i="9"/>
  <c r="O48" i="9"/>
  <c r="N48" i="9"/>
  <c r="M48" i="9"/>
  <c r="L48" i="9"/>
  <c r="K48" i="9"/>
  <c r="J48" i="9"/>
  <c r="I48" i="9"/>
  <c r="G48" i="9"/>
  <c r="F48" i="9"/>
  <c r="E48" i="9"/>
  <c r="D48" i="9"/>
  <c r="C48" i="9"/>
  <c r="Q47" i="9"/>
  <c r="P47" i="9"/>
  <c r="O47" i="9"/>
  <c r="N47" i="9"/>
  <c r="M47" i="9"/>
  <c r="L47" i="9"/>
  <c r="K47" i="9"/>
  <c r="J47" i="9"/>
  <c r="I47" i="9"/>
  <c r="G47" i="9"/>
  <c r="F47" i="9"/>
  <c r="E47" i="9"/>
  <c r="D47" i="9"/>
  <c r="C47" i="9"/>
  <c r="Q46" i="9"/>
  <c r="P46" i="9"/>
  <c r="O46" i="9"/>
  <c r="N46" i="9"/>
  <c r="M46" i="9"/>
  <c r="L46" i="9"/>
  <c r="K46" i="9"/>
  <c r="J46" i="9"/>
  <c r="I46" i="9"/>
  <c r="G46" i="9"/>
  <c r="F46" i="9"/>
  <c r="E46" i="9"/>
  <c r="D46" i="9"/>
  <c r="C46" i="9"/>
  <c r="Q45" i="9"/>
  <c r="P45" i="9"/>
  <c r="O45" i="9"/>
  <c r="N45" i="9"/>
  <c r="M45" i="9"/>
  <c r="L45" i="9"/>
  <c r="K45" i="9"/>
  <c r="J45" i="9"/>
  <c r="I45" i="9"/>
  <c r="G45" i="9"/>
  <c r="F45" i="9"/>
  <c r="E45" i="9"/>
  <c r="D45" i="9"/>
  <c r="C45" i="9"/>
  <c r="Q44" i="9"/>
  <c r="P44" i="9"/>
  <c r="O44" i="9"/>
  <c r="N44" i="9"/>
  <c r="M44" i="9"/>
  <c r="L44" i="9"/>
  <c r="K44" i="9"/>
  <c r="J44" i="9"/>
  <c r="I44" i="9"/>
  <c r="G44" i="9"/>
  <c r="F44" i="9"/>
  <c r="E44" i="9"/>
  <c r="D44" i="9"/>
  <c r="C44" i="9"/>
  <c r="Q43" i="9"/>
  <c r="P43" i="9"/>
  <c r="O43" i="9"/>
  <c r="N43" i="9"/>
  <c r="M43" i="9"/>
  <c r="L43" i="9"/>
  <c r="K43" i="9"/>
  <c r="J43" i="9"/>
  <c r="I43" i="9"/>
  <c r="G43" i="9"/>
  <c r="F43" i="9"/>
  <c r="E43" i="9"/>
  <c r="D43" i="9"/>
  <c r="C43" i="9"/>
  <c r="Q42" i="9"/>
  <c r="P42" i="9"/>
  <c r="O42" i="9"/>
  <c r="N42" i="9"/>
  <c r="M42" i="9"/>
  <c r="L42" i="9"/>
  <c r="K42" i="9"/>
  <c r="J42" i="9"/>
  <c r="I42" i="9"/>
  <c r="G42" i="9"/>
  <c r="F42" i="9"/>
  <c r="E42" i="9"/>
  <c r="D42" i="9"/>
  <c r="C42" i="9"/>
  <c r="Q41" i="9"/>
  <c r="P41" i="9"/>
  <c r="O41" i="9"/>
  <c r="N41" i="9"/>
  <c r="M41" i="9"/>
  <c r="L41" i="9"/>
  <c r="K41" i="9"/>
  <c r="J41" i="9"/>
  <c r="I41" i="9"/>
  <c r="G41" i="9"/>
  <c r="F41" i="9"/>
  <c r="E41" i="9"/>
  <c r="D41" i="9"/>
  <c r="C41" i="9"/>
  <c r="Q40" i="9"/>
  <c r="P40" i="9"/>
  <c r="O40" i="9"/>
  <c r="N40" i="9"/>
  <c r="M40" i="9"/>
  <c r="L40" i="9"/>
  <c r="K40" i="9"/>
  <c r="J40" i="9"/>
  <c r="I40" i="9"/>
  <c r="G40" i="9"/>
  <c r="F40" i="9"/>
  <c r="E40" i="9"/>
  <c r="D40" i="9"/>
  <c r="C40" i="9"/>
  <c r="Q39" i="9"/>
  <c r="P39" i="9"/>
  <c r="O39" i="9"/>
  <c r="N39" i="9"/>
  <c r="M39" i="9"/>
  <c r="L39" i="9"/>
  <c r="K39" i="9"/>
  <c r="J39" i="9"/>
  <c r="I39" i="9"/>
  <c r="G39" i="9"/>
  <c r="F39" i="9"/>
  <c r="E39" i="9"/>
  <c r="D39" i="9"/>
  <c r="C39" i="9"/>
  <c r="Q38" i="9"/>
  <c r="P38" i="9"/>
  <c r="O38" i="9"/>
  <c r="N38" i="9"/>
  <c r="M38" i="9"/>
  <c r="L38" i="9"/>
  <c r="K38" i="9"/>
  <c r="J38" i="9"/>
  <c r="I38" i="9"/>
  <c r="G38" i="9"/>
  <c r="F38" i="9"/>
  <c r="E38" i="9"/>
  <c r="D38" i="9"/>
  <c r="C38" i="9"/>
  <c r="Q37" i="9"/>
  <c r="P37" i="9"/>
  <c r="O37" i="9"/>
  <c r="N37" i="9"/>
  <c r="M37" i="9"/>
  <c r="L37" i="9"/>
  <c r="K37" i="9"/>
  <c r="J37" i="9"/>
  <c r="I37" i="9"/>
  <c r="G37" i="9"/>
  <c r="F37" i="9"/>
  <c r="E37" i="9"/>
  <c r="D37" i="9"/>
  <c r="C37" i="9"/>
  <c r="Q36" i="9"/>
  <c r="P36" i="9"/>
  <c r="O36" i="9"/>
  <c r="N36" i="9"/>
  <c r="M36" i="9"/>
  <c r="L36" i="9"/>
  <c r="K36" i="9"/>
  <c r="J36" i="9"/>
  <c r="I36" i="9"/>
  <c r="G36" i="9"/>
  <c r="F36" i="9"/>
  <c r="E36" i="9"/>
  <c r="D36" i="9"/>
  <c r="C36" i="9"/>
  <c r="Q35" i="9"/>
  <c r="P35" i="9"/>
  <c r="O35" i="9"/>
  <c r="N35" i="9"/>
  <c r="M35" i="9"/>
  <c r="L35" i="9"/>
  <c r="K35" i="9"/>
  <c r="J35" i="9"/>
  <c r="I35" i="9"/>
  <c r="G35" i="9"/>
  <c r="F35" i="9"/>
  <c r="E35" i="9"/>
  <c r="D35" i="9"/>
  <c r="C35" i="9"/>
  <c r="Q34" i="9"/>
  <c r="P34" i="9"/>
  <c r="O34" i="9"/>
  <c r="N34" i="9"/>
  <c r="M34" i="9"/>
  <c r="L34" i="9"/>
  <c r="K34" i="9"/>
  <c r="J34" i="9"/>
  <c r="I34" i="9"/>
  <c r="G34" i="9"/>
  <c r="F34" i="9"/>
  <c r="E34" i="9"/>
  <c r="D34" i="9"/>
  <c r="C34" i="9"/>
  <c r="Q33" i="9"/>
  <c r="P33" i="9"/>
  <c r="O33" i="9"/>
  <c r="N33" i="9"/>
  <c r="M33" i="9"/>
  <c r="L33" i="9"/>
  <c r="K33" i="9"/>
  <c r="J33" i="9"/>
  <c r="I33" i="9"/>
  <c r="G33" i="9"/>
  <c r="F33" i="9"/>
  <c r="E33" i="9"/>
  <c r="D33" i="9"/>
  <c r="C33" i="9"/>
  <c r="Q32" i="9"/>
  <c r="P32" i="9"/>
  <c r="O32" i="9"/>
  <c r="N32" i="9"/>
  <c r="M32" i="9"/>
  <c r="L32" i="9"/>
  <c r="K32" i="9"/>
  <c r="J32" i="9"/>
  <c r="I32" i="9"/>
  <c r="G32" i="9"/>
  <c r="F32" i="9"/>
  <c r="E32" i="9"/>
  <c r="D32" i="9"/>
  <c r="C32" i="9"/>
  <c r="Q31" i="9"/>
  <c r="P31" i="9"/>
  <c r="O31" i="9"/>
  <c r="N31" i="9"/>
  <c r="M31" i="9"/>
  <c r="L31" i="9"/>
  <c r="K31" i="9"/>
  <c r="J31" i="9"/>
  <c r="I31" i="9"/>
  <c r="G31" i="9"/>
  <c r="F31" i="9"/>
  <c r="E31" i="9"/>
  <c r="D31" i="9"/>
  <c r="C31" i="9"/>
  <c r="Q30" i="9"/>
  <c r="P30" i="9"/>
  <c r="O30" i="9"/>
  <c r="N30" i="9"/>
  <c r="M30" i="9"/>
  <c r="L30" i="9"/>
  <c r="K30" i="9"/>
  <c r="J30" i="9"/>
  <c r="I30" i="9"/>
  <c r="G30" i="9"/>
  <c r="F30" i="9"/>
  <c r="E30" i="9"/>
  <c r="D30" i="9"/>
  <c r="C30" i="9"/>
  <c r="Q29" i="9"/>
  <c r="P29" i="9"/>
  <c r="O29" i="9"/>
  <c r="N29" i="9"/>
  <c r="M29" i="9"/>
  <c r="L29" i="9"/>
  <c r="K29" i="9"/>
  <c r="J29" i="9"/>
  <c r="I29" i="9"/>
  <c r="G29" i="9"/>
  <c r="F29" i="9"/>
  <c r="E29" i="9"/>
  <c r="D29" i="9"/>
  <c r="C29" i="9"/>
  <c r="Q28" i="9"/>
  <c r="P28" i="9"/>
  <c r="O28" i="9"/>
  <c r="N28" i="9"/>
  <c r="M28" i="9"/>
  <c r="L28" i="9"/>
  <c r="K28" i="9"/>
  <c r="J28" i="9"/>
  <c r="I28" i="9"/>
  <c r="G28" i="9"/>
  <c r="F28" i="9"/>
  <c r="E28" i="9"/>
  <c r="D28" i="9"/>
  <c r="C28" i="9"/>
  <c r="Q27" i="9"/>
  <c r="P27" i="9"/>
  <c r="O27" i="9"/>
  <c r="N27" i="9"/>
  <c r="M27" i="9"/>
  <c r="L27" i="9"/>
  <c r="K27" i="9"/>
  <c r="J27" i="9"/>
  <c r="I27" i="9"/>
  <c r="G27" i="9"/>
  <c r="F27" i="9"/>
  <c r="E27" i="9"/>
  <c r="D27" i="9"/>
  <c r="C27" i="9"/>
  <c r="Q26" i="9"/>
  <c r="P26" i="9"/>
  <c r="O26" i="9"/>
  <c r="N26" i="9"/>
  <c r="M26" i="9"/>
  <c r="L26" i="9"/>
  <c r="K26" i="9"/>
  <c r="J26" i="9"/>
  <c r="I26" i="9"/>
  <c r="G26" i="9"/>
  <c r="F26" i="9"/>
  <c r="E26" i="9"/>
  <c r="D26" i="9"/>
  <c r="C26" i="9"/>
  <c r="Q25" i="9"/>
  <c r="P25" i="9"/>
  <c r="O25" i="9"/>
  <c r="N25" i="9"/>
  <c r="M25" i="9"/>
  <c r="L25" i="9"/>
  <c r="K25" i="9"/>
  <c r="J25" i="9"/>
  <c r="I25" i="9"/>
  <c r="G25" i="9"/>
  <c r="F25" i="9"/>
  <c r="E25" i="9"/>
  <c r="D25" i="9"/>
  <c r="C25" i="9"/>
  <c r="Q24" i="9"/>
  <c r="P24" i="9"/>
  <c r="O24" i="9"/>
  <c r="N24" i="9"/>
  <c r="M24" i="9"/>
  <c r="L24" i="9"/>
  <c r="K24" i="9"/>
  <c r="J24" i="9"/>
  <c r="I24" i="9"/>
  <c r="G24" i="9"/>
  <c r="F24" i="9"/>
  <c r="E24" i="9"/>
  <c r="D24" i="9"/>
  <c r="C24" i="9"/>
  <c r="Q23" i="9"/>
  <c r="P23" i="9"/>
  <c r="O23" i="9"/>
  <c r="N23" i="9"/>
  <c r="M23" i="9"/>
  <c r="L23" i="9"/>
  <c r="K23" i="9"/>
  <c r="J23" i="9"/>
  <c r="I23" i="9"/>
  <c r="G23" i="9"/>
  <c r="F23" i="9"/>
  <c r="E23" i="9"/>
  <c r="D23" i="9"/>
  <c r="C23" i="9"/>
  <c r="Q22" i="9"/>
  <c r="P22" i="9"/>
  <c r="O22" i="9"/>
  <c r="N22" i="9"/>
  <c r="M22" i="9"/>
  <c r="L22" i="9"/>
  <c r="K22" i="9"/>
  <c r="J22" i="9"/>
  <c r="I22" i="9"/>
  <c r="G22" i="9"/>
  <c r="F22" i="9"/>
  <c r="E22" i="9"/>
  <c r="D22" i="9"/>
  <c r="C22" i="9"/>
  <c r="Q21" i="9"/>
  <c r="P21" i="9"/>
  <c r="O21" i="9"/>
  <c r="N21" i="9"/>
  <c r="M21" i="9"/>
  <c r="L21" i="9"/>
  <c r="K21" i="9"/>
  <c r="J21" i="9"/>
  <c r="I21" i="9"/>
  <c r="G21" i="9"/>
  <c r="F21" i="9"/>
  <c r="E21" i="9"/>
  <c r="D21" i="9"/>
  <c r="C21" i="9"/>
  <c r="Q20" i="9"/>
  <c r="P20" i="9"/>
  <c r="O20" i="9"/>
  <c r="N20" i="9"/>
  <c r="M20" i="9"/>
  <c r="L20" i="9"/>
  <c r="K20" i="9"/>
  <c r="J20" i="9"/>
  <c r="I20" i="9"/>
  <c r="G20" i="9"/>
  <c r="F20" i="9"/>
  <c r="E20" i="9"/>
  <c r="D20" i="9"/>
  <c r="C20" i="9"/>
  <c r="Q19" i="9"/>
  <c r="P19" i="9"/>
  <c r="O19" i="9"/>
  <c r="N19" i="9"/>
  <c r="M19" i="9"/>
  <c r="L19" i="9"/>
  <c r="K19" i="9"/>
  <c r="J19" i="9"/>
  <c r="I19" i="9"/>
  <c r="G19" i="9"/>
  <c r="F19" i="9"/>
  <c r="E19" i="9"/>
  <c r="D19" i="9"/>
  <c r="C19" i="9"/>
  <c r="Q18" i="9"/>
  <c r="P18" i="9"/>
  <c r="O18" i="9"/>
  <c r="N18" i="9"/>
  <c r="M18" i="9"/>
  <c r="L18" i="9"/>
  <c r="K18" i="9"/>
  <c r="J18" i="9"/>
  <c r="I18" i="9"/>
  <c r="G18" i="9"/>
  <c r="F18" i="9"/>
  <c r="E18" i="9"/>
  <c r="D18" i="9"/>
  <c r="C18" i="9"/>
  <c r="Q17" i="9"/>
  <c r="P17" i="9"/>
  <c r="O17" i="9"/>
  <c r="N17" i="9"/>
  <c r="M17" i="9"/>
  <c r="L17" i="9"/>
  <c r="K17" i="9"/>
  <c r="J17" i="9"/>
  <c r="I17" i="9"/>
  <c r="G17" i="9"/>
  <c r="F17" i="9"/>
  <c r="E17" i="9"/>
  <c r="D17" i="9"/>
  <c r="C17" i="9"/>
  <c r="Q16" i="9"/>
  <c r="P16" i="9"/>
  <c r="O16" i="9"/>
  <c r="N16" i="9"/>
  <c r="M16" i="9"/>
  <c r="L16" i="9"/>
  <c r="K16" i="9"/>
  <c r="J16" i="9"/>
  <c r="I16" i="9"/>
  <c r="G16" i="9"/>
  <c r="F16" i="9"/>
  <c r="E16" i="9"/>
  <c r="D16" i="9"/>
  <c r="C16" i="9"/>
  <c r="Q15" i="9"/>
  <c r="P15" i="9"/>
  <c r="O15" i="9"/>
  <c r="N15" i="9"/>
  <c r="M15" i="9"/>
  <c r="L15" i="9"/>
  <c r="K15" i="9"/>
  <c r="J15" i="9"/>
  <c r="I15" i="9"/>
  <c r="G15" i="9"/>
  <c r="F15" i="9"/>
  <c r="E15" i="9"/>
  <c r="D15" i="9"/>
  <c r="C15" i="9"/>
  <c r="Q14" i="9"/>
  <c r="P14" i="9"/>
  <c r="O14" i="9"/>
  <c r="N14" i="9"/>
  <c r="M14" i="9"/>
  <c r="L14" i="9"/>
  <c r="K14" i="9"/>
  <c r="J14" i="9"/>
  <c r="I14" i="9"/>
  <c r="G14" i="9"/>
  <c r="F14" i="9"/>
  <c r="E14" i="9"/>
  <c r="D14" i="9"/>
  <c r="C14" i="9"/>
  <c r="Q13" i="9"/>
  <c r="P13" i="9"/>
  <c r="O13" i="9"/>
  <c r="N13" i="9"/>
  <c r="M13" i="9"/>
  <c r="L13" i="9"/>
  <c r="K13" i="9"/>
  <c r="J13" i="9"/>
  <c r="I13" i="9"/>
  <c r="G13" i="9"/>
  <c r="F13" i="9"/>
  <c r="E13" i="9"/>
  <c r="D13" i="9"/>
  <c r="C13" i="9"/>
  <c r="Q12" i="9"/>
  <c r="P12" i="9"/>
  <c r="O12" i="9"/>
  <c r="N12" i="9"/>
  <c r="M12" i="9"/>
  <c r="L12" i="9"/>
  <c r="K12" i="9"/>
  <c r="J12" i="9"/>
  <c r="I12" i="9"/>
  <c r="G12" i="9"/>
  <c r="F12" i="9"/>
  <c r="E12" i="9"/>
  <c r="D12" i="9"/>
  <c r="C12" i="9"/>
  <c r="Q11" i="9"/>
  <c r="P11" i="9"/>
  <c r="O11" i="9"/>
  <c r="N11" i="9"/>
  <c r="M11" i="9"/>
  <c r="L11" i="9"/>
  <c r="K11" i="9"/>
  <c r="J11" i="9"/>
  <c r="I11" i="9"/>
  <c r="G11" i="9"/>
  <c r="F11" i="9"/>
  <c r="E11" i="9"/>
  <c r="D11" i="9"/>
  <c r="C11" i="9"/>
  <c r="Q10" i="9"/>
  <c r="P10" i="9"/>
  <c r="O10" i="9"/>
  <c r="N10" i="9"/>
  <c r="M10" i="9"/>
  <c r="L10" i="9"/>
  <c r="K10" i="9"/>
  <c r="J10" i="9"/>
  <c r="I10" i="9"/>
  <c r="G10" i="9"/>
  <c r="F10" i="9"/>
  <c r="E10" i="9"/>
  <c r="D10" i="9"/>
  <c r="C10" i="9"/>
  <c r="Q9" i="9"/>
  <c r="P9" i="9"/>
  <c r="O9" i="9"/>
  <c r="N9" i="9"/>
  <c r="M9" i="9"/>
  <c r="L9" i="9"/>
  <c r="K9" i="9"/>
  <c r="J9" i="9"/>
  <c r="I9" i="9"/>
  <c r="G9" i="9"/>
  <c r="F9" i="9"/>
  <c r="E9" i="9"/>
  <c r="D9" i="9"/>
  <c r="C9" i="9"/>
  <c r="Q8" i="9"/>
  <c r="P8" i="9"/>
  <c r="O8" i="9"/>
  <c r="N8" i="9"/>
  <c r="M8" i="9"/>
  <c r="L8" i="9"/>
  <c r="K8" i="9"/>
  <c r="J8" i="9"/>
  <c r="I8" i="9"/>
  <c r="G8" i="9"/>
  <c r="F8" i="9"/>
  <c r="E8" i="9"/>
  <c r="D8" i="9"/>
  <c r="C8" i="9"/>
  <c r="Q7" i="9"/>
  <c r="P7" i="9"/>
  <c r="O7" i="9"/>
  <c r="N7" i="9"/>
  <c r="M7" i="9"/>
  <c r="L7" i="9"/>
  <c r="K7" i="9"/>
  <c r="J7" i="9"/>
  <c r="I7" i="9"/>
  <c r="G7" i="9"/>
  <c r="F7" i="9"/>
  <c r="E7" i="9"/>
  <c r="D7" i="9"/>
  <c r="C7" i="9"/>
  <c r="Q6" i="9"/>
  <c r="P6" i="9"/>
  <c r="O6" i="9"/>
  <c r="N6" i="9"/>
  <c r="M6" i="9"/>
  <c r="L6" i="9"/>
  <c r="K6" i="9"/>
  <c r="J6" i="9"/>
  <c r="I6" i="9"/>
  <c r="G6" i="9"/>
  <c r="F6" i="9"/>
  <c r="E6" i="9"/>
  <c r="D6" i="9"/>
  <c r="C6" i="9"/>
  <c r="Q5" i="9"/>
  <c r="P5" i="9"/>
  <c r="O5" i="9"/>
  <c r="N5" i="9"/>
  <c r="M5" i="9"/>
  <c r="L5" i="9"/>
  <c r="K5" i="9"/>
  <c r="J5" i="9"/>
  <c r="I5" i="9"/>
  <c r="G5" i="9"/>
  <c r="F5" i="9"/>
  <c r="E5" i="9"/>
  <c r="D5" i="9"/>
  <c r="C5" i="9"/>
  <c r="Q4" i="9"/>
  <c r="P4" i="9"/>
  <c r="O4" i="9"/>
  <c r="N4" i="9"/>
  <c r="M4" i="9"/>
  <c r="L4" i="9"/>
  <c r="K4" i="9"/>
  <c r="J4" i="9"/>
  <c r="I4" i="9"/>
  <c r="G4" i="9"/>
  <c r="F4" i="9"/>
  <c r="E4" i="9"/>
  <c r="D4" i="9"/>
  <c r="C4" i="9"/>
  <c r="Q3" i="9"/>
  <c r="P3" i="9"/>
  <c r="O3" i="9"/>
  <c r="N3" i="9"/>
  <c r="M3" i="9"/>
  <c r="L3" i="9"/>
  <c r="K3" i="9"/>
  <c r="J3" i="9"/>
  <c r="I3" i="9"/>
  <c r="G3" i="9"/>
  <c r="F3" i="9"/>
  <c r="E3" i="9"/>
  <c r="D3" i="9"/>
  <c r="C3" i="9"/>
  <c r="Q2" i="9"/>
  <c r="P2" i="9"/>
  <c r="O2" i="9"/>
  <c r="N2" i="9"/>
  <c r="M2" i="9"/>
  <c r="L2" i="9"/>
  <c r="K2" i="9"/>
  <c r="J2" i="9"/>
  <c r="I2" i="9"/>
  <c r="G2" i="9"/>
  <c r="F2" i="9"/>
  <c r="E2" i="9"/>
  <c r="D2" i="9"/>
  <c r="C2" i="9"/>
  <c r="O139" i="8"/>
  <c r="N139" i="8"/>
  <c r="M139" i="8"/>
  <c r="L139" i="8"/>
  <c r="K139" i="8"/>
  <c r="J139" i="8"/>
  <c r="D139" i="8"/>
  <c r="O138" i="8"/>
  <c r="N138" i="8"/>
  <c r="M138" i="8"/>
  <c r="L138" i="8"/>
  <c r="K138" i="8"/>
  <c r="J138" i="8"/>
  <c r="D138" i="8"/>
  <c r="O137" i="8"/>
  <c r="N137" i="8"/>
  <c r="M137" i="8"/>
  <c r="L137" i="8"/>
  <c r="K137" i="8"/>
  <c r="J137" i="8"/>
  <c r="D137" i="8"/>
  <c r="O136" i="8"/>
  <c r="N136" i="8"/>
  <c r="M136" i="8"/>
  <c r="L136" i="8"/>
  <c r="K136" i="8"/>
  <c r="J136" i="8"/>
  <c r="D136" i="8"/>
  <c r="O135" i="8"/>
  <c r="N135" i="8"/>
  <c r="M135" i="8"/>
  <c r="L135" i="8"/>
  <c r="K135" i="8"/>
  <c r="J135" i="8"/>
  <c r="D135" i="8"/>
  <c r="O134" i="8"/>
  <c r="N134" i="8"/>
  <c r="M134" i="8"/>
  <c r="L134" i="8"/>
  <c r="K134" i="8"/>
  <c r="J134" i="8"/>
  <c r="D134" i="8"/>
  <c r="O133" i="8"/>
  <c r="N133" i="8"/>
  <c r="M133" i="8"/>
  <c r="L133" i="8"/>
  <c r="K133" i="8"/>
  <c r="J133" i="8"/>
  <c r="D133" i="8"/>
  <c r="O132" i="8"/>
  <c r="N132" i="8"/>
  <c r="M132" i="8"/>
  <c r="L132" i="8"/>
  <c r="K132" i="8"/>
  <c r="J132" i="8"/>
  <c r="D132" i="8"/>
  <c r="O131" i="8"/>
  <c r="N131" i="8"/>
  <c r="M131" i="8"/>
  <c r="L131" i="8"/>
  <c r="K131" i="8"/>
  <c r="J131" i="8"/>
  <c r="D131" i="8"/>
  <c r="O130" i="8"/>
  <c r="N130" i="8"/>
  <c r="M130" i="8"/>
  <c r="L130" i="8"/>
  <c r="K130" i="8"/>
  <c r="J130" i="8"/>
  <c r="D130" i="8"/>
  <c r="O129" i="8"/>
  <c r="N129" i="8"/>
  <c r="M129" i="8"/>
  <c r="L129" i="8"/>
  <c r="K129" i="8"/>
  <c r="J129" i="8"/>
  <c r="D129" i="8"/>
  <c r="O128" i="8"/>
  <c r="N128" i="8"/>
  <c r="M128" i="8"/>
  <c r="L128" i="8"/>
  <c r="K128" i="8"/>
  <c r="J128" i="8"/>
  <c r="D128" i="8"/>
  <c r="O127" i="8"/>
  <c r="N127" i="8"/>
  <c r="M127" i="8"/>
  <c r="L127" i="8"/>
  <c r="K127" i="8"/>
  <c r="J127" i="8"/>
  <c r="D127" i="8"/>
  <c r="N126" i="8"/>
  <c r="M126" i="8"/>
  <c r="L126" i="8"/>
  <c r="K126" i="8"/>
  <c r="J126" i="8"/>
  <c r="I126" i="8"/>
  <c r="N125" i="8"/>
  <c r="M125" i="8"/>
  <c r="L125" i="8"/>
  <c r="K125" i="8"/>
  <c r="J125" i="8"/>
  <c r="I125" i="8"/>
  <c r="Q124" i="8"/>
  <c r="P124" i="8"/>
  <c r="O124" i="8"/>
  <c r="N124" i="8"/>
  <c r="M124" i="8"/>
  <c r="L124" i="8"/>
  <c r="K124" i="8"/>
  <c r="J124" i="8"/>
  <c r="I124" i="8"/>
  <c r="G124" i="8"/>
  <c r="F124" i="8"/>
  <c r="E124" i="8"/>
  <c r="D124" i="8"/>
  <c r="C124" i="8"/>
  <c r="Q123" i="8"/>
  <c r="P123" i="8"/>
  <c r="O123" i="8"/>
  <c r="N123" i="8"/>
  <c r="M123" i="8"/>
  <c r="L123" i="8"/>
  <c r="K123" i="8"/>
  <c r="J123" i="8"/>
  <c r="I123" i="8"/>
  <c r="G123" i="8"/>
  <c r="F123" i="8"/>
  <c r="E123" i="8"/>
  <c r="D123" i="8"/>
  <c r="C123" i="8"/>
  <c r="Q122" i="8"/>
  <c r="P122" i="8"/>
  <c r="O122" i="8"/>
  <c r="N122" i="8"/>
  <c r="M122" i="8"/>
  <c r="L122" i="8"/>
  <c r="K122" i="8"/>
  <c r="J122" i="8"/>
  <c r="I122" i="8"/>
  <c r="G122" i="8"/>
  <c r="F122" i="8"/>
  <c r="E122" i="8"/>
  <c r="D122" i="8"/>
  <c r="C122" i="8"/>
  <c r="Q121" i="8"/>
  <c r="P121" i="8"/>
  <c r="O121" i="8"/>
  <c r="N121" i="8"/>
  <c r="M121" i="8"/>
  <c r="L121" i="8"/>
  <c r="K121" i="8"/>
  <c r="J121" i="8"/>
  <c r="I121" i="8"/>
  <c r="G121" i="8"/>
  <c r="F121" i="8"/>
  <c r="E121" i="8"/>
  <c r="D121" i="8"/>
  <c r="C121" i="8"/>
  <c r="Q120" i="8"/>
  <c r="P120" i="8"/>
  <c r="O120" i="8"/>
  <c r="N120" i="8"/>
  <c r="M120" i="8"/>
  <c r="L120" i="8"/>
  <c r="K120" i="8"/>
  <c r="J120" i="8"/>
  <c r="I120" i="8"/>
  <c r="G120" i="8"/>
  <c r="F120" i="8"/>
  <c r="E120" i="8"/>
  <c r="D120" i="8"/>
  <c r="C120" i="8"/>
  <c r="Q119" i="8"/>
  <c r="P119" i="8"/>
  <c r="O119" i="8"/>
  <c r="N119" i="8"/>
  <c r="M119" i="8"/>
  <c r="L119" i="8"/>
  <c r="K119" i="8"/>
  <c r="J119" i="8"/>
  <c r="I119" i="8"/>
  <c r="G119" i="8"/>
  <c r="F119" i="8"/>
  <c r="E119" i="8"/>
  <c r="D119" i="8"/>
  <c r="C119" i="8"/>
  <c r="Q118" i="8"/>
  <c r="P118" i="8"/>
  <c r="O118" i="8"/>
  <c r="N118" i="8"/>
  <c r="M118" i="8"/>
  <c r="L118" i="8"/>
  <c r="K118" i="8"/>
  <c r="J118" i="8"/>
  <c r="I118" i="8"/>
  <c r="G118" i="8"/>
  <c r="F118" i="8"/>
  <c r="E118" i="8"/>
  <c r="D118" i="8"/>
  <c r="C118" i="8"/>
  <c r="Q117" i="8"/>
  <c r="P117" i="8"/>
  <c r="O117" i="8"/>
  <c r="N117" i="8"/>
  <c r="M117" i="8"/>
  <c r="L117" i="8"/>
  <c r="K117" i="8"/>
  <c r="J117" i="8"/>
  <c r="I117" i="8"/>
  <c r="G117" i="8"/>
  <c r="F117" i="8"/>
  <c r="E117" i="8"/>
  <c r="D117" i="8"/>
  <c r="C117" i="8"/>
  <c r="Q116" i="8"/>
  <c r="P116" i="8"/>
  <c r="O116" i="8"/>
  <c r="N116" i="8"/>
  <c r="M116" i="8"/>
  <c r="L116" i="8"/>
  <c r="K116" i="8"/>
  <c r="J116" i="8"/>
  <c r="I116" i="8"/>
  <c r="G116" i="8"/>
  <c r="F116" i="8"/>
  <c r="E116" i="8"/>
  <c r="D116" i="8"/>
  <c r="C116" i="8"/>
  <c r="Q115" i="8"/>
  <c r="P115" i="8"/>
  <c r="O115" i="8"/>
  <c r="N115" i="8"/>
  <c r="M115" i="8"/>
  <c r="L115" i="8"/>
  <c r="K115" i="8"/>
  <c r="J115" i="8"/>
  <c r="I115" i="8"/>
  <c r="G115" i="8"/>
  <c r="F115" i="8"/>
  <c r="E115" i="8"/>
  <c r="D115" i="8"/>
  <c r="C115" i="8"/>
  <c r="Q114" i="8"/>
  <c r="P114" i="8"/>
  <c r="O114" i="8"/>
  <c r="N114" i="8"/>
  <c r="M114" i="8"/>
  <c r="L114" i="8"/>
  <c r="K114" i="8"/>
  <c r="J114" i="8"/>
  <c r="I114" i="8"/>
  <c r="G114" i="8"/>
  <c r="F114" i="8"/>
  <c r="E114" i="8"/>
  <c r="D114" i="8"/>
  <c r="C114" i="8"/>
  <c r="Q113" i="8"/>
  <c r="P113" i="8"/>
  <c r="O113" i="8"/>
  <c r="N113" i="8"/>
  <c r="M113" i="8"/>
  <c r="L113" i="8"/>
  <c r="K113" i="8"/>
  <c r="J113" i="8"/>
  <c r="I113" i="8"/>
  <c r="G113" i="8"/>
  <c r="F113" i="8"/>
  <c r="E113" i="8"/>
  <c r="D113" i="8"/>
  <c r="C113" i="8"/>
  <c r="Q112" i="8"/>
  <c r="P112" i="8"/>
  <c r="O112" i="8"/>
  <c r="N112" i="8"/>
  <c r="M112" i="8"/>
  <c r="L112" i="8"/>
  <c r="K112" i="8"/>
  <c r="J112" i="8"/>
  <c r="I112" i="8"/>
  <c r="G112" i="8"/>
  <c r="F112" i="8"/>
  <c r="E112" i="8"/>
  <c r="D112" i="8"/>
  <c r="C112" i="8"/>
  <c r="Q111" i="8"/>
  <c r="P111" i="8"/>
  <c r="O111" i="8"/>
  <c r="N111" i="8"/>
  <c r="M111" i="8"/>
  <c r="L111" i="8"/>
  <c r="K111" i="8"/>
  <c r="J111" i="8"/>
  <c r="I111" i="8"/>
  <c r="G111" i="8"/>
  <c r="F111" i="8"/>
  <c r="E111" i="8"/>
  <c r="D111" i="8"/>
  <c r="C111" i="8"/>
  <c r="Q110" i="8"/>
  <c r="P110" i="8"/>
  <c r="O110" i="8"/>
  <c r="N110" i="8"/>
  <c r="M110" i="8"/>
  <c r="L110" i="8"/>
  <c r="K110" i="8"/>
  <c r="J110" i="8"/>
  <c r="I110" i="8"/>
  <c r="G110" i="8"/>
  <c r="F110" i="8"/>
  <c r="E110" i="8"/>
  <c r="D110" i="8"/>
  <c r="C110" i="8"/>
  <c r="Q109" i="8"/>
  <c r="P109" i="8"/>
  <c r="O109" i="8"/>
  <c r="N109" i="8"/>
  <c r="M109" i="8"/>
  <c r="L109" i="8"/>
  <c r="K109" i="8"/>
  <c r="J109" i="8"/>
  <c r="I109" i="8"/>
  <c r="G109" i="8"/>
  <c r="F109" i="8"/>
  <c r="E109" i="8"/>
  <c r="D109" i="8"/>
  <c r="C109" i="8"/>
  <c r="Q108" i="8"/>
  <c r="P108" i="8"/>
  <c r="O108" i="8"/>
  <c r="N108" i="8"/>
  <c r="M108" i="8"/>
  <c r="L108" i="8"/>
  <c r="K108" i="8"/>
  <c r="J108" i="8"/>
  <c r="I108" i="8"/>
  <c r="G108" i="8"/>
  <c r="F108" i="8"/>
  <c r="E108" i="8"/>
  <c r="D108" i="8"/>
  <c r="C108" i="8"/>
  <c r="Q107" i="8"/>
  <c r="P107" i="8"/>
  <c r="O107" i="8"/>
  <c r="N107" i="8"/>
  <c r="M107" i="8"/>
  <c r="L107" i="8"/>
  <c r="K107" i="8"/>
  <c r="J107" i="8"/>
  <c r="I107" i="8"/>
  <c r="G107" i="8"/>
  <c r="F107" i="8"/>
  <c r="E107" i="8"/>
  <c r="D107" i="8"/>
  <c r="C107" i="8"/>
  <c r="Q106" i="8"/>
  <c r="P106" i="8"/>
  <c r="O106" i="8"/>
  <c r="N106" i="8"/>
  <c r="M106" i="8"/>
  <c r="L106" i="8"/>
  <c r="K106" i="8"/>
  <c r="J106" i="8"/>
  <c r="I106" i="8"/>
  <c r="G106" i="8"/>
  <c r="F106" i="8"/>
  <c r="E106" i="8"/>
  <c r="D106" i="8"/>
  <c r="C106" i="8"/>
  <c r="Q105" i="8"/>
  <c r="P105" i="8"/>
  <c r="O105" i="8"/>
  <c r="N105" i="8"/>
  <c r="M105" i="8"/>
  <c r="L105" i="8"/>
  <c r="K105" i="8"/>
  <c r="J105" i="8"/>
  <c r="I105" i="8"/>
  <c r="G105" i="8"/>
  <c r="F105" i="8"/>
  <c r="E105" i="8"/>
  <c r="D105" i="8"/>
  <c r="C105" i="8"/>
  <c r="Q104" i="8"/>
  <c r="P104" i="8"/>
  <c r="O104" i="8"/>
  <c r="N104" i="8"/>
  <c r="M104" i="8"/>
  <c r="L104" i="8"/>
  <c r="K104" i="8"/>
  <c r="J104" i="8"/>
  <c r="I104" i="8"/>
  <c r="G104" i="8"/>
  <c r="F104" i="8"/>
  <c r="E104" i="8"/>
  <c r="D104" i="8"/>
  <c r="C104" i="8"/>
  <c r="Q103" i="8"/>
  <c r="P103" i="8"/>
  <c r="O103" i="8"/>
  <c r="N103" i="8"/>
  <c r="M103" i="8"/>
  <c r="L103" i="8"/>
  <c r="K103" i="8"/>
  <c r="J103" i="8"/>
  <c r="I103" i="8"/>
  <c r="G103" i="8"/>
  <c r="F103" i="8"/>
  <c r="E103" i="8"/>
  <c r="D103" i="8"/>
  <c r="C103" i="8"/>
  <c r="Q102" i="8"/>
  <c r="P102" i="8"/>
  <c r="O102" i="8"/>
  <c r="N102" i="8"/>
  <c r="M102" i="8"/>
  <c r="L102" i="8"/>
  <c r="K102" i="8"/>
  <c r="J102" i="8"/>
  <c r="I102" i="8"/>
  <c r="G102" i="8"/>
  <c r="F102" i="8"/>
  <c r="E102" i="8"/>
  <c r="D102" i="8"/>
  <c r="C102" i="8"/>
  <c r="Q101" i="8"/>
  <c r="P101" i="8"/>
  <c r="O101" i="8"/>
  <c r="N101" i="8"/>
  <c r="M101" i="8"/>
  <c r="L101" i="8"/>
  <c r="K101" i="8"/>
  <c r="J101" i="8"/>
  <c r="I101" i="8"/>
  <c r="G101" i="8"/>
  <c r="F101" i="8"/>
  <c r="E101" i="8"/>
  <c r="D101" i="8"/>
  <c r="C101" i="8"/>
  <c r="Q100" i="8"/>
  <c r="P100" i="8"/>
  <c r="O100" i="8"/>
  <c r="N100" i="8"/>
  <c r="M100" i="8"/>
  <c r="L100" i="8"/>
  <c r="K100" i="8"/>
  <c r="J100" i="8"/>
  <c r="I100" i="8"/>
  <c r="G100" i="8"/>
  <c r="F100" i="8"/>
  <c r="E100" i="8"/>
  <c r="D100" i="8"/>
  <c r="C100" i="8"/>
  <c r="Q99" i="8"/>
  <c r="P99" i="8"/>
  <c r="O99" i="8"/>
  <c r="N99" i="8"/>
  <c r="M99" i="8"/>
  <c r="L99" i="8"/>
  <c r="K99" i="8"/>
  <c r="J99" i="8"/>
  <c r="I99" i="8"/>
  <c r="G99" i="8"/>
  <c r="F99" i="8"/>
  <c r="E99" i="8"/>
  <c r="D99" i="8"/>
  <c r="C99" i="8"/>
  <c r="Q98" i="8"/>
  <c r="P98" i="8"/>
  <c r="O98" i="8"/>
  <c r="N98" i="8"/>
  <c r="M98" i="8"/>
  <c r="L98" i="8"/>
  <c r="K98" i="8"/>
  <c r="J98" i="8"/>
  <c r="I98" i="8"/>
  <c r="G98" i="8"/>
  <c r="F98" i="8"/>
  <c r="E98" i="8"/>
  <c r="D98" i="8"/>
  <c r="C98" i="8"/>
  <c r="Q97" i="8"/>
  <c r="P97" i="8"/>
  <c r="O97" i="8"/>
  <c r="N97" i="8"/>
  <c r="M97" i="8"/>
  <c r="L97" i="8"/>
  <c r="K97" i="8"/>
  <c r="J97" i="8"/>
  <c r="I97" i="8"/>
  <c r="G97" i="8"/>
  <c r="F97" i="8"/>
  <c r="E97" i="8"/>
  <c r="D97" i="8"/>
  <c r="C97" i="8"/>
  <c r="Q96" i="8"/>
  <c r="P96" i="8"/>
  <c r="O96" i="8"/>
  <c r="N96" i="8"/>
  <c r="M96" i="8"/>
  <c r="L96" i="8"/>
  <c r="K96" i="8"/>
  <c r="J96" i="8"/>
  <c r="I96" i="8"/>
  <c r="G96" i="8"/>
  <c r="F96" i="8"/>
  <c r="E96" i="8"/>
  <c r="D96" i="8"/>
  <c r="C96" i="8"/>
  <c r="Q95" i="8"/>
  <c r="P95" i="8"/>
  <c r="O95" i="8"/>
  <c r="N95" i="8"/>
  <c r="M95" i="8"/>
  <c r="L95" i="8"/>
  <c r="K95" i="8"/>
  <c r="J95" i="8"/>
  <c r="I95" i="8"/>
  <c r="G95" i="8"/>
  <c r="F95" i="8"/>
  <c r="E95" i="8"/>
  <c r="D95" i="8"/>
  <c r="C95" i="8"/>
  <c r="Q94" i="8"/>
  <c r="P94" i="8"/>
  <c r="O94" i="8"/>
  <c r="N94" i="8"/>
  <c r="M94" i="8"/>
  <c r="L94" i="8"/>
  <c r="K94" i="8"/>
  <c r="J94" i="8"/>
  <c r="I94" i="8"/>
  <c r="G94" i="8"/>
  <c r="F94" i="8"/>
  <c r="E94" i="8"/>
  <c r="D94" i="8"/>
  <c r="C94" i="8"/>
  <c r="Q93" i="8"/>
  <c r="P93" i="8"/>
  <c r="O93" i="8"/>
  <c r="N93" i="8"/>
  <c r="M93" i="8"/>
  <c r="L93" i="8"/>
  <c r="K93" i="8"/>
  <c r="J93" i="8"/>
  <c r="I93" i="8"/>
  <c r="G93" i="8"/>
  <c r="F93" i="8"/>
  <c r="E93" i="8"/>
  <c r="D93" i="8"/>
  <c r="C93" i="8"/>
  <c r="Q92" i="8"/>
  <c r="P92" i="8"/>
  <c r="O92" i="8"/>
  <c r="N92" i="8"/>
  <c r="M92" i="8"/>
  <c r="L92" i="8"/>
  <c r="K92" i="8"/>
  <c r="J92" i="8"/>
  <c r="I92" i="8"/>
  <c r="G92" i="8"/>
  <c r="F92" i="8"/>
  <c r="E92" i="8"/>
  <c r="D92" i="8"/>
  <c r="C92" i="8"/>
  <c r="Q91" i="8"/>
  <c r="P91" i="8"/>
  <c r="O91" i="8"/>
  <c r="N91" i="8"/>
  <c r="M91" i="8"/>
  <c r="L91" i="8"/>
  <c r="K91" i="8"/>
  <c r="J91" i="8"/>
  <c r="I91" i="8"/>
  <c r="G91" i="8"/>
  <c r="F91" i="8"/>
  <c r="E91" i="8"/>
  <c r="D91" i="8"/>
  <c r="C91" i="8"/>
  <c r="Q90" i="8"/>
  <c r="P90" i="8"/>
  <c r="O90" i="8"/>
  <c r="N90" i="8"/>
  <c r="M90" i="8"/>
  <c r="L90" i="8"/>
  <c r="K90" i="8"/>
  <c r="J90" i="8"/>
  <c r="I90" i="8"/>
  <c r="G90" i="8"/>
  <c r="F90" i="8"/>
  <c r="E90" i="8"/>
  <c r="D90" i="8"/>
  <c r="C90" i="8"/>
  <c r="Q89" i="8"/>
  <c r="P89" i="8"/>
  <c r="O89" i="8"/>
  <c r="N89" i="8"/>
  <c r="M89" i="8"/>
  <c r="L89" i="8"/>
  <c r="K89" i="8"/>
  <c r="J89" i="8"/>
  <c r="I89" i="8"/>
  <c r="G89" i="8"/>
  <c r="F89" i="8"/>
  <c r="E89" i="8"/>
  <c r="D89" i="8"/>
  <c r="C89" i="8"/>
  <c r="Q88" i="8"/>
  <c r="P88" i="8"/>
  <c r="O88" i="8"/>
  <c r="N88" i="8"/>
  <c r="M88" i="8"/>
  <c r="L88" i="8"/>
  <c r="K88" i="8"/>
  <c r="J88" i="8"/>
  <c r="I88" i="8"/>
  <c r="G88" i="8"/>
  <c r="F88" i="8"/>
  <c r="E88" i="8"/>
  <c r="D88" i="8"/>
  <c r="C88" i="8"/>
  <c r="Q87" i="8"/>
  <c r="P87" i="8"/>
  <c r="O87" i="8"/>
  <c r="N87" i="8"/>
  <c r="M87" i="8"/>
  <c r="L87" i="8"/>
  <c r="K87" i="8"/>
  <c r="J87" i="8"/>
  <c r="I87" i="8"/>
  <c r="G87" i="8"/>
  <c r="F87" i="8"/>
  <c r="E87" i="8"/>
  <c r="D87" i="8"/>
  <c r="C87" i="8"/>
  <c r="Q86" i="8"/>
  <c r="P86" i="8"/>
  <c r="O86" i="8"/>
  <c r="N86" i="8"/>
  <c r="M86" i="8"/>
  <c r="L86" i="8"/>
  <c r="K86" i="8"/>
  <c r="J86" i="8"/>
  <c r="I86" i="8"/>
  <c r="G86" i="8"/>
  <c r="F86" i="8"/>
  <c r="E86" i="8"/>
  <c r="D86" i="8"/>
  <c r="C86" i="8"/>
  <c r="Q85" i="8"/>
  <c r="P85" i="8"/>
  <c r="O85" i="8"/>
  <c r="N85" i="8"/>
  <c r="M85" i="8"/>
  <c r="L85" i="8"/>
  <c r="K85" i="8"/>
  <c r="J85" i="8"/>
  <c r="I85" i="8"/>
  <c r="G85" i="8"/>
  <c r="F85" i="8"/>
  <c r="E85" i="8"/>
  <c r="D85" i="8"/>
  <c r="C85" i="8"/>
  <c r="Q84" i="8"/>
  <c r="P84" i="8"/>
  <c r="O84" i="8"/>
  <c r="N84" i="8"/>
  <c r="M84" i="8"/>
  <c r="L84" i="8"/>
  <c r="K84" i="8"/>
  <c r="J84" i="8"/>
  <c r="I84" i="8"/>
  <c r="G84" i="8"/>
  <c r="F84" i="8"/>
  <c r="E84" i="8"/>
  <c r="D84" i="8"/>
  <c r="C84" i="8"/>
  <c r="Q83" i="8"/>
  <c r="P83" i="8"/>
  <c r="O83" i="8"/>
  <c r="N83" i="8"/>
  <c r="M83" i="8"/>
  <c r="L83" i="8"/>
  <c r="K83" i="8"/>
  <c r="J83" i="8"/>
  <c r="I83" i="8"/>
  <c r="G83" i="8"/>
  <c r="F83" i="8"/>
  <c r="E83" i="8"/>
  <c r="D83" i="8"/>
  <c r="C83" i="8"/>
  <c r="Q82" i="8"/>
  <c r="P82" i="8"/>
  <c r="O82" i="8"/>
  <c r="N82" i="8"/>
  <c r="M82" i="8"/>
  <c r="L82" i="8"/>
  <c r="K82" i="8"/>
  <c r="J82" i="8"/>
  <c r="I82" i="8"/>
  <c r="G82" i="8"/>
  <c r="F82" i="8"/>
  <c r="E82" i="8"/>
  <c r="D82" i="8"/>
  <c r="C82" i="8"/>
  <c r="Q81" i="8"/>
  <c r="P81" i="8"/>
  <c r="O81" i="8"/>
  <c r="N81" i="8"/>
  <c r="M81" i="8"/>
  <c r="L81" i="8"/>
  <c r="K81" i="8"/>
  <c r="J81" i="8"/>
  <c r="I81" i="8"/>
  <c r="G81" i="8"/>
  <c r="F81" i="8"/>
  <c r="E81" i="8"/>
  <c r="D81" i="8"/>
  <c r="C81" i="8"/>
  <c r="Q80" i="8"/>
  <c r="P80" i="8"/>
  <c r="O80" i="8"/>
  <c r="N80" i="8"/>
  <c r="M80" i="8"/>
  <c r="L80" i="8"/>
  <c r="K80" i="8"/>
  <c r="J80" i="8"/>
  <c r="I80" i="8"/>
  <c r="G80" i="8"/>
  <c r="F80" i="8"/>
  <c r="E80" i="8"/>
  <c r="D80" i="8"/>
  <c r="C80" i="8"/>
  <c r="Q79" i="8"/>
  <c r="P79" i="8"/>
  <c r="O79" i="8"/>
  <c r="N79" i="8"/>
  <c r="M79" i="8"/>
  <c r="L79" i="8"/>
  <c r="K79" i="8"/>
  <c r="J79" i="8"/>
  <c r="I79" i="8"/>
  <c r="G79" i="8"/>
  <c r="F79" i="8"/>
  <c r="E79" i="8"/>
  <c r="D79" i="8"/>
  <c r="C79" i="8"/>
  <c r="Q78" i="8"/>
  <c r="P78" i="8"/>
  <c r="O78" i="8"/>
  <c r="N78" i="8"/>
  <c r="M78" i="8"/>
  <c r="L78" i="8"/>
  <c r="K78" i="8"/>
  <c r="J78" i="8"/>
  <c r="I78" i="8"/>
  <c r="G78" i="8"/>
  <c r="F78" i="8"/>
  <c r="E78" i="8"/>
  <c r="D78" i="8"/>
  <c r="C78" i="8"/>
  <c r="Q77" i="8"/>
  <c r="P77" i="8"/>
  <c r="O77" i="8"/>
  <c r="N77" i="8"/>
  <c r="M77" i="8"/>
  <c r="L77" i="8"/>
  <c r="K77" i="8"/>
  <c r="J77" i="8"/>
  <c r="I77" i="8"/>
  <c r="G77" i="8"/>
  <c r="F77" i="8"/>
  <c r="E77" i="8"/>
  <c r="D77" i="8"/>
  <c r="C77" i="8"/>
  <c r="Q76" i="8"/>
  <c r="P76" i="8"/>
  <c r="O76" i="8"/>
  <c r="N76" i="8"/>
  <c r="M76" i="8"/>
  <c r="L76" i="8"/>
  <c r="K76" i="8"/>
  <c r="J76" i="8"/>
  <c r="I76" i="8"/>
  <c r="G76" i="8"/>
  <c r="F76" i="8"/>
  <c r="E76" i="8"/>
  <c r="D76" i="8"/>
  <c r="C76" i="8"/>
  <c r="Q75" i="8"/>
  <c r="P75" i="8"/>
  <c r="O75" i="8"/>
  <c r="N75" i="8"/>
  <c r="M75" i="8"/>
  <c r="L75" i="8"/>
  <c r="K75" i="8"/>
  <c r="J75" i="8"/>
  <c r="I75" i="8"/>
  <c r="G75" i="8"/>
  <c r="F75" i="8"/>
  <c r="E75" i="8"/>
  <c r="D75" i="8"/>
  <c r="C75" i="8"/>
  <c r="Q74" i="8"/>
  <c r="P74" i="8"/>
  <c r="O74" i="8"/>
  <c r="N74" i="8"/>
  <c r="M74" i="8"/>
  <c r="L74" i="8"/>
  <c r="K74" i="8"/>
  <c r="J74" i="8"/>
  <c r="I74" i="8"/>
  <c r="G74" i="8"/>
  <c r="F74" i="8"/>
  <c r="E74" i="8"/>
  <c r="D74" i="8"/>
  <c r="C74" i="8"/>
  <c r="Q73" i="8"/>
  <c r="P73" i="8"/>
  <c r="O73" i="8"/>
  <c r="N73" i="8"/>
  <c r="M73" i="8"/>
  <c r="L73" i="8"/>
  <c r="K73" i="8"/>
  <c r="J73" i="8"/>
  <c r="I73" i="8"/>
  <c r="G73" i="8"/>
  <c r="F73" i="8"/>
  <c r="E73" i="8"/>
  <c r="D73" i="8"/>
  <c r="C73" i="8"/>
  <c r="Q72" i="8"/>
  <c r="P72" i="8"/>
  <c r="O72" i="8"/>
  <c r="N72" i="8"/>
  <c r="M72" i="8"/>
  <c r="L72" i="8"/>
  <c r="K72" i="8"/>
  <c r="J72" i="8"/>
  <c r="I72" i="8"/>
  <c r="G72" i="8"/>
  <c r="F72" i="8"/>
  <c r="E72" i="8"/>
  <c r="D72" i="8"/>
  <c r="C72" i="8"/>
  <c r="Q71" i="8"/>
  <c r="P71" i="8"/>
  <c r="O71" i="8"/>
  <c r="N71" i="8"/>
  <c r="M71" i="8"/>
  <c r="L71" i="8"/>
  <c r="K71" i="8"/>
  <c r="J71" i="8"/>
  <c r="I71" i="8"/>
  <c r="G71" i="8"/>
  <c r="F71" i="8"/>
  <c r="E71" i="8"/>
  <c r="D71" i="8"/>
  <c r="C71" i="8"/>
  <c r="Q70" i="8"/>
  <c r="P70" i="8"/>
  <c r="O70" i="8"/>
  <c r="N70" i="8"/>
  <c r="M70" i="8"/>
  <c r="L70" i="8"/>
  <c r="K70" i="8"/>
  <c r="J70" i="8"/>
  <c r="I70" i="8"/>
  <c r="G70" i="8"/>
  <c r="F70" i="8"/>
  <c r="E70" i="8"/>
  <c r="D70" i="8"/>
  <c r="C70" i="8"/>
  <c r="Q69" i="8"/>
  <c r="P69" i="8"/>
  <c r="O69" i="8"/>
  <c r="N69" i="8"/>
  <c r="M69" i="8"/>
  <c r="L69" i="8"/>
  <c r="K69" i="8"/>
  <c r="J69" i="8"/>
  <c r="I69" i="8"/>
  <c r="G69" i="8"/>
  <c r="F69" i="8"/>
  <c r="E69" i="8"/>
  <c r="D69" i="8"/>
  <c r="C69" i="8"/>
  <c r="Q68" i="8"/>
  <c r="P68" i="8"/>
  <c r="O68" i="8"/>
  <c r="N68" i="8"/>
  <c r="M68" i="8"/>
  <c r="L68" i="8"/>
  <c r="K68" i="8"/>
  <c r="J68" i="8"/>
  <c r="I68" i="8"/>
  <c r="G68" i="8"/>
  <c r="F68" i="8"/>
  <c r="E68" i="8"/>
  <c r="D68" i="8"/>
  <c r="C68" i="8"/>
  <c r="Q67" i="8"/>
  <c r="P67" i="8"/>
  <c r="O67" i="8"/>
  <c r="N67" i="8"/>
  <c r="M67" i="8"/>
  <c r="L67" i="8"/>
  <c r="K67" i="8"/>
  <c r="J67" i="8"/>
  <c r="I67" i="8"/>
  <c r="G67" i="8"/>
  <c r="F67" i="8"/>
  <c r="E67" i="8"/>
  <c r="D67" i="8"/>
  <c r="C67" i="8"/>
  <c r="Q66" i="8"/>
  <c r="P66" i="8"/>
  <c r="O66" i="8"/>
  <c r="N66" i="8"/>
  <c r="M66" i="8"/>
  <c r="L66" i="8"/>
  <c r="K66" i="8"/>
  <c r="J66" i="8"/>
  <c r="I66" i="8"/>
  <c r="G66" i="8"/>
  <c r="F66" i="8"/>
  <c r="E66" i="8"/>
  <c r="D66" i="8"/>
  <c r="C66" i="8"/>
  <c r="Q65" i="8"/>
  <c r="P65" i="8"/>
  <c r="O65" i="8"/>
  <c r="N65" i="8"/>
  <c r="M65" i="8"/>
  <c r="L65" i="8"/>
  <c r="K65" i="8"/>
  <c r="J65" i="8"/>
  <c r="I65" i="8"/>
  <c r="G65" i="8"/>
  <c r="F65" i="8"/>
  <c r="E65" i="8"/>
  <c r="D65" i="8"/>
  <c r="C65" i="8"/>
  <c r="Q64" i="8"/>
  <c r="P64" i="8"/>
  <c r="O64" i="8"/>
  <c r="N64" i="8"/>
  <c r="M64" i="8"/>
  <c r="L64" i="8"/>
  <c r="K64" i="8"/>
  <c r="J64" i="8"/>
  <c r="I64" i="8"/>
  <c r="G64" i="8"/>
  <c r="F64" i="8"/>
  <c r="E64" i="8"/>
  <c r="D64" i="8"/>
  <c r="C64" i="8"/>
  <c r="Q63" i="8"/>
  <c r="P63" i="8"/>
  <c r="O63" i="8"/>
  <c r="N63" i="8"/>
  <c r="M63" i="8"/>
  <c r="L63" i="8"/>
  <c r="K63" i="8"/>
  <c r="J63" i="8"/>
  <c r="I63" i="8"/>
  <c r="G63" i="8"/>
  <c r="F63" i="8"/>
  <c r="E63" i="8"/>
  <c r="D63" i="8"/>
  <c r="C63" i="8"/>
  <c r="Q62" i="8"/>
  <c r="P62" i="8"/>
  <c r="O62" i="8"/>
  <c r="N62" i="8"/>
  <c r="M62" i="8"/>
  <c r="L62" i="8"/>
  <c r="K62" i="8"/>
  <c r="J62" i="8"/>
  <c r="I62" i="8"/>
  <c r="G62" i="8"/>
  <c r="F62" i="8"/>
  <c r="E62" i="8"/>
  <c r="D62" i="8"/>
  <c r="C62" i="8"/>
  <c r="Q61" i="8"/>
  <c r="P61" i="8"/>
  <c r="O61" i="8"/>
  <c r="N61" i="8"/>
  <c r="M61" i="8"/>
  <c r="L61" i="8"/>
  <c r="K61" i="8"/>
  <c r="J61" i="8"/>
  <c r="I61" i="8"/>
  <c r="G61" i="8"/>
  <c r="F61" i="8"/>
  <c r="E61" i="8"/>
  <c r="D61" i="8"/>
  <c r="C61" i="8"/>
  <c r="Q60" i="8"/>
  <c r="P60" i="8"/>
  <c r="O60" i="8"/>
  <c r="N60" i="8"/>
  <c r="M60" i="8"/>
  <c r="L60" i="8"/>
  <c r="K60" i="8"/>
  <c r="J60" i="8"/>
  <c r="I60" i="8"/>
  <c r="G60" i="8"/>
  <c r="F60" i="8"/>
  <c r="E60" i="8"/>
  <c r="D60" i="8"/>
  <c r="C60" i="8"/>
  <c r="Q59" i="8"/>
  <c r="P59" i="8"/>
  <c r="O59" i="8"/>
  <c r="N59" i="8"/>
  <c r="M59" i="8"/>
  <c r="L59" i="8"/>
  <c r="K59" i="8"/>
  <c r="J59" i="8"/>
  <c r="I59" i="8"/>
  <c r="G59" i="8"/>
  <c r="F59" i="8"/>
  <c r="E59" i="8"/>
  <c r="D59" i="8"/>
  <c r="C59" i="8"/>
  <c r="Q58" i="8"/>
  <c r="P58" i="8"/>
  <c r="O58" i="8"/>
  <c r="N58" i="8"/>
  <c r="M58" i="8"/>
  <c r="L58" i="8"/>
  <c r="K58" i="8"/>
  <c r="J58" i="8"/>
  <c r="I58" i="8"/>
  <c r="G58" i="8"/>
  <c r="F58" i="8"/>
  <c r="E58" i="8"/>
  <c r="D58" i="8"/>
  <c r="C58" i="8"/>
  <c r="Q57" i="8"/>
  <c r="P57" i="8"/>
  <c r="O57" i="8"/>
  <c r="N57" i="8"/>
  <c r="M57" i="8"/>
  <c r="L57" i="8"/>
  <c r="K57" i="8"/>
  <c r="J57" i="8"/>
  <c r="I57" i="8"/>
  <c r="G57" i="8"/>
  <c r="F57" i="8"/>
  <c r="E57" i="8"/>
  <c r="D57" i="8"/>
  <c r="C57" i="8"/>
  <c r="Q56" i="8"/>
  <c r="P56" i="8"/>
  <c r="O56" i="8"/>
  <c r="N56" i="8"/>
  <c r="M56" i="8"/>
  <c r="L56" i="8"/>
  <c r="K56" i="8"/>
  <c r="J56" i="8"/>
  <c r="I56" i="8"/>
  <c r="G56" i="8"/>
  <c r="F56" i="8"/>
  <c r="E56" i="8"/>
  <c r="D56" i="8"/>
  <c r="C56" i="8"/>
  <c r="Q55" i="8"/>
  <c r="P55" i="8"/>
  <c r="O55" i="8"/>
  <c r="N55" i="8"/>
  <c r="M55" i="8"/>
  <c r="L55" i="8"/>
  <c r="K55" i="8"/>
  <c r="J55" i="8"/>
  <c r="I55" i="8"/>
  <c r="G55" i="8"/>
  <c r="F55" i="8"/>
  <c r="E55" i="8"/>
  <c r="D55" i="8"/>
  <c r="C55" i="8"/>
  <c r="Q54" i="8"/>
  <c r="P54" i="8"/>
  <c r="O54" i="8"/>
  <c r="N54" i="8"/>
  <c r="M54" i="8"/>
  <c r="L54" i="8"/>
  <c r="K54" i="8"/>
  <c r="J54" i="8"/>
  <c r="I54" i="8"/>
  <c r="G54" i="8"/>
  <c r="F54" i="8"/>
  <c r="E54" i="8"/>
  <c r="D54" i="8"/>
  <c r="C54" i="8"/>
  <c r="Q53" i="8"/>
  <c r="P53" i="8"/>
  <c r="O53" i="8"/>
  <c r="N53" i="8"/>
  <c r="M53" i="8"/>
  <c r="L53" i="8"/>
  <c r="K53" i="8"/>
  <c r="J53" i="8"/>
  <c r="I53" i="8"/>
  <c r="G53" i="8"/>
  <c r="F53" i="8"/>
  <c r="E53" i="8"/>
  <c r="D53" i="8"/>
  <c r="C53" i="8"/>
  <c r="Q52" i="8"/>
  <c r="P52" i="8"/>
  <c r="O52" i="8"/>
  <c r="N52" i="8"/>
  <c r="M52" i="8"/>
  <c r="L52" i="8"/>
  <c r="K52" i="8"/>
  <c r="J52" i="8"/>
  <c r="I52" i="8"/>
  <c r="G52" i="8"/>
  <c r="F52" i="8"/>
  <c r="E52" i="8"/>
  <c r="D52" i="8"/>
  <c r="C52" i="8"/>
  <c r="Q51" i="8"/>
  <c r="P51" i="8"/>
  <c r="O51" i="8"/>
  <c r="N51" i="8"/>
  <c r="M51" i="8"/>
  <c r="L51" i="8"/>
  <c r="K51" i="8"/>
  <c r="J51" i="8"/>
  <c r="I51" i="8"/>
  <c r="G51" i="8"/>
  <c r="F51" i="8"/>
  <c r="E51" i="8"/>
  <c r="D51" i="8"/>
  <c r="C51" i="8"/>
  <c r="Q50" i="8"/>
  <c r="P50" i="8"/>
  <c r="O50" i="8"/>
  <c r="N50" i="8"/>
  <c r="M50" i="8"/>
  <c r="L50" i="8"/>
  <c r="K50" i="8"/>
  <c r="J50" i="8"/>
  <c r="I50" i="8"/>
  <c r="G50" i="8"/>
  <c r="F50" i="8"/>
  <c r="E50" i="8"/>
  <c r="D50" i="8"/>
  <c r="C50" i="8"/>
  <c r="Q49" i="8"/>
  <c r="P49" i="8"/>
  <c r="O49" i="8"/>
  <c r="N49" i="8"/>
  <c r="M49" i="8"/>
  <c r="L49" i="8"/>
  <c r="K49" i="8"/>
  <c r="J49" i="8"/>
  <c r="I49" i="8"/>
  <c r="G49" i="8"/>
  <c r="F49" i="8"/>
  <c r="E49" i="8"/>
  <c r="D49" i="8"/>
  <c r="C49" i="8"/>
  <c r="Q48" i="8"/>
  <c r="P48" i="8"/>
  <c r="O48" i="8"/>
  <c r="N48" i="8"/>
  <c r="M48" i="8"/>
  <c r="L48" i="8"/>
  <c r="K48" i="8"/>
  <c r="J48" i="8"/>
  <c r="I48" i="8"/>
  <c r="G48" i="8"/>
  <c r="F48" i="8"/>
  <c r="E48" i="8"/>
  <c r="D48" i="8"/>
  <c r="C48" i="8"/>
  <c r="Q47" i="8"/>
  <c r="P47" i="8"/>
  <c r="O47" i="8"/>
  <c r="N47" i="8"/>
  <c r="M47" i="8"/>
  <c r="L47" i="8"/>
  <c r="K47" i="8"/>
  <c r="J47" i="8"/>
  <c r="I47" i="8"/>
  <c r="G47" i="8"/>
  <c r="F47" i="8"/>
  <c r="E47" i="8"/>
  <c r="D47" i="8"/>
  <c r="C47" i="8"/>
  <c r="Q46" i="8"/>
  <c r="P46" i="8"/>
  <c r="O46" i="8"/>
  <c r="N46" i="8"/>
  <c r="M46" i="8"/>
  <c r="L46" i="8"/>
  <c r="K46" i="8"/>
  <c r="J46" i="8"/>
  <c r="I46" i="8"/>
  <c r="G46" i="8"/>
  <c r="F46" i="8"/>
  <c r="E46" i="8"/>
  <c r="D46" i="8"/>
  <c r="C46" i="8"/>
  <c r="Q45" i="8"/>
  <c r="P45" i="8"/>
  <c r="O45" i="8"/>
  <c r="N45" i="8"/>
  <c r="M45" i="8"/>
  <c r="L45" i="8"/>
  <c r="K45" i="8"/>
  <c r="J45" i="8"/>
  <c r="I45" i="8"/>
  <c r="G45" i="8"/>
  <c r="F45" i="8"/>
  <c r="E45" i="8"/>
  <c r="D45" i="8"/>
  <c r="C45" i="8"/>
  <c r="Q44" i="8"/>
  <c r="P44" i="8"/>
  <c r="O44" i="8"/>
  <c r="N44" i="8"/>
  <c r="M44" i="8"/>
  <c r="L44" i="8"/>
  <c r="K44" i="8"/>
  <c r="J44" i="8"/>
  <c r="I44" i="8"/>
  <c r="G44" i="8"/>
  <c r="F44" i="8"/>
  <c r="E44" i="8"/>
  <c r="D44" i="8"/>
  <c r="C44" i="8"/>
  <c r="Q43" i="8"/>
  <c r="P43" i="8"/>
  <c r="O43" i="8"/>
  <c r="N43" i="8"/>
  <c r="M43" i="8"/>
  <c r="L43" i="8"/>
  <c r="K43" i="8"/>
  <c r="J43" i="8"/>
  <c r="I43" i="8"/>
  <c r="G43" i="8"/>
  <c r="F43" i="8"/>
  <c r="E43" i="8"/>
  <c r="D43" i="8"/>
  <c r="C43" i="8"/>
  <c r="Q42" i="8"/>
  <c r="P42" i="8"/>
  <c r="O42" i="8"/>
  <c r="N42" i="8"/>
  <c r="M42" i="8"/>
  <c r="L42" i="8"/>
  <c r="K42" i="8"/>
  <c r="J42" i="8"/>
  <c r="I42" i="8"/>
  <c r="G42" i="8"/>
  <c r="F42" i="8"/>
  <c r="E42" i="8"/>
  <c r="D42" i="8"/>
  <c r="C42" i="8"/>
  <c r="Q41" i="8"/>
  <c r="P41" i="8"/>
  <c r="O41" i="8"/>
  <c r="N41" i="8"/>
  <c r="M41" i="8"/>
  <c r="L41" i="8"/>
  <c r="K41" i="8"/>
  <c r="J41" i="8"/>
  <c r="I41" i="8"/>
  <c r="G41" i="8"/>
  <c r="F41" i="8"/>
  <c r="E41" i="8"/>
  <c r="D41" i="8"/>
  <c r="C41" i="8"/>
  <c r="Q40" i="8"/>
  <c r="P40" i="8"/>
  <c r="O40" i="8"/>
  <c r="N40" i="8"/>
  <c r="M40" i="8"/>
  <c r="L40" i="8"/>
  <c r="K40" i="8"/>
  <c r="J40" i="8"/>
  <c r="I40" i="8"/>
  <c r="G40" i="8"/>
  <c r="F40" i="8"/>
  <c r="E40" i="8"/>
  <c r="D40" i="8"/>
  <c r="C40" i="8"/>
  <c r="Q39" i="8"/>
  <c r="P39" i="8"/>
  <c r="O39" i="8"/>
  <c r="N39" i="8"/>
  <c r="M39" i="8"/>
  <c r="L39" i="8"/>
  <c r="K39" i="8"/>
  <c r="J39" i="8"/>
  <c r="I39" i="8"/>
  <c r="G39" i="8"/>
  <c r="F39" i="8"/>
  <c r="E39" i="8"/>
  <c r="D39" i="8"/>
  <c r="C39" i="8"/>
  <c r="Q38" i="8"/>
  <c r="P38" i="8"/>
  <c r="O38" i="8"/>
  <c r="N38" i="8"/>
  <c r="M38" i="8"/>
  <c r="L38" i="8"/>
  <c r="K38" i="8"/>
  <c r="J38" i="8"/>
  <c r="I38" i="8"/>
  <c r="G38" i="8"/>
  <c r="F38" i="8"/>
  <c r="E38" i="8"/>
  <c r="D38" i="8"/>
  <c r="C38" i="8"/>
  <c r="Q37" i="8"/>
  <c r="P37" i="8"/>
  <c r="O37" i="8"/>
  <c r="N37" i="8"/>
  <c r="M37" i="8"/>
  <c r="L37" i="8"/>
  <c r="K37" i="8"/>
  <c r="J37" i="8"/>
  <c r="I37" i="8"/>
  <c r="G37" i="8"/>
  <c r="F37" i="8"/>
  <c r="E37" i="8"/>
  <c r="D37" i="8"/>
  <c r="C37" i="8"/>
  <c r="Q36" i="8"/>
  <c r="P36" i="8"/>
  <c r="O36" i="8"/>
  <c r="N36" i="8"/>
  <c r="M36" i="8"/>
  <c r="L36" i="8"/>
  <c r="K36" i="8"/>
  <c r="J36" i="8"/>
  <c r="I36" i="8"/>
  <c r="G36" i="8"/>
  <c r="F36" i="8"/>
  <c r="E36" i="8"/>
  <c r="D36" i="8"/>
  <c r="C36" i="8"/>
  <c r="Q35" i="8"/>
  <c r="P35" i="8"/>
  <c r="O35" i="8"/>
  <c r="N35" i="8"/>
  <c r="M35" i="8"/>
  <c r="L35" i="8"/>
  <c r="K35" i="8"/>
  <c r="J35" i="8"/>
  <c r="I35" i="8"/>
  <c r="G35" i="8"/>
  <c r="F35" i="8"/>
  <c r="E35" i="8"/>
  <c r="D35" i="8"/>
  <c r="C35" i="8"/>
  <c r="Q34" i="8"/>
  <c r="P34" i="8"/>
  <c r="O34" i="8"/>
  <c r="N34" i="8"/>
  <c r="M34" i="8"/>
  <c r="L34" i="8"/>
  <c r="K34" i="8"/>
  <c r="J34" i="8"/>
  <c r="I34" i="8"/>
  <c r="G34" i="8"/>
  <c r="F34" i="8"/>
  <c r="E34" i="8"/>
  <c r="D34" i="8"/>
  <c r="C34" i="8"/>
  <c r="Q33" i="8"/>
  <c r="P33" i="8"/>
  <c r="O33" i="8"/>
  <c r="N33" i="8"/>
  <c r="M33" i="8"/>
  <c r="L33" i="8"/>
  <c r="K33" i="8"/>
  <c r="J33" i="8"/>
  <c r="I33" i="8"/>
  <c r="G33" i="8"/>
  <c r="F33" i="8"/>
  <c r="E33" i="8"/>
  <c r="D33" i="8"/>
  <c r="C33" i="8"/>
  <c r="Q32" i="8"/>
  <c r="P32" i="8"/>
  <c r="O32" i="8"/>
  <c r="N32" i="8"/>
  <c r="M32" i="8"/>
  <c r="L32" i="8"/>
  <c r="K32" i="8"/>
  <c r="J32" i="8"/>
  <c r="I32" i="8"/>
  <c r="G32" i="8"/>
  <c r="F32" i="8"/>
  <c r="E32" i="8"/>
  <c r="D32" i="8"/>
  <c r="C32" i="8"/>
  <c r="Q31" i="8"/>
  <c r="P31" i="8"/>
  <c r="O31" i="8"/>
  <c r="N31" i="8"/>
  <c r="M31" i="8"/>
  <c r="L31" i="8"/>
  <c r="K31" i="8"/>
  <c r="J31" i="8"/>
  <c r="I31" i="8"/>
  <c r="G31" i="8"/>
  <c r="F31" i="8"/>
  <c r="E31" i="8"/>
  <c r="D31" i="8"/>
  <c r="C31" i="8"/>
  <c r="Q30" i="8"/>
  <c r="P30" i="8"/>
  <c r="O30" i="8"/>
  <c r="N30" i="8"/>
  <c r="M30" i="8"/>
  <c r="L30" i="8"/>
  <c r="K30" i="8"/>
  <c r="J30" i="8"/>
  <c r="I30" i="8"/>
  <c r="G30" i="8"/>
  <c r="F30" i="8"/>
  <c r="E30" i="8"/>
  <c r="D30" i="8"/>
  <c r="C30" i="8"/>
  <c r="Q29" i="8"/>
  <c r="P29" i="8"/>
  <c r="O29" i="8"/>
  <c r="N29" i="8"/>
  <c r="M29" i="8"/>
  <c r="L29" i="8"/>
  <c r="K29" i="8"/>
  <c r="J29" i="8"/>
  <c r="I29" i="8"/>
  <c r="G29" i="8"/>
  <c r="F29" i="8"/>
  <c r="E29" i="8"/>
  <c r="D29" i="8"/>
  <c r="C29" i="8"/>
  <c r="Q28" i="8"/>
  <c r="P28" i="8"/>
  <c r="O28" i="8"/>
  <c r="N28" i="8"/>
  <c r="M28" i="8"/>
  <c r="L28" i="8"/>
  <c r="K28" i="8"/>
  <c r="J28" i="8"/>
  <c r="I28" i="8"/>
  <c r="G28" i="8"/>
  <c r="F28" i="8"/>
  <c r="E28" i="8"/>
  <c r="D28" i="8"/>
  <c r="C28" i="8"/>
  <c r="Q27" i="8"/>
  <c r="P27" i="8"/>
  <c r="O27" i="8"/>
  <c r="N27" i="8"/>
  <c r="M27" i="8"/>
  <c r="L27" i="8"/>
  <c r="K27" i="8"/>
  <c r="J27" i="8"/>
  <c r="I27" i="8"/>
  <c r="G27" i="8"/>
  <c r="F27" i="8"/>
  <c r="E27" i="8"/>
  <c r="D27" i="8"/>
  <c r="C27" i="8"/>
  <c r="Q26" i="8"/>
  <c r="P26" i="8"/>
  <c r="O26" i="8"/>
  <c r="N26" i="8"/>
  <c r="M26" i="8"/>
  <c r="L26" i="8"/>
  <c r="K26" i="8"/>
  <c r="J26" i="8"/>
  <c r="I26" i="8"/>
  <c r="G26" i="8"/>
  <c r="F26" i="8"/>
  <c r="E26" i="8"/>
  <c r="D26" i="8"/>
  <c r="C26" i="8"/>
  <c r="Q25" i="8"/>
  <c r="P25" i="8"/>
  <c r="O25" i="8"/>
  <c r="N25" i="8"/>
  <c r="M25" i="8"/>
  <c r="L25" i="8"/>
  <c r="K25" i="8"/>
  <c r="J25" i="8"/>
  <c r="I25" i="8"/>
  <c r="G25" i="8"/>
  <c r="F25" i="8"/>
  <c r="E25" i="8"/>
  <c r="D25" i="8"/>
  <c r="C25" i="8"/>
  <c r="Q24" i="8"/>
  <c r="P24" i="8"/>
  <c r="O24" i="8"/>
  <c r="N24" i="8"/>
  <c r="M24" i="8"/>
  <c r="L24" i="8"/>
  <c r="K24" i="8"/>
  <c r="J24" i="8"/>
  <c r="I24" i="8"/>
  <c r="G24" i="8"/>
  <c r="F24" i="8"/>
  <c r="E24" i="8"/>
  <c r="D24" i="8"/>
  <c r="C24" i="8"/>
  <c r="Q23" i="8"/>
  <c r="P23" i="8"/>
  <c r="O23" i="8"/>
  <c r="N23" i="8"/>
  <c r="M23" i="8"/>
  <c r="L23" i="8"/>
  <c r="K23" i="8"/>
  <c r="J23" i="8"/>
  <c r="I23" i="8"/>
  <c r="G23" i="8"/>
  <c r="F23" i="8"/>
  <c r="E23" i="8"/>
  <c r="D23" i="8"/>
  <c r="C23" i="8"/>
  <c r="Q22" i="8"/>
  <c r="P22" i="8"/>
  <c r="O22" i="8"/>
  <c r="N22" i="8"/>
  <c r="M22" i="8"/>
  <c r="L22" i="8"/>
  <c r="K22" i="8"/>
  <c r="J22" i="8"/>
  <c r="I22" i="8"/>
  <c r="G22" i="8"/>
  <c r="F22" i="8"/>
  <c r="E22" i="8"/>
  <c r="D22" i="8"/>
  <c r="C22" i="8"/>
  <c r="Q21" i="8"/>
  <c r="P21" i="8"/>
  <c r="O21" i="8"/>
  <c r="N21" i="8"/>
  <c r="M21" i="8"/>
  <c r="L21" i="8"/>
  <c r="K21" i="8"/>
  <c r="J21" i="8"/>
  <c r="I21" i="8"/>
  <c r="G21" i="8"/>
  <c r="F21" i="8"/>
  <c r="E21" i="8"/>
  <c r="D21" i="8"/>
  <c r="C21" i="8"/>
  <c r="Q20" i="8"/>
  <c r="P20" i="8"/>
  <c r="O20" i="8"/>
  <c r="N20" i="8"/>
  <c r="M20" i="8"/>
  <c r="L20" i="8"/>
  <c r="K20" i="8"/>
  <c r="J20" i="8"/>
  <c r="I20" i="8"/>
  <c r="G20" i="8"/>
  <c r="F20" i="8"/>
  <c r="E20" i="8"/>
  <c r="D20" i="8"/>
  <c r="C20" i="8"/>
  <c r="Q19" i="8"/>
  <c r="P19" i="8"/>
  <c r="O19" i="8"/>
  <c r="N19" i="8"/>
  <c r="M19" i="8"/>
  <c r="L19" i="8"/>
  <c r="K19" i="8"/>
  <c r="J19" i="8"/>
  <c r="I19" i="8"/>
  <c r="G19" i="8"/>
  <c r="F19" i="8"/>
  <c r="E19" i="8"/>
  <c r="D19" i="8"/>
  <c r="C19" i="8"/>
  <c r="Q18" i="8"/>
  <c r="P18" i="8"/>
  <c r="O18" i="8"/>
  <c r="N18" i="8"/>
  <c r="M18" i="8"/>
  <c r="L18" i="8"/>
  <c r="K18" i="8"/>
  <c r="J18" i="8"/>
  <c r="I18" i="8"/>
  <c r="G18" i="8"/>
  <c r="F18" i="8"/>
  <c r="E18" i="8"/>
  <c r="D18" i="8"/>
  <c r="C18" i="8"/>
  <c r="Q17" i="8"/>
  <c r="P17" i="8"/>
  <c r="O17" i="8"/>
  <c r="N17" i="8"/>
  <c r="M17" i="8"/>
  <c r="L17" i="8"/>
  <c r="K17" i="8"/>
  <c r="J17" i="8"/>
  <c r="I17" i="8"/>
  <c r="G17" i="8"/>
  <c r="F17" i="8"/>
  <c r="E17" i="8"/>
  <c r="D17" i="8"/>
  <c r="C17" i="8"/>
  <c r="Q16" i="8"/>
  <c r="P16" i="8"/>
  <c r="O16" i="8"/>
  <c r="N16" i="8"/>
  <c r="M16" i="8"/>
  <c r="L16" i="8"/>
  <c r="K16" i="8"/>
  <c r="J16" i="8"/>
  <c r="I16" i="8"/>
  <c r="G16" i="8"/>
  <c r="F16" i="8"/>
  <c r="E16" i="8"/>
  <c r="D16" i="8"/>
  <c r="C16" i="8"/>
  <c r="Q15" i="8"/>
  <c r="P15" i="8"/>
  <c r="O15" i="8"/>
  <c r="N15" i="8"/>
  <c r="M15" i="8"/>
  <c r="L15" i="8"/>
  <c r="K15" i="8"/>
  <c r="J15" i="8"/>
  <c r="I15" i="8"/>
  <c r="G15" i="8"/>
  <c r="F15" i="8"/>
  <c r="E15" i="8"/>
  <c r="D15" i="8"/>
  <c r="C15" i="8"/>
  <c r="Q14" i="8"/>
  <c r="P14" i="8"/>
  <c r="O14" i="8"/>
  <c r="N14" i="8"/>
  <c r="M14" i="8"/>
  <c r="L14" i="8"/>
  <c r="K14" i="8"/>
  <c r="J14" i="8"/>
  <c r="I14" i="8"/>
  <c r="G14" i="8"/>
  <c r="F14" i="8"/>
  <c r="E14" i="8"/>
  <c r="D14" i="8"/>
  <c r="C14" i="8"/>
  <c r="Q13" i="8"/>
  <c r="P13" i="8"/>
  <c r="O13" i="8"/>
  <c r="N13" i="8"/>
  <c r="M13" i="8"/>
  <c r="L13" i="8"/>
  <c r="K13" i="8"/>
  <c r="J13" i="8"/>
  <c r="I13" i="8"/>
  <c r="G13" i="8"/>
  <c r="F13" i="8"/>
  <c r="E13" i="8"/>
  <c r="D13" i="8"/>
  <c r="C13" i="8"/>
  <c r="Q12" i="8"/>
  <c r="P12" i="8"/>
  <c r="O12" i="8"/>
  <c r="N12" i="8"/>
  <c r="M12" i="8"/>
  <c r="L12" i="8"/>
  <c r="K12" i="8"/>
  <c r="J12" i="8"/>
  <c r="I12" i="8"/>
  <c r="G12" i="8"/>
  <c r="F12" i="8"/>
  <c r="E12" i="8"/>
  <c r="D12" i="8"/>
  <c r="C12" i="8"/>
  <c r="Q11" i="8"/>
  <c r="P11" i="8"/>
  <c r="O11" i="8"/>
  <c r="N11" i="8"/>
  <c r="M11" i="8"/>
  <c r="L11" i="8"/>
  <c r="K11" i="8"/>
  <c r="J11" i="8"/>
  <c r="I11" i="8"/>
  <c r="G11" i="8"/>
  <c r="F11" i="8"/>
  <c r="E11" i="8"/>
  <c r="D11" i="8"/>
  <c r="C11" i="8"/>
  <c r="Q10" i="8"/>
  <c r="P10" i="8"/>
  <c r="O10" i="8"/>
  <c r="N10" i="8"/>
  <c r="M10" i="8"/>
  <c r="L10" i="8"/>
  <c r="K10" i="8"/>
  <c r="J10" i="8"/>
  <c r="I10" i="8"/>
  <c r="G10" i="8"/>
  <c r="F10" i="8"/>
  <c r="E10" i="8"/>
  <c r="D10" i="8"/>
  <c r="C10" i="8"/>
  <c r="Q9" i="8"/>
  <c r="P9" i="8"/>
  <c r="O9" i="8"/>
  <c r="N9" i="8"/>
  <c r="M9" i="8"/>
  <c r="L9" i="8"/>
  <c r="K9" i="8"/>
  <c r="J9" i="8"/>
  <c r="I9" i="8"/>
  <c r="G9" i="8"/>
  <c r="F9" i="8"/>
  <c r="E9" i="8"/>
  <c r="D9" i="8"/>
  <c r="C9" i="8"/>
  <c r="Q8" i="8"/>
  <c r="P8" i="8"/>
  <c r="O8" i="8"/>
  <c r="N8" i="8"/>
  <c r="M8" i="8"/>
  <c r="L8" i="8"/>
  <c r="K8" i="8"/>
  <c r="J8" i="8"/>
  <c r="I8" i="8"/>
  <c r="G8" i="8"/>
  <c r="F8" i="8"/>
  <c r="E8" i="8"/>
  <c r="D8" i="8"/>
  <c r="C8" i="8"/>
  <c r="Q7" i="8"/>
  <c r="P7" i="8"/>
  <c r="O7" i="8"/>
  <c r="N7" i="8"/>
  <c r="M7" i="8"/>
  <c r="L7" i="8"/>
  <c r="K7" i="8"/>
  <c r="J7" i="8"/>
  <c r="I7" i="8"/>
  <c r="G7" i="8"/>
  <c r="F7" i="8"/>
  <c r="E7" i="8"/>
  <c r="D7" i="8"/>
  <c r="C7" i="8"/>
  <c r="Q6" i="8"/>
  <c r="P6" i="8"/>
  <c r="O6" i="8"/>
  <c r="N6" i="8"/>
  <c r="M6" i="8"/>
  <c r="L6" i="8"/>
  <c r="K6" i="8"/>
  <c r="J6" i="8"/>
  <c r="I6" i="8"/>
  <c r="G6" i="8"/>
  <c r="F6" i="8"/>
  <c r="E6" i="8"/>
  <c r="D6" i="8"/>
  <c r="C6" i="8"/>
  <c r="Q5" i="8"/>
  <c r="P5" i="8"/>
  <c r="O5" i="8"/>
  <c r="N5" i="8"/>
  <c r="M5" i="8"/>
  <c r="L5" i="8"/>
  <c r="K5" i="8"/>
  <c r="J5" i="8"/>
  <c r="I5" i="8"/>
  <c r="G5" i="8"/>
  <c r="F5" i="8"/>
  <c r="E5" i="8"/>
  <c r="D5" i="8"/>
  <c r="C5" i="8"/>
  <c r="Q4" i="8"/>
  <c r="P4" i="8"/>
  <c r="O4" i="8"/>
  <c r="N4" i="8"/>
  <c r="M4" i="8"/>
  <c r="L4" i="8"/>
  <c r="K4" i="8"/>
  <c r="J4" i="8"/>
  <c r="I4" i="8"/>
  <c r="G4" i="8"/>
  <c r="F4" i="8"/>
  <c r="E4" i="8"/>
  <c r="D4" i="8"/>
  <c r="C4" i="8"/>
  <c r="Q3" i="8"/>
  <c r="P3" i="8"/>
  <c r="O3" i="8"/>
  <c r="N3" i="8"/>
  <c r="M3" i="8"/>
  <c r="L3" i="8"/>
  <c r="K3" i="8"/>
  <c r="J3" i="8"/>
  <c r="I3" i="8"/>
  <c r="G3" i="8"/>
  <c r="F3" i="8"/>
  <c r="E3" i="8"/>
  <c r="D3" i="8"/>
  <c r="C3" i="8"/>
  <c r="Q2" i="8"/>
  <c r="P2" i="8"/>
  <c r="O2" i="8"/>
  <c r="N2" i="8"/>
  <c r="M2" i="8"/>
  <c r="L2" i="8"/>
  <c r="K2" i="8"/>
  <c r="J2" i="8"/>
  <c r="I2" i="8"/>
  <c r="G2" i="8"/>
  <c r="F2" i="8"/>
  <c r="E2" i="8"/>
  <c r="D2" i="8"/>
  <c r="C2" i="8"/>
  <c r="O139" i="7"/>
  <c r="N139" i="7"/>
  <c r="M139" i="7"/>
  <c r="L139" i="7"/>
  <c r="K139" i="7"/>
  <c r="J139" i="7"/>
  <c r="D139" i="7"/>
  <c r="N138" i="7"/>
  <c r="M138" i="7"/>
  <c r="L138" i="7"/>
  <c r="J138" i="7"/>
  <c r="N137" i="7"/>
  <c r="M137" i="7"/>
  <c r="L137" i="7"/>
  <c r="K137" i="7"/>
  <c r="J137" i="7"/>
  <c r="D137" i="7"/>
  <c r="O135" i="7"/>
  <c r="N135" i="7"/>
  <c r="M135" i="7"/>
  <c r="L135" i="7"/>
  <c r="K135" i="7"/>
  <c r="J135" i="7"/>
  <c r="D135" i="7"/>
  <c r="O134" i="7"/>
  <c r="M134" i="7"/>
  <c r="D134" i="7"/>
  <c r="O133" i="7"/>
  <c r="N133" i="7"/>
  <c r="M133" i="7"/>
  <c r="L133" i="7"/>
  <c r="K133" i="7"/>
  <c r="J133" i="7"/>
  <c r="D133" i="7"/>
  <c r="O131" i="7"/>
  <c r="N131" i="7"/>
  <c r="M131" i="7"/>
  <c r="L131" i="7"/>
  <c r="K131" i="7"/>
  <c r="J131" i="7"/>
  <c r="D131" i="7"/>
  <c r="M130" i="7"/>
  <c r="L130" i="7"/>
  <c r="K130" i="7"/>
  <c r="D130" i="7"/>
  <c r="O129" i="7"/>
  <c r="N129" i="7"/>
  <c r="M129" i="7"/>
  <c r="L129" i="7"/>
  <c r="K129" i="7"/>
  <c r="J129" i="7"/>
  <c r="D129" i="7"/>
  <c r="O127" i="7"/>
  <c r="N127" i="7"/>
  <c r="M127" i="7"/>
  <c r="L127" i="7"/>
  <c r="K127" i="7"/>
  <c r="J127" i="7"/>
  <c r="D127" i="7"/>
  <c r="N126" i="7"/>
  <c r="L126" i="7"/>
  <c r="M125" i="7"/>
  <c r="L125" i="7"/>
  <c r="K125" i="7"/>
  <c r="J125" i="7"/>
  <c r="J124" i="7"/>
  <c r="Q123" i="7"/>
  <c r="P123" i="7"/>
  <c r="M123" i="7"/>
  <c r="L123" i="7"/>
  <c r="K123" i="7"/>
  <c r="J123" i="7"/>
  <c r="I123" i="7"/>
  <c r="G123" i="7"/>
  <c r="F123" i="7"/>
  <c r="E123" i="7"/>
  <c r="D123" i="7"/>
  <c r="C123" i="7"/>
  <c r="P122" i="7"/>
  <c r="L122" i="7"/>
  <c r="K122" i="7"/>
  <c r="J122" i="7"/>
  <c r="G122" i="7"/>
  <c r="C122" i="7"/>
  <c r="Q121" i="7"/>
  <c r="P121" i="7"/>
  <c r="O121" i="7"/>
  <c r="N121" i="7"/>
  <c r="M121" i="7"/>
  <c r="L121" i="7"/>
  <c r="K121" i="7"/>
  <c r="J121" i="7"/>
  <c r="I121" i="7"/>
  <c r="G121" i="7"/>
  <c r="F121" i="7"/>
  <c r="E121" i="7"/>
  <c r="D121" i="7"/>
  <c r="C121" i="7"/>
  <c r="P120" i="7"/>
  <c r="G120" i="7"/>
  <c r="Q119" i="7"/>
  <c r="P119" i="7"/>
  <c r="O119" i="7"/>
  <c r="N119" i="7"/>
  <c r="M119" i="7"/>
  <c r="L119" i="7"/>
  <c r="K119" i="7"/>
  <c r="J119" i="7"/>
  <c r="I119" i="7"/>
  <c r="G119" i="7"/>
  <c r="F119" i="7"/>
  <c r="E119" i="7"/>
  <c r="D119" i="7"/>
  <c r="C119" i="7"/>
  <c r="P118" i="7"/>
  <c r="L118" i="7"/>
  <c r="K118" i="7"/>
  <c r="J118" i="7"/>
  <c r="G118" i="7"/>
  <c r="C118" i="7"/>
  <c r="Q117" i="7"/>
  <c r="P117" i="7"/>
  <c r="O117" i="7"/>
  <c r="N117" i="7"/>
  <c r="M117" i="7"/>
  <c r="L117" i="7"/>
  <c r="K117" i="7"/>
  <c r="J117" i="7"/>
  <c r="I117" i="7"/>
  <c r="G117" i="7"/>
  <c r="F117" i="7"/>
  <c r="E117" i="7"/>
  <c r="D117" i="7"/>
  <c r="C117" i="7"/>
  <c r="P116" i="7"/>
  <c r="G116" i="7"/>
  <c r="Q115" i="7"/>
  <c r="P115" i="7"/>
  <c r="O115" i="7"/>
  <c r="N115" i="7"/>
  <c r="M115" i="7"/>
  <c r="L115" i="7"/>
  <c r="K115" i="7"/>
  <c r="J115" i="7"/>
  <c r="I115" i="7"/>
  <c r="G115" i="7"/>
  <c r="F115" i="7"/>
  <c r="E115" i="7"/>
  <c r="D115" i="7"/>
  <c r="C115" i="7"/>
  <c r="P114" i="7"/>
  <c r="L114" i="7"/>
  <c r="K114" i="7"/>
  <c r="J114" i="7"/>
  <c r="G114" i="7"/>
  <c r="C114" i="7"/>
  <c r="Q113" i="7"/>
  <c r="P113" i="7"/>
  <c r="O113" i="7"/>
  <c r="N113" i="7"/>
  <c r="M113" i="7"/>
  <c r="L113" i="7"/>
  <c r="K113" i="7"/>
  <c r="J113" i="7"/>
  <c r="I113" i="7"/>
  <c r="G113" i="7"/>
  <c r="F113" i="7"/>
  <c r="E113" i="7"/>
  <c r="D113" i="7"/>
  <c r="C113" i="7"/>
  <c r="P112" i="7"/>
  <c r="G112" i="7"/>
  <c r="Q111" i="7"/>
  <c r="P111" i="7"/>
  <c r="O111" i="7"/>
  <c r="N111" i="7"/>
  <c r="M111" i="7"/>
  <c r="L111" i="7"/>
  <c r="K111" i="7"/>
  <c r="J111" i="7"/>
  <c r="I111" i="7"/>
  <c r="G111" i="7"/>
  <c r="F111" i="7"/>
  <c r="E111" i="7"/>
  <c r="D111" i="7"/>
  <c r="C111" i="7"/>
  <c r="P110" i="7"/>
  <c r="L110" i="7"/>
  <c r="K110" i="7"/>
  <c r="J110" i="7"/>
  <c r="G110" i="7"/>
  <c r="C110" i="7"/>
  <c r="Q109" i="7"/>
  <c r="P109" i="7"/>
  <c r="O109" i="7"/>
  <c r="N109" i="7"/>
  <c r="M109" i="7"/>
  <c r="L109" i="7"/>
  <c r="K109" i="7"/>
  <c r="J109" i="7"/>
  <c r="I109" i="7"/>
  <c r="G109" i="7"/>
  <c r="F109" i="7"/>
  <c r="E109" i="7"/>
  <c r="D109" i="7"/>
  <c r="C109" i="7"/>
  <c r="P108" i="7"/>
  <c r="G108" i="7"/>
  <c r="Q107" i="7"/>
  <c r="P107" i="7"/>
  <c r="O107" i="7"/>
  <c r="N107" i="7"/>
  <c r="M107" i="7"/>
  <c r="L107" i="7"/>
  <c r="K107" i="7"/>
  <c r="J107" i="7"/>
  <c r="I107" i="7"/>
  <c r="G107" i="7"/>
  <c r="F107" i="7"/>
  <c r="E107" i="7"/>
  <c r="D107" i="7"/>
  <c r="C107" i="7"/>
  <c r="P106" i="7"/>
  <c r="L106" i="7"/>
  <c r="K106" i="7"/>
  <c r="J106" i="7"/>
  <c r="G106" i="7"/>
  <c r="C106" i="7"/>
  <c r="Q105" i="7"/>
  <c r="P105" i="7"/>
  <c r="O105" i="7"/>
  <c r="N105" i="7"/>
  <c r="M105" i="7"/>
  <c r="L105" i="7"/>
  <c r="K105" i="7"/>
  <c r="J105" i="7"/>
  <c r="I105" i="7"/>
  <c r="G105" i="7"/>
  <c r="F105" i="7"/>
  <c r="E105" i="7"/>
  <c r="D105" i="7"/>
  <c r="C105" i="7"/>
  <c r="P104" i="7"/>
  <c r="G104" i="7"/>
  <c r="Q103" i="7"/>
  <c r="P103" i="7"/>
  <c r="O103" i="7"/>
  <c r="N103" i="7"/>
  <c r="M103" i="7"/>
  <c r="L103" i="7"/>
  <c r="K103" i="7"/>
  <c r="J103" i="7"/>
  <c r="I103" i="7"/>
  <c r="G103" i="7"/>
  <c r="F103" i="7"/>
  <c r="E103" i="7"/>
  <c r="D103" i="7"/>
  <c r="C103" i="7"/>
  <c r="P102" i="7"/>
  <c r="L102" i="7"/>
  <c r="K102" i="7"/>
  <c r="J102" i="7"/>
  <c r="G102" i="7"/>
  <c r="C102" i="7"/>
  <c r="Q101" i="7"/>
  <c r="P101" i="7"/>
  <c r="O101" i="7"/>
  <c r="N101" i="7"/>
  <c r="M101" i="7"/>
  <c r="L101" i="7"/>
  <c r="K101" i="7"/>
  <c r="J101" i="7"/>
  <c r="I101" i="7"/>
  <c r="G101" i="7"/>
  <c r="F101" i="7"/>
  <c r="E101" i="7"/>
  <c r="D101" i="7"/>
  <c r="C101" i="7"/>
  <c r="P100" i="7"/>
  <c r="G100" i="7"/>
  <c r="Q99" i="7"/>
  <c r="P99" i="7"/>
  <c r="O99" i="7"/>
  <c r="N99" i="7"/>
  <c r="M99" i="7"/>
  <c r="L99" i="7"/>
  <c r="K99" i="7"/>
  <c r="J99" i="7"/>
  <c r="I99" i="7"/>
  <c r="G99" i="7"/>
  <c r="F99" i="7"/>
  <c r="E99" i="7"/>
  <c r="D99" i="7"/>
  <c r="C99" i="7"/>
  <c r="P98" i="7"/>
  <c r="L98" i="7"/>
  <c r="K98" i="7"/>
  <c r="J98" i="7"/>
  <c r="G98" i="7"/>
  <c r="C98" i="7"/>
  <c r="Q97" i="7"/>
  <c r="P97" i="7"/>
  <c r="O97" i="7"/>
  <c r="N97" i="7"/>
  <c r="M97" i="7"/>
  <c r="L97" i="7"/>
  <c r="K97" i="7"/>
  <c r="J97" i="7"/>
  <c r="I97" i="7"/>
  <c r="G97" i="7"/>
  <c r="F97" i="7"/>
  <c r="E97" i="7"/>
  <c r="D97" i="7"/>
  <c r="C97" i="7"/>
  <c r="P96" i="7"/>
  <c r="G96" i="7"/>
  <c r="Q95" i="7"/>
  <c r="P95" i="7"/>
  <c r="O95" i="7"/>
  <c r="N95" i="7"/>
  <c r="M95" i="7"/>
  <c r="L95" i="7"/>
  <c r="K95" i="7"/>
  <c r="J95" i="7"/>
  <c r="I95" i="7"/>
  <c r="G95" i="7"/>
  <c r="F95" i="7"/>
  <c r="E95" i="7"/>
  <c r="D95" i="7"/>
  <c r="C95" i="7"/>
  <c r="P94" i="7"/>
  <c r="L94" i="7"/>
  <c r="K94" i="7"/>
  <c r="J94" i="7"/>
  <c r="G94" i="7"/>
  <c r="C94" i="7"/>
  <c r="Q93" i="7"/>
  <c r="P93" i="7"/>
  <c r="O93" i="7"/>
  <c r="N93" i="7"/>
  <c r="M93" i="7"/>
  <c r="L93" i="7"/>
  <c r="K93" i="7"/>
  <c r="J93" i="7"/>
  <c r="I93" i="7"/>
  <c r="G93" i="7"/>
  <c r="F93" i="7"/>
  <c r="E93" i="7"/>
  <c r="D93" i="7"/>
  <c r="C93" i="7"/>
  <c r="P92" i="7"/>
  <c r="G92" i="7"/>
  <c r="Q91" i="7"/>
  <c r="P91" i="7"/>
  <c r="O91" i="7"/>
  <c r="N91" i="7"/>
  <c r="M91" i="7"/>
  <c r="L91" i="7"/>
  <c r="K91" i="7"/>
  <c r="J91" i="7"/>
  <c r="I91" i="7"/>
  <c r="G91" i="7"/>
  <c r="F91" i="7"/>
  <c r="E91" i="7"/>
  <c r="D91" i="7"/>
  <c r="C91" i="7"/>
  <c r="P90" i="7"/>
  <c r="L90" i="7"/>
  <c r="K90" i="7"/>
  <c r="J90" i="7"/>
  <c r="G90" i="7"/>
  <c r="C90" i="7"/>
  <c r="Q89" i="7"/>
  <c r="P89" i="7"/>
  <c r="O89" i="7"/>
  <c r="N89" i="7"/>
  <c r="M89" i="7"/>
  <c r="L89" i="7"/>
  <c r="K89" i="7"/>
  <c r="J89" i="7"/>
  <c r="I89" i="7"/>
  <c r="G89" i="7"/>
  <c r="F89" i="7"/>
  <c r="E89" i="7"/>
  <c r="D89" i="7"/>
  <c r="C89" i="7"/>
  <c r="P88" i="7"/>
  <c r="G88" i="7"/>
  <c r="Q87" i="7"/>
  <c r="P87" i="7"/>
  <c r="O87" i="7"/>
  <c r="N87" i="7"/>
  <c r="M87" i="7"/>
  <c r="L87" i="7"/>
  <c r="K87" i="7"/>
  <c r="J87" i="7"/>
  <c r="I87" i="7"/>
  <c r="G87" i="7"/>
  <c r="F87" i="7"/>
  <c r="E87" i="7"/>
  <c r="D87" i="7"/>
  <c r="C87" i="7"/>
  <c r="P86" i="7"/>
  <c r="L86" i="7"/>
  <c r="K86" i="7"/>
  <c r="J86" i="7"/>
  <c r="G86" i="7"/>
  <c r="C86" i="7"/>
  <c r="Q85" i="7"/>
  <c r="P85" i="7"/>
  <c r="O85" i="7"/>
  <c r="N85" i="7"/>
  <c r="M85" i="7"/>
  <c r="L85" i="7"/>
  <c r="K85" i="7"/>
  <c r="J85" i="7"/>
  <c r="I85" i="7"/>
  <c r="G85" i="7"/>
  <c r="F85" i="7"/>
  <c r="E85" i="7"/>
  <c r="D85" i="7"/>
  <c r="C85" i="7"/>
  <c r="P84" i="7"/>
  <c r="G84" i="7"/>
  <c r="Q83" i="7"/>
  <c r="P83" i="7"/>
  <c r="O83" i="7"/>
  <c r="N83" i="7"/>
  <c r="M83" i="7"/>
  <c r="L83" i="7"/>
  <c r="K83" i="7"/>
  <c r="J83" i="7"/>
  <c r="I83" i="7"/>
  <c r="G83" i="7"/>
  <c r="F83" i="7"/>
  <c r="E83" i="7"/>
  <c r="D83" i="7"/>
  <c r="C83" i="7"/>
  <c r="P82" i="7"/>
  <c r="L82" i="7"/>
  <c r="K82" i="7"/>
  <c r="J82" i="7"/>
  <c r="G82" i="7"/>
  <c r="C82" i="7"/>
  <c r="Q81" i="7"/>
  <c r="P81" i="7"/>
  <c r="O81" i="7"/>
  <c r="N81" i="7"/>
  <c r="M81" i="7"/>
  <c r="L81" i="7"/>
  <c r="K81" i="7"/>
  <c r="J81" i="7"/>
  <c r="I81" i="7"/>
  <c r="G81" i="7"/>
  <c r="F81" i="7"/>
  <c r="E81" i="7"/>
  <c r="D81" i="7"/>
  <c r="C81" i="7"/>
  <c r="P80" i="7"/>
  <c r="G80" i="7"/>
  <c r="Q79" i="7"/>
  <c r="P79" i="7"/>
  <c r="O79" i="7"/>
  <c r="N79" i="7"/>
  <c r="M79" i="7"/>
  <c r="L79" i="7"/>
  <c r="K79" i="7"/>
  <c r="J79" i="7"/>
  <c r="I79" i="7"/>
  <c r="G79" i="7"/>
  <c r="F79" i="7"/>
  <c r="E79" i="7"/>
  <c r="D79" i="7"/>
  <c r="C79" i="7"/>
  <c r="P78" i="7"/>
  <c r="L78" i="7"/>
  <c r="K78" i="7"/>
  <c r="J78" i="7"/>
  <c r="G78" i="7"/>
  <c r="C78" i="7"/>
  <c r="Q77" i="7"/>
  <c r="P77" i="7"/>
  <c r="O77" i="7"/>
  <c r="N77" i="7"/>
  <c r="M77" i="7"/>
  <c r="L77" i="7"/>
  <c r="K77" i="7"/>
  <c r="J77" i="7"/>
  <c r="I77" i="7"/>
  <c r="G77" i="7"/>
  <c r="F77" i="7"/>
  <c r="E77" i="7"/>
  <c r="D77" i="7"/>
  <c r="C77" i="7"/>
  <c r="P76" i="7"/>
  <c r="G76" i="7"/>
  <c r="Q75" i="7"/>
  <c r="P75" i="7"/>
  <c r="O75" i="7"/>
  <c r="N75" i="7"/>
  <c r="M75" i="7"/>
  <c r="L75" i="7"/>
  <c r="K75" i="7"/>
  <c r="J75" i="7"/>
  <c r="I75" i="7"/>
  <c r="G75" i="7"/>
  <c r="F75" i="7"/>
  <c r="E75" i="7"/>
  <c r="D75" i="7"/>
  <c r="C75" i="7"/>
  <c r="P74" i="7"/>
  <c r="L74" i="7"/>
  <c r="K74" i="7"/>
  <c r="J74" i="7"/>
  <c r="G74" i="7"/>
  <c r="C74" i="7"/>
  <c r="Q73" i="7"/>
  <c r="P73" i="7"/>
  <c r="O73" i="7"/>
  <c r="N73" i="7"/>
  <c r="M73" i="7"/>
  <c r="L73" i="7"/>
  <c r="K73" i="7"/>
  <c r="J73" i="7"/>
  <c r="I73" i="7"/>
  <c r="G73" i="7"/>
  <c r="F73" i="7"/>
  <c r="E73" i="7"/>
  <c r="D73" i="7"/>
  <c r="C73" i="7"/>
  <c r="P72" i="7"/>
  <c r="G72" i="7"/>
  <c r="Q71" i="7"/>
  <c r="P71" i="7"/>
  <c r="O71" i="7"/>
  <c r="N71" i="7"/>
  <c r="M71" i="7"/>
  <c r="L71" i="7"/>
  <c r="K71" i="7"/>
  <c r="J71" i="7"/>
  <c r="I71" i="7"/>
  <c r="G71" i="7"/>
  <c r="F71" i="7"/>
  <c r="E71" i="7"/>
  <c r="D71" i="7"/>
  <c r="C71" i="7"/>
  <c r="P70" i="7"/>
  <c r="L70" i="7"/>
  <c r="K70" i="7"/>
  <c r="J70" i="7"/>
  <c r="G70" i="7"/>
  <c r="C70" i="7"/>
  <c r="Q69" i="7"/>
  <c r="P69" i="7"/>
  <c r="O69" i="7"/>
  <c r="N69" i="7"/>
  <c r="M69" i="7"/>
  <c r="L69" i="7"/>
  <c r="K69" i="7"/>
  <c r="J69" i="7"/>
  <c r="I69" i="7"/>
  <c r="G69" i="7"/>
  <c r="F69" i="7"/>
  <c r="E69" i="7"/>
  <c r="D69" i="7"/>
  <c r="C69" i="7"/>
  <c r="P68" i="7"/>
  <c r="G68" i="7"/>
  <c r="Q67" i="7"/>
  <c r="P67" i="7"/>
  <c r="O67" i="7"/>
  <c r="N67" i="7"/>
  <c r="M67" i="7"/>
  <c r="L67" i="7"/>
  <c r="K67" i="7"/>
  <c r="J67" i="7"/>
  <c r="I67" i="7"/>
  <c r="G67" i="7"/>
  <c r="F67" i="7"/>
  <c r="E67" i="7"/>
  <c r="D67" i="7"/>
  <c r="C67" i="7"/>
  <c r="P66" i="7"/>
  <c r="L66" i="7"/>
  <c r="K66" i="7"/>
  <c r="J66" i="7"/>
  <c r="G66" i="7"/>
  <c r="C66" i="7"/>
  <c r="Q65" i="7"/>
  <c r="P65" i="7"/>
  <c r="O65" i="7"/>
  <c r="N65" i="7"/>
  <c r="M65" i="7"/>
  <c r="L65" i="7"/>
  <c r="K65" i="7"/>
  <c r="J65" i="7"/>
  <c r="I65" i="7"/>
  <c r="G65" i="7"/>
  <c r="F65" i="7"/>
  <c r="E65" i="7"/>
  <c r="D65" i="7"/>
  <c r="C65" i="7"/>
  <c r="P64" i="7"/>
  <c r="G64" i="7"/>
  <c r="Q63" i="7"/>
  <c r="P63" i="7"/>
  <c r="O63" i="7"/>
  <c r="N63" i="7"/>
  <c r="M63" i="7"/>
  <c r="L63" i="7"/>
  <c r="K63" i="7"/>
  <c r="J63" i="7"/>
  <c r="I63" i="7"/>
  <c r="G63" i="7"/>
  <c r="F63" i="7"/>
  <c r="E63" i="7"/>
  <c r="D63" i="7"/>
  <c r="C63" i="7"/>
  <c r="P62" i="7"/>
  <c r="L62" i="7"/>
  <c r="K62" i="7"/>
  <c r="J62" i="7"/>
  <c r="G62" i="7"/>
  <c r="C62" i="7"/>
  <c r="Q61" i="7"/>
  <c r="P61" i="7"/>
  <c r="O61" i="7"/>
  <c r="N61" i="7"/>
  <c r="M61" i="7"/>
  <c r="L61" i="7"/>
  <c r="K61" i="7"/>
  <c r="J61" i="7"/>
  <c r="I61" i="7"/>
  <c r="G61" i="7"/>
  <c r="F61" i="7"/>
  <c r="E61" i="7"/>
  <c r="D61" i="7"/>
  <c r="C61" i="7"/>
  <c r="P60" i="7"/>
  <c r="G60" i="7"/>
  <c r="Q59" i="7"/>
  <c r="P59" i="7"/>
  <c r="O59" i="7"/>
  <c r="N59" i="7"/>
  <c r="M59" i="7"/>
  <c r="L59" i="7"/>
  <c r="K59" i="7"/>
  <c r="J59" i="7"/>
  <c r="I59" i="7"/>
  <c r="G59" i="7"/>
  <c r="F59" i="7"/>
  <c r="E59" i="7"/>
  <c r="D59" i="7"/>
  <c r="C59" i="7"/>
  <c r="P58" i="7"/>
  <c r="L58" i="7"/>
  <c r="K58" i="7"/>
  <c r="J58" i="7"/>
  <c r="G58" i="7"/>
  <c r="C58" i="7"/>
  <c r="Q57" i="7"/>
  <c r="P57" i="7"/>
  <c r="O57" i="7"/>
  <c r="N57" i="7"/>
  <c r="M57" i="7"/>
  <c r="L57" i="7"/>
  <c r="K57" i="7"/>
  <c r="J57" i="7"/>
  <c r="I57" i="7"/>
  <c r="G57" i="7"/>
  <c r="F57" i="7"/>
  <c r="E57" i="7"/>
  <c r="D57" i="7"/>
  <c r="C57" i="7"/>
  <c r="P56" i="7"/>
  <c r="G56" i="7"/>
  <c r="Q55" i="7"/>
  <c r="P55" i="7"/>
  <c r="O55" i="7"/>
  <c r="N55" i="7"/>
  <c r="M55" i="7"/>
  <c r="L55" i="7"/>
  <c r="K55" i="7"/>
  <c r="J55" i="7"/>
  <c r="I55" i="7"/>
  <c r="G55" i="7"/>
  <c r="F55" i="7"/>
  <c r="E55" i="7"/>
  <c r="D55" i="7"/>
  <c r="C55" i="7"/>
  <c r="P54" i="7"/>
  <c r="L54" i="7"/>
  <c r="K54" i="7"/>
  <c r="J54" i="7"/>
  <c r="G54" i="7"/>
  <c r="C54" i="7"/>
  <c r="Q53" i="7"/>
  <c r="P53" i="7"/>
  <c r="O53" i="7"/>
  <c r="N53" i="7"/>
  <c r="M53" i="7"/>
  <c r="L53" i="7"/>
  <c r="K53" i="7"/>
  <c r="J53" i="7"/>
  <c r="I53" i="7"/>
  <c r="G53" i="7"/>
  <c r="F53" i="7"/>
  <c r="E53" i="7"/>
  <c r="D53" i="7"/>
  <c r="C53" i="7"/>
  <c r="P52" i="7"/>
  <c r="G52" i="7"/>
  <c r="Q51" i="7"/>
  <c r="P51" i="7"/>
  <c r="O51" i="7"/>
  <c r="N51" i="7"/>
  <c r="M51" i="7"/>
  <c r="L51" i="7"/>
  <c r="K51" i="7"/>
  <c r="J51" i="7"/>
  <c r="I51" i="7"/>
  <c r="G51" i="7"/>
  <c r="F51" i="7"/>
  <c r="E51" i="7"/>
  <c r="D51" i="7"/>
  <c r="C51" i="7"/>
  <c r="P50" i="7"/>
  <c r="L50" i="7"/>
  <c r="K50" i="7"/>
  <c r="J50" i="7"/>
  <c r="G50" i="7"/>
  <c r="C50" i="7"/>
  <c r="Q49" i="7"/>
  <c r="P49" i="7"/>
  <c r="O49" i="7"/>
  <c r="N49" i="7"/>
  <c r="M49" i="7"/>
  <c r="L49" i="7"/>
  <c r="K49" i="7"/>
  <c r="J49" i="7"/>
  <c r="I49" i="7"/>
  <c r="G49" i="7"/>
  <c r="F49" i="7"/>
  <c r="E49" i="7"/>
  <c r="D49" i="7"/>
  <c r="C49" i="7"/>
  <c r="P48" i="7"/>
  <c r="G48" i="7"/>
  <c r="Q47" i="7"/>
  <c r="P47" i="7"/>
  <c r="O47" i="7"/>
  <c r="N47" i="7"/>
  <c r="M47" i="7"/>
  <c r="L47" i="7"/>
  <c r="K47" i="7"/>
  <c r="J47" i="7"/>
  <c r="I47" i="7"/>
  <c r="G47" i="7"/>
  <c r="F47" i="7"/>
  <c r="E47" i="7"/>
  <c r="D47" i="7"/>
  <c r="C47" i="7"/>
  <c r="P46" i="7"/>
  <c r="L46" i="7"/>
  <c r="K46" i="7"/>
  <c r="J46" i="7"/>
  <c r="G46" i="7"/>
  <c r="C46" i="7"/>
  <c r="Q45" i="7"/>
  <c r="P45" i="7"/>
  <c r="O45" i="7"/>
  <c r="N45" i="7"/>
  <c r="M45" i="7"/>
  <c r="L45" i="7"/>
  <c r="K45" i="7"/>
  <c r="J45" i="7"/>
  <c r="I45" i="7"/>
  <c r="G45" i="7"/>
  <c r="F45" i="7"/>
  <c r="E45" i="7"/>
  <c r="D45" i="7"/>
  <c r="C45" i="7"/>
  <c r="P44" i="7"/>
  <c r="G44" i="7"/>
  <c r="Q43" i="7"/>
  <c r="P43" i="7"/>
  <c r="O43" i="7"/>
  <c r="N43" i="7"/>
  <c r="M43" i="7"/>
  <c r="L43" i="7"/>
  <c r="K43" i="7"/>
  <c r="J43" i="7"/>
  <c r="I43" i="7"/>
  <c r="G43" i="7"/>
  <c r="F43" i="7"/>
  <c r="E43" i="7"/>
  <c r="D43" i="7"/>
  <c r="C43" i="7"/>
  <c r="P42" i="7"/>
  <c r="L42" i="7"/>
  <c r="K42" i="7"/>
  <c r="J42" i="7"/>
  <c r="G42" i="7"/>
  <c r="C42" i="7"/>
  <c r="Q41" i="7"/>
  <c r="P41" i="7"/>
  <c r="O41" i="7"/>
  <c r="N41" i="7"/>
  <c r="M41" i="7"/>
  <c r="L41" i="7"/>
  <c r="K41" i="7"/>
  <c r="J41" i="7"/>
  <c r="I41" i="7"/>
  <c r="G41" i="7"/>
  <c r="F41" i="7"/>
  <c r="E41" i="7"/>
  <c r="D41" i="7"/>
  <c r="C41" i="7"/>
  <c r="P40" i="7"/>
  <c r="G40" i="7"/>
  <c r="Q39" i="7"/>
  <c r="P39" i="7"/>
  <c r="O39" i="7"/>
  <c r="N39" i="7"/>
  <c r="M39" i="7"/>
  <c r="L39" i="7"/>
  <c r="K39" i="7"/>
  <c r="J39" i="7"/>
  <c r="I39" i="7"/>
  <c r="G39" i="7"/>
  <c r="F39" i="7"/>
  <c r="E39" i="7"/>
  <c r="D39" i="7"/>
  <c r="C39" i="7"/>
  <c r="P38" i="7"/>
  <c r="L38" i="7"/>
  <c r="K38" i="7"/>
  <c r="J38" i="7"/>
  <c r="G38" i="7"/>
  <c r="C38" i="7"/>
  <c r="Q37" i="7"/>
  <c r="P37" i="7"/>
  <c r="O37" i="7"/>
  <c r="N37" i="7"/>
  <c r="M37" i="7"/>
  <c r="L37" i="7"/>
  <c r="K37" i="7"/>
  <c r="J37" i="7"/>
  <c r="I37" i="7"/>
  <c r="G37" i="7"/>
  <c r="F37" i="7"/>
  <c r="E37" i="7"/>
  <c r="D37" i="7"/>
  <c r="C37" i="7"/>
  <c r="P36" i="7"/>
  <c r="G36" i="7"/>
  <c r="Q35" i="7"/>
  <c r="P35" i="7"/>
  <c r="O35" i="7"/>
  <c r="N35" i="7"/>
  <c r="M35" i="7"/>
  <c r="L35" i="7"/>
  <c r="K35" i="7"/>
  <c r="J35" i="7"/>
  <c r="I35" i="7"/>
  <c r="G35" i="7"/>
  <c r="F35" i="7"/>
  <c r="E35" i="7"/>
  <c r="D35" i="7"/>
  <c r="C35" i="7"/>
  <c r="P34" i="7"/>
  <c r="L34" i="7"/>
  <c r="K34" i="7"/>
  <c r="J34" i="7"/>
  <c r="G34" i="7"/>
  <c r="C34" i="7"/>
  <c r="Q33" i="7"/>
  <c r="P33" i="7"/>
  <c r="O33" i="7"/>
  <c r="N33" i="7"/>
  <c r="M33" i="7"/>
  <c r="L33" i="7"/>
  <c r="K33" i="7"/>
  <c r="J33" i="7"/>
  <c r="I33" i="7"/>
  <c r="G33" i="7"/>
  <c r="F33" i="7"/>
  <c r="E33" i="7"/>
  <c r="D33" i="7"/>
  <c r="C33" i="7"/>
  <c r="P32" i="7"/>
  <c r="G32" i="7"/>
  <c r="Q31" i="7"/>
  <c r="P31" i="7"/>
  <c r="O31" i="7"/>
  <c r="N31" i="7"/>
  <c r="M31" i="7"/>
  <c r="L31" i="7"/>
  <c r="K31" i="7"/>
  <c r="J31" i="7"/>
  <c r="I31" i="7"/>
  <c r="G31" i="7"/>
  <c r="F31" i="7"/>
  <c r="E31" i="7"/>
  <c r="D31" i="7"/>
  <c r="C31" i="7"/>
  <c r="P30" i="7"/>
  <c r="L30" i="7"/>
  <c r="K30" i="7"/>
  <c r="J30" i="7"/>
  <c r="G30" i="7"/>
  <c r="C30" i="7"/>
  <c r="Q29" i="7"/>
  <c r="P29" i="7"/>
  <c r="O29" i="7"/>
  <c r="N29" i="7"/>
  <c r="M29" i="7"/>
  <c r="L29" i="7"/>
  <c r="K29" i="7"/>
  <c r="J29" i="7"/>
  <c r="I29" i="7"/>
  <c r="G29" i="7"/>
  <c r="F29" i="7"/>
  <c r="E29" i="7"/>
  <c r="D29" i="7"/>
  <c r="C29" i="7"/>
  <c r="P28" i="7"/>
  <c r="G28" i="7"/>
  <c r="Q27" i="7"/>
  <c r="P27" i="7"/>
  <c r="O27" i="7"/>
  <c r="N27" i="7"/>
  <c r="M27" i="7"/>
  <c r="L27" i="7"/>
  <c r="K27" i="7"/>
  <c r="J27" i="7"/>
  <c r="I27" i="7"/>
  <c r="G27" i="7"/>
  <c r="F27" i="7"/>
  <c r="E27" i="7"/>
  <c r="D27" i="7"/>
  <c r="C27" i="7"/>
  <c r="P26" i="7"/>
  <c r="L26" i="7"/>
  <c r="K26" i="7"/>
  <c r="J26" i="7"/>
  <c r="G26" i="7"/>
  <c r="C26" i="7"/>
  <c r="Q25" i="7"/>
  <c r="P25" i="7"/>
  <c r="O25" i="7"/>
  <c r="N25" i="7"/>
  <c r="M25" i="7"/>
  <c r="L25" i="7"/>
  <c r="K25" i="7"/>
  <c r="J25" i="7"/>
  <c r="I25" i="7"/>
  <c r="G25" i="7"/>
  <c r="F25" i="7"/>
  <c r="E25" i="7"/>
  <c r="D25" i="7"/>
  <c r="C25" i="7"/>
  <c r="P24" i="7"/>
  <c r="G24" i="7"/>
  <c r="Q23" i="7"/>
  <c r="P23" i="7"/>
  <c r="O23" i="7"/>
  <c r="N23" i="7"/>
  <c r="M23" i="7"/>
  <c r="L23" i="7"/>
  <c r="K23" i="7"/>
  <c r="J23" i="7"/>
  <c r="I23" i="7"/>
  <c r="G23" i="7"/>
  <c r="F23" i="7"/>
  <c r="E23" i="7"/>
  <c r="D23" i="7"/>
  <c r="C23" i="7"/>
  <c r="P22" i="7"/>
  <c r="L22" i="7"/>
  <c r="K22" i="7"/>
  <c r="J22" i="7"/>
  <c r="G22" i="7"/>
  <c r="C22" i="7"/>
  <c r="Q21" i="7"/>
  <c r="P21" i="7"/>
  <c r="O21" i="7"/>
  <c r="N21" i="7"/>
  <c r="M21" i="7"/>
  <c r="L21" i="7"/>
  <c r="K21" i="7"/>
  <c r="J21" i="7"/>
  <c r="I21" i="7"/>
  <c r="G21" i="7"/>
  <c r="F21" i="7"/>
  <c r="E21" i="7"/>
  <c r="D21" i="7"/>
  <c r="C21" i="7"/>
  <c r="P20" i="7"/>
  <c r="G20" i="7"/>
  <c r="Q19" i="7"/>
  <c r="P19" i="7"/>
  <c r="O19" i="7"/>
  <c r="N19" i="7"/>
  <c r="M19" i="7"/>
  <c r="L19" i="7"/>
  <c r="K19" i="7"/>
  <c r="J19" i="7"/>
  <c r="I19" i="7"/>
  <c r="G19" i="7"/>
  <c r="F19" i="7"/>
  <c r="E19" i="7"/>
  <c r="D19" i="7"/>
  <c r="C19" i="7"/>
  <c r="P18" i="7"/>
  <c r="L18" i="7"/>
  <c r="K18" i="7"/>
  <c r="J18" i="7"/>
  <c r="G18" i="7"/>
  <c r="C18" i="7"/>
  <c r="Q17" i="7"/>
  <c r="P17" i="7"/>
  <c r="O17" i="7"/>
  <c r="N17" i="7"/>
  <c r="M17" i="7"/>
  <c r="L17" i="7"/>
  <c r="K17" i="7"/>
  <c r="J17" i="7"/>
  <c r="I17" i="7"/>
  <c r="G17" i="7"/>
  <c r="F17" i="7"/>
  <c r="E17" i="7"/>
  <c r="D17" i="7"/>
  <c r="C17" i="7"/>
  <c r="P16" i="7"/>
  <c r="G16" i="7"/>
  <c r="Q15" i="7"/>
  <c r="P15" i="7"/>
  <c r="O15" i="7"/>
  <c r="N15" i="7"/>
  <c r="M15" i="7"/>
  <c r="L15" i="7"/>
  <c r="K15" i="7"/>
  <c r="J15" i="7"/>
  <c r="I15" i="7"/>
  <c r="G15" i="7"/>
  <c r="F15" i="7"/>
  <c r="E15" i="7"/>
  <c r="D15" i="7"/>
  <c r="C15" i="7"/>
  <c r="P14" i="7"/>
  <c r="L14" i="7"/>
  <c r="K14" i="7"/>
  <c r="J14" i="7"/>
  <c r="G14" i="7"/>
  <c r="C14" i="7"/>
  <c r="Q13" i="7"/>
  <c r="P13" i="7"/>
  <c r="O13" i="7"/>
  <c r="N13" i="7"/>
  <c r="M13" i="7"/>
  <c r="L13" i="7"/>
  <c r="K13" i="7"/>
  <c r="J13" i="7"/>
  <c r="I13" i="7"/>
  <c r="G13" i="7"/>
  <c r="F13" i="7"/>
  <c r="E13" i="7"/>
  <c r="D13" i="7"/>
  <c r="C13" i="7"/>
  <c r="P12" i="7"/>
  <c r="G12" i="7"/>
  <c r="Q11" i="7"/>
  <c r="P11" i="7"/>
  <c r="O11" i="7"/>
  <c r="N11" i="7"/>
  <c r="M11" i="7"/>
  <c r="L11" i="7"/>
  <c r="K11" i="7"/>
  <c r="J11" i="7"/>
  <c r="I11" i="7"/>
  <c r="G11" i="7"/>
  <c r="F11" i="7"/>
  <c r="E11" i="7"/>
  <c r="D11" i="7"/>
  <c r="C11" i="7"/>
  <c r="P10" i="7"/>
  <c r="M10" i="7"/>
  <c r="L10" i="7"/>
  <c r="K10" i="7"/>
  <c r="J10" i="7"/>
  <c r="G10" i="7"/>
  <c r="D10" i="7"/>
  <c r="C10" i="7"/>
  <c r="Q9" i="7"/>
  <c r="P9" i="7"/>
  <c r="O9" i="7"/>
  <c r="N9" i="7"/>
  <c r="M9" i="7"/>
  <c r="L9" i="7"/>
  <c r="K9" i="7"/>
  <c r="J9" i="7"/>
  <c r="I9" i="7"/>
  <c r="G9" i="7"/>
  <c r="F9" i="7"/>
  <c r="E9" i="7"/>
  <c r="D9" i="7"/>
  <c r="C9" i="7"/>
  <c r="P8" i="7"/>
  <c r="G8" i="7"/>
  <c r="Q7" i="7"/>
  <c r="P7" i="7"/>
  <c r="O7" i="7"/>
  <c r="N7" i="7"/>
  <c r="M7" i="7"/>
  <c r="L7" i="7"/>
  <c r="K7" i="7"/>
  <c r="J7" i="7"/>
  <c r="I7" i="7"/>
  <c r="G7" i="7"/>
  <c r="F7" i="7"/>
  <c r="E7" i="7"/>
  <c r="D7" i="7"/>
  <c r="C7" i="7"/>
  <c r="P6" i="7"/>
  <c r="M6" i="7"/>
  <c r="L6" i="7"/>
  <c r="K6" i="7"/>
  <c r="J6" i="7"/>
  <c r="G6" i="7"/>
  <c r="D6" i="7"/>
  <c r="C6" i="7"/>
  <c r="Q5" i="7"/>
  <c r="P5" i="7"/>
  <c r="O5" i="7"/>
  <c r="N5" i="7"/>
  <c r="M5" i="7"/>
  <c r="L5" i="7"/>
  <c r="K5" i="7"/>
  <c r="J5" i="7"/>
  <c r="I5" i="7"/>
  <c r="G5" i="7"/>
  <c r="F5" i="7"/>
  <c r="E5" i="7"/>
  <c r="D5" i="7"/>
  <c r="C5" i="7"/>
  <c r="P4" i="7"/>
  <c r="G4" i="7"/>
  <c r="Q3" i="7"/>
  <c r="P3" i="7"/>
  <c r="O3" i="7"/>
  <c r="N3" i="7"/>
  <c r="M3" i="7"/>
  <c r="L3" i="7"/>
  <c r="K3" i="7"/>
  <c r="J3" i="7"/>
  <c r="I3" i="7"/>
  <c r="G3" i="7"/>
  <c r="F3" i="7"/>
  <c r="E3" i="7"/>
  <c r="D3" i="7"/>
  <c r="C3" i="7"/>
  <c r="P2" i="7"/>
  <c r="M2" i="7"/>
  <c r="L2" i="7"/>
  <c r="K2" i="7"/>
  <c r="J2" i="7"/>
  <c r="G2" i="7"/>
  <c r="D2" i="7"/>
  <c r="C2" i="7"/>
  <c r="O132" i="7" l="1"/>
  <c r="D12" i="7"/>
  <c r="D16" i="7"/>
  <c r="M16" i="7"/>
  <c r="K136" i="7"/>
  <c r="M4" i="7"/>
  <c r="M8" i="7"/>
  <c r="M14" i="7"/>
  <c r="D4" i="7"/>
  <c r="D8" i="7"/>
  <c r="M12" i="7"/>
  <c r="D14" i="7"/>
  <c r="F2" i="7"/>
  <c r="O2" i="7"/>
  <c r="I2" i="7"/>
  <c r="Q2" i="7"/>
  <c r="I6" i="7"/>
  <c r="Q6" i="7"/>
  <c r="I10" i="7"/>
  <c r="Q10" i="7"/>
  <c r="I14" i="7"/>
  <c r="Q14" i="7"/>
  <c r="I18" i="7"/>
  <c r="Q18" i="7"/>
  <c r="I22" i="7"/>
  <c r="Q22" i="7"/>
  <c r="I26" i="7"/>
  <c r="Q26" i="7"/>
  <c r="I30" i="7"/>
  <c r="Q30" i="7"/>
  <c r="I34" i="7"/>
  <c r="Q34" i="7"/>
  <c r="I38" i="7"/>
  <c r="Q38" i="7"/>
  <c r="I42" i="7"/>
  <c r="Q42" i="7"/>
  <c r="I46" i="7"/>
  <c r="Q46" i="7"/>
  <c r="I50" i="7"/>
  <c r="Q50" i="7"/>
  <c r="I54" i="7"/>
  <c r="Q54" i="7"/>
  <c r="I58" i="7"/>
  <c r="Q58" i="7"/>
  <c r="I62" i="7"/>
  <c r="Q62" i="7"/>
  <c r="I66" i="7"/>
  <c r="Q66" i="7"/>
  <c r="I70" i="7"/>
  <c r="Q70" i="7"/>
  <c r="I74" i="7"/>
  <c r="Q74" i="7"/>
  <c r="I78" i="7"/>
  <c r="Q78" i="7"/>
  <c r="I82" i="7"/>
  <c r="Q82" i="7"/>
  <c r="I86" i="7"/>
  <c r="Q86" i="7"/>
  <c r="I90" i="7"/>
  <c r="Q90" i="7"/>
  <c r="I94" i="7"/>
  <c r="Q94" i="7"/>
  <c r="I98" i="7"/>
  <c r="Q98" i="7"/>
  <c r="I102" i="7"/>
  <c r="Q102" i="7"/>
  <c r="I106" i="7"/>
  <c r="Q106" i="7"/>
  <c r="I110" i="7"/>
  <c r="Q110" i="7"/>
  <c r="I114" i="7"/>
  <c r="Q114" i="7"/>
  <c r="I118" i="7"/>
  <c r="Q118" i="7"/>
  <c r="I122" i="7"/>
  <c r="Q122" i="7"/>
  <c r="M126" i="7"/>
  <c r="J130" i="7"/>
  <c r="N134" i="7"/>
  <c r="K138" i="7"/>
  <c r="M18" i="7"/>
  <c r="M20" i="7"/>
  <c r="M22" i="7"/>
  <c r="M24" i="7"/>
  <c r="M26" i="7"/>
  <c r="D28" i="7"/>
  <c r="D30" i="7"/>
  <c r="D32" i="7"/>
  <c r="D34" i="7"/>
  <c r="D36" i="7"/>
  <c r="D38" i="7"/>
  <c r="D40" i="7"/>
  <c r="M42" i="7"/>
  <c r="M44" i="7"/>
  <c r="M46" i="7"/>
  <c r="M48" i="7"/>
  <c r="M50" i="7"/>
  <c r="M52" i="7"/>
  <c r="M54" i="7"/>
  <c r="M56" i="7"/>
  <c r="D58" i="7"/>
  <c r="M58" i="7"/>
  <c r="D60" i="7"/>
  <c r="M60" i="7"/>
  <c r="D62" i="7"/>
  <c r="M62" i="7"/>
  <c r="D64" i="7"/>
  <c r="M64" i="7"/>
  <c r="D66" i="7"/>
  <c r="M66" i="7"/>
  <c r="D68" i="7"/>
  <c r="M68" i="7"/>
  <c r="D70" i="7"/>
  <c r="M70" i="7"/>
  <c r="D74" i="7"/>
  <c r="M74" i="7"/>
  <c r="D78" i="7"/>
  <c r="M78" i="7"/>
  <c r="D82" i="7"/>
  <c r="M82" i="7"/>
  <c r="D86" i="7"/>
  <c r="M86" i="7"/>
  <c r="D90" i="7"/>
  <c r="M90" i="7"/>
  <c r="D94" i="7"/>
  <c r="M94" i="7"/>
  <c r="D98" i="7"/>
  <c r="M98" i="7"/>
  <c r="D102" i="7"/>
  <c r="M102" i="7"/>
  <c r="D106" i="7"/>
  <c r="M106" i="7"/>
  <c r="D110" i="7"/>
  <c r="M110" i="7"/>
  <c r="D114" i="7"/>
  <c r="M114" i="7"/>
  <c r="D118" i="7"/>
  <c r="M118" i="7"/>
  <c r="D122" i="7"/>
  <c r="M122" i="7"/>
  <c r="N130" i="7"/>
  <c r="J134" i="7"/>
  <c r="D18" i="7"/>
  <c r="D20" i="7"/>
  <c r="D22" i="7"/>
  <c r="D24" i="7"/>
  <c r="D26" i="7"/>
  <c r="M28" i="7"/>
  <c r="M30" i="7"/>
  <c r="M32" i="7"/>
  <c r="M34" i="7"/>
  <c r="M36" i="7"/>
  <c r="M38" i="7"/>
  <c r="M40" i="7"/>
  <c r="D42" i="7"/>
  <c r="D44" i="7"/>
  <c r="D46" i="7"/>
  <c r="D48" i="7"/>
  <c r="D50" i="7"/>
  <c r="D52" i="7"/>
  <c r="D54" i="7"/>
  <c r="D56" i="7"/>
  <c r="E2" i="7"/>
  <c r="N2" i="7"/>
  <c r="E6" i="7"/>
  <c r="N6" i="7"/>
  <c r="E10" i="7"/>
  <c r="N10" i="7"/>
  <c r="E14" i="7"/>
  <c r="N14" i="7"/>
  <c r="E18" i="7"/>
  <c r="N18" i="7"/>
  <c r="E22" i="7"/>
  <c r="N22" i="7"/>
  <c r="E26" i="7"/>
  <c r="N26" i="7"/>
  <c r="E30" i="7"/>
  <c r="N30" i="7"/>
  <c r="E34" i="7"/>
  <c r="N34" i="7"/>
  <c r="E38" i="7"/>
  <c r="N38" i="7"/>
  <c r="E42" i="7"/>
  <c r="N42" i="7"/>
  <c r="E46" i="7"/>
  <c r="N46" i="7"/>
  <c r="E50" i="7"/>
  <c r="N50" i="7"/>
  <c r="E54" i="7"/>
  <c r="N54" i="7"/>
  <c r="E58" i="7"/>
  <c r="N58" i="7"/>
  <c r="E62" i="7"/>
  <c r="N62" i="7"/>
  <c r="E66" i="7"/>
  <c r="N66" i="7"/>
  <c r="E70" i="7"/>
  <c r="N70" i="7"/>
  <c r="E74" i="7"/>
  <c r="N74" i="7"/>
  <c r="E78" i="7"/>
  <c r="N78" i="7"/>
  <c r="E82" i="7"/>
  <c r="N82" i="7"/>
  <c r="E86" i="7"/>
  <c r="N86" i="7"/>
  <c r="E90" i="7"/>
  <c r="N90" i="7"/>
  <c r="E94" i="7"/>
  <c r="N94" i="7"/>
  <c r="E98" i="7"/>
  <c r="N98" i="7"/>
  <c r="E102" i="7"/>
  <c r="N102" i="7"/>
  <c r="E106" i="7"/>
  <c r="N106" i="7"/>
  <c r="E110" i="7"/>
  <c r="N110" i="7"/>
  <c r="E114" i="7"/>
  <c r="N114" i="7"/>
  <c r="E118" i="7"/>
  <c r="N118" i="7"/>
  <c r="E122" i="7"/>
  <c r="N122" i="7"/>
  <c r="J126" i="7"/>
  <c r="O130" i="7"/>
  <c r="K134" i="7"/>
  <c r="F6" i="7"/>
  <c r="O6" i="7"/>
  <c r="F10" i="7"/>
  <c r="O10" i="7"/>
  <c r="F14" i="7"/>
  <c r="O14" i="7"/>
  <c r="F18" i="7"/>
  <c r="O18" i="7"/>
  <c r="F22" i="7"/>
  <c r="O22" i="7"/>
  <c r="F26" i="7"/>
  <c r="O26" i="7"/>
  <c r="F30" i="7"/>
  <c r="O30" i="7"/>
  <c r="F34" i="7"/>
  <c r="O34" i="7"/>
  <c r="F38" i="7"/>
  <c r="O38" i="7"/>
  <c r="F42" i="7"/>
  <c r="O42" i="7"/>
  <c r="F46" i="7"/>
  <c r="O46" i="7"/>
  <c r="F50" i="7"/>
  <c r="O50" i="7"/>
  <c r="F54" i="7"/>
  <c r="O54" i="7"/>
  <c r="F58" i="7"/>
  <c r="O58" i="7"/>
  <c r="F62" i="7"/>
  <c r="O62" i="7"/>
  <c r="F66" i="7"/>
  <c r="O66" i="7"/>
  <c r="F70" i="7"/>
  <c r="O70" i="7"/>
  <c r="F74" i="7"/>
  <c r="O74" i="7"/>
  <c r="F78" i="7"/>
  <c r="O78" i="7"/>
  <c r="F82" i="7"/>
  <c r="O82" i="7"/>
  <c r="F86" i="7"/>
  <c r="O86" i="7"/>
  <c r="F90" i="7"/>
  <c r="O90" i="7"/>
  <c r="F94" i="7"/>
  <c r="O94" i="7"/>
  <c r="F98" i="7"/>
  <c r="O98" i="7"/>
  <c r="F102" i="7"/>
  <c r="O102" i="7"/>
  <c r="F106" i="7"/>
  <c r="O106" i="7"/>
  <c r="F110" i="7"/>
  <c r="O110" i="7"/>
  <c r="F114" i="7"/>
  <c r="O114" i="7"/>
  <c r="F118" i="7"/>
  <c r="O118" i="7"/>
  <c r="F122" i="7"/>
  <c r="O122" i="7"/>
  <c r="K126" i="7"/>
  <c r="L134" i="7"/>
  <c r="D138" i="7"/>
  <c r="K128" i="7"/>
  <c r="D72" i="7"/>
  <c r="I4" i="7"/>
  <c r="I8" i="7"/>
  <c r="I28" i="7"/>
  <c r="I64" i="7"/>
  <c r="I84" i="7"/>
  <c r="Q100" i="7"/>
  <c r="Q104" i="7"/>
  <c r="Q108" i="7"/>
  <c r="I116" i="7"/>
  <c r="Q116" i="7"/>
  <c r="Q120" i="7"/>
  <c r="K124" i="7"/>
  <c r="L128" i="7"/>
  <c r="Q8" i="7"/>
  <c r="I16" i="7"/>
  <c r="Q28" i="7"/>
  <c r="I36" i="7"/>
  <c r="I44" i="7"/>
  <c r="Q48" i="7"/>
  <c r="I56" i="7"/>
  <c r="Q64" i="7"/>
  <c r="I68" i="7"/>
  <c r="Q68" i="7"/>
  <c r="I72" i="7"/>
  <c r="Q72" i="7"/>
  <c r="I88" i="7"/>
  <c r="Q88" i="7"/>
  <c r="Q92" i="7"/>
  <c r="Q96" i="7"/>
  <c r="I104" i="7"/>
  <c r="I108" i="7"/>
  <c r="I112" i="7"/>
  <c r="Q112" i="7"/>
  <c r="I120" i="7"/>
  <c r="L136" i="7"/>
  <c r="J4" i="7"/>
  <c r="J8" i="7"/>
  <c r="J12" i="7"/>
  <c r="J16" i="7"/>
  <c r="J20" i="7"/>
  <c r="J24" i="7"/>
  <c r="J28" i="7"/>
  <c r="J32" i="7"/>
  <c r="J36" i="7"/>
  <c r="J40" i="7"/>
  <c r="J44" i="7"/>
  <c r="J48" i="7"/>
  <c r="J52" i="7"/>
  <c r="J56" i="7"/>
  <c r="J60" i="7"/>
  <c r="J64" i="7"/>
  <c r="J68" i="7"/>
  <c r="J72" i="7"/>
  <c r="J76" i="7"/>
  <c r="J80" i="7"/>
  <c r="J84" i="7"/>
  <c r="J88" i="7"/>
  <c r="J92" i="7"/>
  <c r="J96" i="7"/>
  <c r="J100" i="7"/>
  <c r="J104" i="7"/>
  <c r="J108" i="7"/>
  <c r="J112" i="7"/>
  <c r="J116" i="7"/>
  <c r="J120" i="7"/>
  <c r="C124" i="7"/>
  <c r="L124" i="7"/>
  <c r="M128" i="7"/>
  <c r="D132" i="7"/>
  <c r="M136" i="7"/>
  <c r="Q12" i="7"/>
  <c r="Q16" i="7"/>
  <c r="Q24" i="7"/>
  <c r="Q32" i="7"/>
  <c r="Q36" i="7"/>
  <c r="Q40" i="7"/>
  <c r="I48" i="7"/>
  <c r="Q52" i="7"/>
  <c r="Q76" i="7"/>
  <c r="Q80" i="7"/>
  <c r="Q84" i="7"/>
  <c r="I92" i="7"/>
  <c r="I96" i="7"/>
  <c r="I100" i="7"/>
  <c r="K4" i="7"/>
  <c r="K8" i="7"/>
  <c r="K12" i="7"/>
  <c r="K16" i="7"/>
  <c r="K20" i="7"/>
  <c r="K24" i="7"/>
  <c r="K28" i="7"/>
  <c r="K32" i="7"/>
  <c r="K36" i="7"/>
  <c r="K40" i="7"/>
  <c r="K44" i="7"/>
  <c r="K48" i="7"/>
  <c r="K52" i="7"/>
  <c r="K56" i="7"/>
  <c r="K60" i="7"/>
  <c r="K64" i="7"/>
  <c r="K68" i="7"/>
  <c r="K72" i="7"/>
  <c r="K76" i="7"/>
  <c r="K80" i="7"/>
  <c r="K84" i="7"/>
  <c r="K88" i="7"/>
  <c r="K92" i="7"/>
  <c r="K96" i="7"/>
  <c r="K100" i="7"/>
  <c r="K104" i="7"/>
  <c r="K108" i="7"/>
  <c r="K112" i="7"/>
  <c r="K116" i="7"/>
  <c r="K120" i="7"/>
  <c r="D124" i="7"/>
  <c r="M124" i="7"/>
  <c r="N128" i="7"/>
  <c r="J132" i="7"/>
  <c r="N136" i="7"/>
  <c r="Q4" i="7"/>
  <c r="I12" i="7"/>
  <c r="I20" i="7"/>
  <c r="Q20" i="7"/>
  <c r="I24" i="7"/>
  <c r="I32" i="7"/>
  <c r="I40" i="7"/>
  <c r="Q44" i="7"/>
  <c r="I52" i="7"/>
  <c r="Q56" i="7"/>
  <c r="I60" i="7"/>
  <c r="Q60" i="7"/>
  <c r="I76" i="7"/>
  <c r="I80" i="7"/>
  <c r="C4" i="7"/>
  <c r="L4" i="7"/>
  <c r="C8" i="7"/>
  <c r="L8" i="7"/>
  <c r="C12" i="7"/>
  <c r="L12" i="7"/>
  <c r="C16" i="7"/>
  <c r="L16" i="7"/>
  <c r="C20" i="7"/>
  <c r="L20" i="7"/>
  <c r="C24" i="7"/>
  <c r="L24" i="7"/>
  <c r="C28" i="7"/>
  <c r="L28" i="7"/>
  <c r="C32" i="7"/>
  <c r="L32" i="7"/>
  <c r="C36" i="7"/>
  <c r="L36" i="7"/>
  <c r="C40" i="7"/>
  <c r="L40" i="7"/>
  <c r="C44" i="7"/>
  <c r="L44" i="7"/>
  <c r="C48" i="7"/>
  <c r="L48" i="7"/>
  <c r="C52" i="7"/>
  <c r="L52" i="7"/>
  <c r="C56" i="7"/>
  <c r="L56" i="7"/>
  <c r="C60" i="7"/>
  <c r="L60" i="7"/>
  <c r="C64" i="7"/>
  <c r="L64" i="7"/>
  <c r="C68" i="7"/>
  <c r="L68" i="7"/>
  <c r="C72" i="7"/>
  <c r="L72" i="7"/>
  <c r="C76" i="7"/>
  <c r="L76" i="7"/>
  <c r="C80" i="7"/>
  <c r="L80" i="7"/>
  <c r="C84" i="7"/>
  <c r="L84" i="7"/>
  <c r="C88" i="7"/>
  <c r="L88" i="7"/>
  <c r="C92" i="7"/>
  <c r="L92" i="7"/>
  <c r="C96" i="7"/>
  <c r="L96" i="7"/>
  <c r="C100" i="7"/>
  <c r="L100" i="7"/>
  <c r="C104" i="7"/>
  <c r="L104" i="7"/>
  <c r="C108" i="7"/>
  <c r="L108" i="7"/>
  <c r="C112" i="7"/>
  <c r="L112" i="7"/>
  <c r="C116" i="7"/>
  <c r="L116" i="7"/>
  <c r="C120" i="7"/>
  <c r="L120" i="7"/>
  <c r="E124" i="7"/>
  <c r="P124" i="7"/>
  <c r="O128" i="7"/>
  <c r="K132" i="7"/>
  <c r="O136" i="7"/>
  <c r="D92" i="7"/>
  <c r="M92" i="7"/>
  <c r="D96" i="7"/>
  <c r="M96" i="7"/>
  <c r="D100" i="7"/>
  <c r="M100" i="7"/>
  <c r="D104" i="7"/>
  <c r="M104" i="7"/>
  <c r="D108" i="7"/>
  <c r="M108" i="7"/>
  <c r="D112" i="7"/>
  <c r="M112" i="7"/>
  <c r="D116" i="7"/>
  <c r="M116" i="7"/>
  <c r="D120" i="7"/>
  <c r="M120" i="7"/>
  <c r="F124" i="7"/>
  <c r="Q124" i="7"/>
  <c r="L132" i="7"/>
  <c r="D76" i="7"/>
  <c r="D80" i="7"/>
  <c r="M80" i="7"/>
  <c r="D84" i="7"/>
  <c r="M84" i="7"/>
  <c r="M88" i="7"/>
  <c r="E20" i="7"/>
  <c r="E28" i="7"/>
  <c r="E36" i="7"/>
  <c r="E44" i="7"/>
  <c r="N44" i="7"/>
  <c r="N48" i="7"/>
  <c r="E52" i="7"/>
  <c r="N52" i="7"/>
  <c r="E56" i="7"/>
  <c r="N56" i="7"/>
  <c r="E60" i="7"/>
  <c r="N60" i="7"/>
  <c r="E64" i="7"/>
  <c r="N64" i="7"/>
  <c r="E68" i="7"/>
  <c r="N68" i="7"/>
  <c r="E72" i="7"/>
  <c r="N72" i="7"/>
  <c r="E76" i="7"/>
  <c r="N76" i="7"/>
  <c r="E80" i="7"/>
  <c r="N80" i="7"/>
  <c r="E84" i="7"/>
  <c r="N84" i="7"/>
  <c r="E88" i="7"/>
  <c r="N88" i="7"/>
  <c r="E92" i="7"/>
  <c r="N92" i="7"/>
  <c r="E96" i="7"/>
  <c r="N96" i="7"/>
  <c r="E100" i="7"/>
  <c r="N100" i="7"/>
  <c r="E104" i="7"/>
  <c r="N104" i="7"/>
  <c r="E108" i="7"/>
  <c r="N108" i="7"/>
  <c r="E112" i="7"/>
  <c r="N112" i="7"/>
  <c r="E116" i="7"/>
  <c r="N116" i="7"/>
  <c r="E120" i="7"/>
  <c r="N120" i="7"/>
  <c r="G124" i="7"/>
  <c r="D128" i="7"/>
  <c r="M132" i="7"/>
  <c r="D136" i="7"/>
  <c r="M72" i="7"/>
  <c r="M76" i="7"/>
  <c r="D88" i="7"/>
  <c r="E4" i="7"/>
  <c r="N4" i="7"/>
  <c r="E8" i="7"/>
  <c r="N8" i="7"/>
  <c r="E12" i="7"/>
  <c r="N12" i="7"/>
  <c r="E16" i="7"/>
  <c r="N16" i="7"/>
  <c r="N20" i="7"/>
  <c r="E24" i="7"/>
  <c r="N24" i="7"/>
  <c r="N28" i="7"/>
  <c r="E32" i="7"/>
  <c r="N32" i="7"/>
  <c r="N36" i="7"/>
  <c r="E40" i="7"/>
  <c r="N40" i="7"/>
  <c r="E48" i="7"/>
  <c r="F4" i="7"/>
  <c r="O4" i="7"/>
  <c r="F8" i="7"/>
  <c r="O8" i="7"/>
  <c r="F12" i="7"/>
  <c r="O12" i="7"/>
  <c r="F16" i="7"/>
  <c r="O16" i="7"/>
  <c r="F20" i="7"/>
  <c r="O20" i="7"/>
  <c r="F24" i="7"/>
  <c r="O24" i="7"/>
  <c r="F28" i="7"/>
  <c r="O28" i="7"/>
  <c r="F32" i="7"/>
  <c r="O32" i="7"/>
  <c r="F36" i="7"/>
  <c r="O36" i="7"/>
  <c r="F40" i="7"/>
  <c r="O40" i="7"/>
  <c r="F44" i="7"/>
  <c r="O44" i="7"/>
  <c r="F48" i="7"/>
  <c r="O48" i="7"/>
  <c r="F52" i="7"/>
  <c r="O52" i="7"/>
  <c r="F56" i="7"/>
  <c r="O56" i="7"/>
  <c r="F60" i="7"/>
  <c r="O60" i="7"/>
  <c r="F64" i="7"/>
  <c r="O64" i="7"/>
  <c r="F68" i="7"/>
  <c r="O68" i="7"/>
  <c r="F72" i="7"/>
  <c r="O72" i="7"/>
  <c r="F76" i="7"/>
  <c r="O76" i="7"/>
  <c r="F80" i="7"/>
  <c r="O80" i="7"/>
  <c r="F84" i="7"/>
  <c r="O84" i="7"/>
  <c r="F88" i="7"/>
  <c r="O88" i="7"/>
  <c r="F92" i="7"/>
  <c r="O92" i="7"/>
  <c r="F96" i="7"/>
  <c r="O96" i="7"/>
  <c r="F100" i="7"/>
  <c r="O100" i="7"/>
  <c r="F104" i="7"/>
  <c r="O104" i="7"/>
  <c r="F108" i="7"/>
  <c r="O108" i="7"/>
  <c r="F112" i="7"/>
  <c r="O112" i="7"/>
  <c r="F116" i="7"/>
  <c r="O116" i="7"/>
  <c r="F120" i="7"/>
  <c r="O120" i="7"/>
  <c r="I124" i="7"/>
  <c r="J128" i="7"/>
  <c r="N132" i="7"/>
  <c r="J136" i="7"/>
  <c r="S124" i="12"/>
  <c r="S124" i="10"/>
  <c r="S124" i="9" l="1"/>
  <c r="S124" i="11"/>
  <c r="O124" i="10"/>
  <c r="S124" i="8" l="1"/>
  <c r="N125" i="7" l="1"/>
  <c r="N124" i="7"/>
  <c r="N123" i="7"/>
  <c r="S15" i="12" l="1"/>
  <c r="S19" i="12"/>
  <c r="S32" i="12"/>
  <c r="S40" i="12"/>
  <c r="S55" i="12"/>
  <c r="S60" i="12"/>
  <c r="S64" i="12"/>
  <c r="S79" i="12"/>
  <c r="S84" i="12"/>
  <c r="S91" i="12"/>
  <c r="S101" i="12"/>
  <c r="S113" i="12"/>
  <c r="S118" i="12"/>
  <c r="S120" i="12"/>
  <c r="S3" i="11"/>
  <c r="S16" i="11"/>
  <c r="S27" i="11"/>
  <c r="S30" i="11"/>
  <c r="S40" i="11"/>
  <c r="S46" i="11"/>
  <c r="S61" i="11"/>
  <c r="S77" i="11"/>
  <c r="S83" i="11"/>
  <c r="S89" i="11"/>
  <c r="S95" i="11"/>
  <c r="S97" i="11"/>
  <c r="S100" i="11"/>
  <c r="S103" i="11"/>
  <c r="S105" i="11"/>
  <c r="S108" i="11"/>
  <c r="S111" i="11"/>
  <c r="S120" i="11"/>
  <c r="S17" i="10"/>
  <c r="S20" i="10"/>
  <c r="S23" i="10"/>
  <c r="S26" i="10"/>
  <c r="S46" i="10"/>
  <c r="S55" i="10"/>
  <c r="S68" i="10"/>
  <c r="S70" i="10"/>
  <c r="S71" i="10"/>
  <c r="S73" i="10"/>
  <c r="S80" i="10"/>
  <c r="S83" i="10"/>
  <c r="S84" i="10"/>
  <c r="S93" i="10"/>
  <c r="S97" i="10"/>
  <c r="S101" i="10"/>
  <c r="S105" i="10"/>
  <c r="S109" i="10"/>
  <c r="S113" i="10"/>
  <c r="S117" i="10"/>
  <c r="S121" i="10"/>
  <c r="S2" i="9" l="1"/>
  <c r="S113" i="9"/>
  <c r="S105" i="9"/>
  <c r="S97" i="9"/>
  <c r="S89" i="9"/>
  <c r="S81" i="9"/>
  <c r="S73" i="9"/>
  <c r="S65" i="9"/>
  <c r="S57" i="9"/>
  <c r="S49" i="9"/>
  <c r="S41" i="9"/>
  <c r="S33" i="9"/>
  <c r="S25" i="9"/>
  <c r="S17" i="9"/>
  <c r="S9" i="9"/>
  <c r="S122" i="9"/>
  <c r="S82" i="10"/>
  <c r="S69" i="10"/>
  <c r="S30" i="10"/>
  <c r="S22" i="10"/>
  <c r="S14" i="10"/>
  <c r="S6" i="10"/>
  <c r="S2" i="11"/>
  <c r="S121" i="11"/>
  <c r="S118" i="11"/>
  <c r="S115" i="11"/>
  <c r="S99" i="11"/>
  <c r="S82" i="11"/>
  <c r="S79" i="11"/>
  <c r="S72" i="11"/>
  <c r="S65" i="11"/>
  <c r="S45" i="11"/>
  <c r="S34" i="11"/>
  <c r="S24" i="11"/>
  <c r="S18" i="11"/>
  <c r="S6" i="11"/>
  <c r="S109" i="12"/>
  <c r="S93" i="12"/>
  <c r="S78" i="12"/>
  <c r="S74" i="12"/>
  <c r="S67" i="12"/>
  <c r="S54" i="12"/>
  <c r="S49" i="12"/>
  <c r="S43" i="12"/>
  <c r="F131" i="10"/>
  <c r="F129" i="11"/>
  <c r="F138" i="10"/>
  <c r="F130" i="10"/>
  <c r="F135" i="11"/>
  <c r="F135" i="12"/>
  <c r="S120" i="9"/>
  <c r="S112" i="9"/>
  <c r="S104" i="9"/>
  <c r="S96" i="9"/>
  <c r="S88" i="9"/>
  <c r="S80" i="9"/>
  <c r="S72" i="9"/>
  <c r="S64" i="9"/>
  <c r="S56" i="9"/>
  <c r="S48" i="9"/>
  <c r="S40" i="9"/>
  <c r="S32" i="9"/>
  <c r="S24" i="9"/>
  <c r="S16" i="9"/>
  <c r="S8" i="9"/>
  <c r="S121" i="9"/>
  <c r="S120" i="10"/>
  <c r="S116" i="10"/>
  <c r="S112" i="10"/>
  <c r="S108" i="10"/>
  <c r="S104" i="10"/>
  <c r="S100" i="10"/>
  <c r="S96" i="10"/>
  <c r="S92" i="10"/>
  <c r="S88" i="10"/>
  <c r="S85" i="10"/>
  <c r="S77" i="10"/>
  <c r="S74" i="10"/>
  <c r="S72" i="10"/>
  <c r="S66" i="10"/>
  <c r="S64" i="10"/>
  <c r="S33" i="10"/>
  <c r="S25" i="10"/>
  <c r="S9" i="10"/>
  <c r="S114" i="11"/>
  <c r="S101" i="11"/>
  <c r="S98" i="11"/>
  <c r="S92" i="11"/>
  <c r="S88" i="11"/>
  <c r="S85" i="11"/>
  <c r="S75" i="11"/>
  <c r="S68" i="11"/>
  <c r="S54" i="11"/>
  <c r="S51" i="11"/>
  <c r="S48" i="11"/>
  <c r="S41" i="11"/>
  <c r="S21" i="11"/>
  <c r="S9" i="11"/>
  <c r="S116" i="12"/>
  <c r="S108" i="12"/>
  <c r="S100" i="12"/>
  <c r="S92" i="12"/>
  <c r="S73" i="12"/>
  <c r="S72" i="12"/>
  <c r="S66" i="12"/>
  <c r="S53" i="12"/>
  <c r="S48" i="12"/>
  <c r="S31" i="12"/>
  <c r="S30" i="12"/>
  <c r="S26" i="12"/>
  <c r="S20" i="12"/>
  <c r="S14" i="12"/>
  <c r="S10" i="12"/>
  <c r="S4" i="12"/>
  <c r="F128" i="10"/>
  <c r="F128" i="11"/>
  <c r="F127" i="12"/>
  <c r="F137" i="10"/>
  <c r="F129" i="10"/>
  <c r="F127" i="11"/>
  <c r="F134" i="11"/>
  <c r="F134" i="12"/>
  <c r="S119" i="9"/>
  <c r="S111" i="9"/>
  <c r="S103" i="9"/>
  <c r="S95" i="9"/>
  <c r="S87" i="9"/>
  <c r="S79" i="9"/>
  <c r="S71" i="9"/>
  <c r="S63" i="9"/>
  <c r="S55" i="9"/>
  <c r="S47" i="9"/>
  <c r="S39" i="9"/>
  <c r="S31" i="9"/>
  <c r="S23" i="9"/>
  <c r="S15" i="9"/>
  <c r="S7" i="9"/>
  <c r="S60" i="10"/>
  <c r="S58" i="10"/>
  <c r="S56" i="10"/>
  <c r="S54" i="10"/>
  <c r="S52" i="10"/>
  <c r="S50" i="10"/>
  <c r="S48" i="10"/>
  <c r="S44" i="10"/>
  <c r="S42" i="10"/>
  <c r="S40" i="10"/>
  <c r="S38" i="10"/>
  <c r="S36" i="10"/>
  <c r="S28" i="10"/>
  <c r="S12" i="10"/>
  <c r="S4" i="10"/>
  <c r="S117" i="11"/>
  <c r="S78" i="11"/>
  <c r="S71" i="11"/>
  <c r="S64" i="11"/>
  <c r="S57" i="11"/>
  <c r="S47" i="11"/>
  <c r="S44" i="11"/>
  <c r="S37" i="11"/>
  <c r="S26" i="11"/>
  <c r="S23" i="11"/>
  <c r="S14" i="11"/>
  <c r="S11" i="11"/>
  <c r="S123" i="12"/>
  <c r="S115" i="12"/>
  <c r="S107" i="12"/>
  <c r="S99" i="12"/>
  <c r="S83" i="12"/>
  <c r="S77" i="12"/>
  <c r="S71" i="12"/>
  <c r="S70" i="12"/>
  <c r="S65" i="12"/>
  <c r="S59" i="12"/>
  <c r="S42" i="12"/>
  <c r="S36" i="12"/>
  <c r="S29" i="12"/>
  <c r="S25" i="12"/>
  <c r="S13" i="12"/>
  <c r="S9" i="12"/>
  <c r="S3" i="12"/>
  <c r="F137" i="11"/>
  <c r="F136" i="10"/>
  <c r="F133" i="12"/>
  <c r="S118" i="9"/>
  <c r="S110" i="9"/>
  <c r="S102" i="9"/>
  <c r="S94" i="9"/>
  <c r="S86" i="9"/>
  <c r="S78" i="9"/>
  <c r="S70" i="9"/>
  <c r="S62" i="9"/>
  <c r="S54" i="9"/>
  <c r="S46" i="9"/>
  <c r="S38" i="9"/>
  <c r="S30" i="9"/>
  <c r="S22" i="9"/>
  <c r="S14" i="9"/>
  <c r="S6" i="9"/>
  <c r="S123" i="10"/>
  <c r="S89" i="10"/>
  <c r="S62" i="10"/>
  <c r="S31" i="10"/>
  <c r="S15" i="10"/>
  <c r="S7" i="10"/>
  <c r="S113" i="11"/>
  <c r="S110" i="11"/>
  <c r="S104" i="11"/>
  <c r="S94" i="11"/>
  <c r="S84" i="11"/>
  <c r="S74" i="11"/>
  <c r="S67" i="11"/>
  <c r="S60" i="11"/>
  <c r="S43" i="11"/>
  <c r="S33" i="11"/>
  <c r="S20" i="11"/>
  <c r="S17" i="11"/>
  <c r="S8" i="11"/>
  <c r="S5" i="11"/>
  <c r="S47" i="12"/>
  <c r="S46" i="12"/>
  <c r="S41" i="12"/>
  <c r="S35" i="12"/>
  <c r="S24" i="12"/>
  <c r="S8" i="12"/>
  <c r="F136" i="11"/>
  <c r="F138" i="12"/>
  <c r="F135" i="10"/>
  <c r="F132" i="12"/>
  <c r="S117" i="9"/>
  <c r="S109" i="9"/>
  <c r="S101" i="9"/>
  <c r="S93" i="9"/>
  <c r="S85" i="9"/>
  <c r="S77" i="9"/>
  <c r="S69" i="9"/>
  <c r="S61" i="9"/>
  <c r="S53" i="9"/>
  <c r="S45" i="9"/>
  <c r="S37" i="9"/>
  <c r="S29" i="9"/>
  <c r="S21" i="9"/>
  <c r="S13" i="9"/>
  <c r="S5" i="9"/>
  <c r="S86" i="10"/>
  <c r="S78" i="10"/>
  <c r="S75" i="10"/>
  <c r="S67" i="10"/>
  <c r="S34" i="10"/>
  <c r="S18" i="10"/>
  <c r="S10" i="10"/>
  <c r="S107" i="11"/>
  <c r="S87" i="11"/>
  <c r="S81" i="11"/>
  <c r="S70" i="11"/>
  <c r="S63" i="11"/>
  <c r="S56" i="11"/>
  <c r="S50" i="11"/>
  <c r="S39" i="11"/>
  <c r="S36" i="11"/>
  <c r="S29" i="11"/>
  <c r="S122" i="12"/>
  <c r="S114" i="12"/>
  <c r="S106" i="12"/>
  <c r="S98" i="12"/>
  <c r="S90" i="12"/>
  <c r="S82" i="12"/>
  <c r="S69" i="12"/>
  <c r="S58" i="12"/>
  <c r="S52" i="12"/>
  <c r="S45" i="12"/>
  <c r="F133" i="11"/>
  <c r="F137" i="12"/>
  <c r="F127" i="10"/>
  <c r="F134" i="10"/>
  <c r="F139" i="11"/>
  <c r="F139" i="12"/>
  <c r="F131" i="12"/>
  <c r="S116" i="9"/>
  <c r="S108" i="9"/>
  <c r="S100" i="9"/>
  <c r="S92" i="9"/>
  <c r="S84" i="9"/>
  <c r="S76" i="9"/>
  <c r="S68" i="9"/>
  <c r="S60" i="9"/>
  <c r="S52" i="9"/>
  <c r="S44" i="9"/>
  <c r="S36" i="9"/>
  <c r="S28" i="9"/>
  <c r="S20" i="9"/>
  <c r="S12" i="9"/>
  <c r="S4" i="9"/>
  <c r="S2" i="10"/>
  <c r="S118" i="10"/>
  <c r="S114" i="10"/>
  <c r="S110" i="10"/>
  <c r="S106" i="10"/>
  <c r="S102" i="10"/>
  <c r="S98" i="10"/>
  <c r="S94" i="10"/>
  <c r="S90" i="10"/>
  <c r="S81" i="10"/>
  <c r="S65" i="10"/>
  <c r="S29" i="10"/>
  <c r="S21" i="10"/>
  <c r="S13" i="10"/>
  <c r="S5" i="10"/>
  <c r="S123" i="11"/>
  <c r="S116" i="11"/>
  <c r="S109" i="11"/>
  <c r="S106" i="11"/>
  <c r="S93" i="11"/>
  <c r="S91" i="11"/>
  <c r="S66" i="11"/>
  <c r="S59" i="11"/>
  <c r="S53" i="11"/>
  <c r="S35" i="11"/>
  <c r="S32" i="11"/>
  <c r="S22" i="11"/>
  <c r="S19" i="11"/>
  <c r="S13" i="11"/>
  <c r="S7" i="11"/>
  <c r="S4" i="11"/>
  <c r="S97" i="12"/>
  <c r="S96" i="12"/>
  <c r="S76" i="12"/>
  <c r="S63" i="12"/>
  <c r="S62" i="12"/>
  <c r="S57" i="12"/>
  <c r="S51" i="12"/>
  <c r="S34" i="12"/>
  <c r="S28" i="12"/>
  <c r="S23" i="12"/>
  <c r="S22" i="12"/>
  <c r="S18" i="12"/>
  <c r="S12" i="12"/>
  <c r="S7" i="12"/>
  <c r="S6" i="12"/>
  <c r="F139" i="10"/>
  <c r="F132" i="11"/>
  <c r="F130" i="12"/>
  <c r="F138" i="11"/>
  <c r="S115" i="9"/>
  <c r="S107" i="9"/>
  <c r="S99" i="9"/>
  <c r="S91" i="9"/>
  <c r="S83" i="9"/>
  <c r="S75" i="9"/>
  <c r="S67" i="9"/>
  <c r="S59" i="9"/>
  <c r="S51" i="9"/>
  <c r="S43" i="9"/>
  <c r="S35" i="9"/>
  <c r="S27" i="9"/>
  <c r="S19" i="9"/>
  <c r="S11" i="9"/>
  <c r="S3" i="9"/>
  <c r="S87" i="10"/>
  <c r="S63" i="10"/>
  <c r="S61" i="10"/>
  <c r="S59" i="10"/>
  <c r="S57" i="10"/>
  <c r="S53" i="10"/>
  <c r="S51" i="10"/>
  <c r="S49" i="10"/>
  <c r="S47" i="10"/>
  <c r="S45" i="10"/>
  <c r="S43" i="10"/>
  <c r="S41" i="10"/>
  <c r="S39" i="10"/>
  <c r="S37" i="10"/>
  <c r="S32" i="10"/>
  <c r="S24" i="10"/>
  <c r="S16" i="10"/>
  <c r="S8" i="10"/>
  <c r="S122" i="11"/>
  <c r="S90" i="11"/>
  <c r="S80" i="11"/>
  <c r="S73" i="11"/>
  <c r="S62" i="11"/>
  <c r="S55" i="11"/>
  <c r="S42" i="11"/>
  <c r="S31" i="11"/>
  <c r="S28" i="11"/>
  <c r="S25" i="11"/>
  <c r="S10" i="11"/>
  <c r="S2" i="12"/>
  <c r="S121" i="12"/>
  <c r="S119" i="12"/>
  <c r="S112" i="12"/>
  <c r="S105" i="12"/>
  <c r="S104" i="12"/>
  <c r="S95" i="12"/>
  <c r="S89" i="12"/>
  <c r="S88" i="12"/>
  <c r="S87" i="12"/>
  <c r="S86" i="12"/>
  <c r="S75" i="12"/>
  <c r="S61" i="12"/>
  <c r="S56" i="12"/>
  <c r="S39" i="12"/>
  <c r="S38" i="12"/>
  <c r="S33" i="12"/>
  <c r="S27" i="12"/>
  <c r="S21" i="12"/>
  <c r="S17" i="12"/>
  <c r="S11" i="12"/>
  <c r="S5" i="12"/>
  <c r="F133" i="10"/>
  <c r="F131" i="11"/>
  <c r="F129" i="12"/>
  <c r="S114" i="9"/>
  <c r="S106" i="9"/>
  <c r="S98" i="9"/>
  <c r="S90" i="9"/>
  <c r="S82" i="9"/>
  <c r="S74" i="9"/>
  <c r="S66" i="9"/>
  <c r="S58" i="9"/>
  <c r="S50" i="9"/>
  <c r="S42" i="9"/>
  <c r="S34" i="9"/>
  <c r="S26" i="9"/>
  <c r="S18" i="9"/>
  <c r="S10" i="9"/>
  <c r="S123" i="9"/>
  <c r="S122" i="10"/>
  <c r="S119" i="10"/>
  <c r="S115" i="10"/>
  <c r="S111" i="10"/>
  <c r="S107" i="10"/>
  <c r="S103" i="10"/>
  <c r="S99" i="10"/>
  <c r="S95" i="10"/>
  <c r="S91" i="10"/>
  <c r="S79" i="10"/>
  <c r="S76" i="10"/>
  <c r="S35" i="10"/>
  <c r="S27" i="10"/>
  <c r="S19" i="10"/>
  <c r="S11" i="10"/>
  <c r="S3" i="10"/>
  <c r="S119" i="11"/>
  <c r="S112" i="11"/>
  <c r="S102" i="11"/>
  <c r="S96" i="11"/>
  <c r="S86" i="11"/>
  <c r="S76" i="11"/>
  <c r="S69" i="11"/>
  <c r="S58" i="11"/>
  <c r="S52" i="11"/>
  <c r="S49" i="11"/>
  <c r="S38" i="11"/>
  <c r="S15" i="11"/>
  <c r="S12" i="11"/>
  <c r="S117" i="12"/>
  <c r="S111" i="12"/>
  <c r="S110" i="12"/>
  <c r="S103" i="12"/>
  <c r="S102" i="12"/>
  <c r="S94" i="12"/>
  <c r="S85" i="12"/>
  <c r="S81" i="12"/>
  <c r="S80" i="12"/>
  <c r="S68" i="12"/>
  <c r="S50" i="12"/>
  <c r="S44" i="12"/>
  <c r="S37" i="12"/>
  <c r="S16" i="12"/>
  <c r="F132" i="10"/>
  <c r="F130" i="11"/>
  <c r="F136" i="12"/>
  <c r="F128" i="12"/>
  <c r="I130" i="10"/>
  <c r="O123" i="7" l="1"/>
  <c r="O123" i="10"/>
  <c r="I133" i="10"/>
  <c r="I129" i="10"/>
  <c r="I127" i="10"/>
  <c r="I132" i="10"/>
  <c r="I128" i="10"/>
  <c r="I129" i="8" l="1"/>
  <c r="I130" i="8"/>
  <c r="I131" i="8"/>
  <c r="I132" i="8"/>
  <c r="I133" i="8"/>
  <c r="I128" i="8"/>
  <c r="I127" i="8"/>
  <c r="I135" i="8"/>
  <c r="I134" i="8"/>
  <c r="I139" i="8"/>
  <c r="I138" i="8"/>
  <c r="I137" i="8"/>
  <c r="I136" i="8"/>
  <c r="I129" i="7" l="1"/>
  <c r="I130" i="7"/>
  <c r="I131" i="7"/>
  <c r="I132" i="7"/>
  <c r="I133" i="7"/>
  <c r="I128" i="7"/>
  <c r="I127" i="7"/>
  <c r="I138" i="7"/>
  <c r="I139" i="7"/>
  <c r="I136" i="7"/>
  <c r="I134" i="7"/>
  <c r="I137" i="7"/>
  <c r="I135" i="7"/>
  <c r="F127" i="8" l="1"/>
  <c r="F129" i="8"/>
  <c r="F132" i="8"/>
  <c r="F135" i="8"/>
  <c r="F133" i="8"/>
  <c r="F130" i="8"/>
  <c r="F128" i="8"/>
  <c r="F138" i="8"/>
  <c r="F139" i="8"/>
  <c r="F137" i="8"/>
  <c r="F134" i="8"/>
  <c r="F136" i="8"/>
  <c r="F131" i="8"/>
  <c r="E129" i="9" l="1"/>
  <c r="E130" i="9"/>
  <c r="E131" i="9"/>
  <c r="E128" i="9"/>
  <c r="E127" i="9"/>
  <c r="E130" i="8" l="1"/>
  <c r="E128" i="8"/>
  <c r="E131" i="8"/>
  <c r="E129" i="8"/>
  <c r="E127" i="8"/>
  <c r="E135" i="9"/>
  <c r="E136" i="9"/>
  <c r="E137" i="9"/>
  <c r="E134" i="9"/>
  <c r="E139" i="9"/>
  <c r="E138" i="9"/>
  <c r="E137" i="8" l="1"/>
  <c r="E129" i="7"/>
  <c r="E138" i="8"/>
  <c r="E131" i="7"/>
  <c r="E128" i="7"/>
  <c r="E135" i="8"/>
  <c r="E139" i="8"/>
  <c r="E134" i="8"/>
  <c r="E136" i="8"/>
  <c r="E127" i="7"/>
  <c r="E130" i="7"/>
  <c r="E139" i="7" l="1"/>
  <c r="E134" i="7"/>
  <c r="E135" i="7"/>
  <c r="E136" i="7"/>
  <c r="E132" i="9" l="1"/>
  <c r="E133" i="9"/>
  <c r="E133" i="8" l="1"/>
  <c r="E132" i="8"/>
  <c r="E132" i="7" l="1"/>
  <c r="E133" i="7"/>
  <c r="S11" i="8" l="1"/>
  <c r="S18" i="8"/>
  <c r="S29" i="8"/>
  <c r="S36" i="8"/>
  <c r="S71" i="8"/>
  <c r="S80" i="8"/>
  <c r="S94" i="8"/>
  <c r="S107" i="8"/>
  <c r="S123" i="8"/>
  <c r="S8" i="8"/>
  <c r="S6" i="8" l="1"/>
  <c r="S3" i="8"/>
  <c r="S119" i="8"/>
  <c r="S104" i="8"/>
  <c r="S78" i="8"/>
  <c r="S73" i="8"/>
  <c r="S70" i="8"/>
  <c r="S54" i="8"/>
  <c r="S52" i="8"/>
  <c r="S47" i="8"/>
  <c r="S28" i="8"/>
  <c r="S20" i="8"/>
  <c r="S10" i="8"/>
  <c r="S115" i="8"/>
  <c r="S75" i="8"/>
  <c r="S109" i="8"/>
  <c r="S106" i="8"/>
  <c r="S101" i="8"/>
  <c r="S98" i="8"/>
  <c r="S92" i="8"/>
  <c r="S86" i="8"/>
  <c r="S77" i="8"/>
  <c r="S49" i="8"/>
  <c r="S44" i="8"/>
  <c r="S40" i="8"/>
  <c r="S30" i="8"/>
  <c r="S22" i="8"/>
  <c r="S19" i="8"/>
  <c r="S66" i="8"/>
  <c r="S57" i="8"/>
  <c r="S2" i="8"/>
  <c r="S122" i="8"/>
  <c r="S111" i="8"/>
  <c r="S103" i="8"/>
  <c r="S100" i="8"/>
  <c r="S72" i="8"/>
  <c r="S69" i="8"/>
  <c r="S56" i="8"/>
  <c r="S51" i="8"/>
  <c r="S43" i="8"/>
  <c r="S32" i="8"/>
  <c r="S27" i="8"/>
  <c r="S24" i="8"/>
  <c r="S16" i="8"/>
  <c r="S118" i="8"/>
  <c r="S95" i="8"/>
  <c r="S89" i="8"/>
  <c r="S81" i="8"/>
  <c r="S60" i="8"/>
  <c r="S12" i="8"/>
  <c r="S5" i="8"/>
  <c r="S117" i="8"/>
  <c r="S114" i="8"/>
  <c r="S91" i="8"/>
  <c r="S83" i="8"/>
  <c r="S74" i="8"/>
  <c r="S65" i="8"/>
  <c r="S62" i="8"/>
  <c r="S59" i="8"/>
  <c r="S46" i="8"/>
  <c r="S39" i="8"/>
  <c r="S37" i="8"/>
  <c r="S34" i="8"/>
  <c r="S63" i="8"/>
  <c r="S121" i="8"/>
  <c r="S108" i="8"/>
  <c r="S97" i="8"/>
  <c r="S88" i="8"/>
  <c r="S68" i="8"/>
  <c r="S53" i="8"/>
  <c r="S48" i="8"/>
  <c r="S42" i="8"/>
  <c r="S26" i="8"/>
  <c r="S21" i="8"/>
  <c r="S13" i="8"/>
  <c r="S25" i="8"/>
  <c r="S7" i="8"/>
  <c r="S120" i="8"/>
  <c r="S116" i="8"/>
  <c r="S113" i="8"/>
  <c r="S110" i="8"/>
  <c r="S105" i="8"/>
  <c r="S102" i="8"/>
  <c r="S99" i="8"/>
  <c r="S93" i="8"/>
  <c r="S85" i="8"/>
  <c r="S79" i="8"/>
  <c r="S76" i="8"/>
  <c r="S64" i="8"/>
  <c r="S55" i="8"/>
  <c r="S31" i="8"/>
  <c r="S23" i="8"/>
  <c r="S15" i="8"/>
  <c r="S35" i="8"/>
  <c r="S14" i="8"/>
  <c r="S9" i="8"/>
  <c r="S4" i="8"/>
  <c r="S112" i="8"/>
  <c r="S96" i="8"/>
  <c r="S90" i="8"/>
  <c r="S87" i="8"/>
  <c r="S84" i="8"/>
  <c r="S82" i="8"/>
  <c r="S67" i="8"/>
  <c r="S61" i="8"/>
  <c r="S58" i="8"/>
  <c r="S50" i="8"/>
  <c r="S45" i="8"/>
  <c r="S41" i="8"/>
  <c r="S38" i="8"/>
  <c r="S33" i="8"/>
  <c r="S17" i="8"/>
  <c r="P126" i="10"/>
  <c r="S2" i="7" l="1"/>
  <c r="S107" i="7"/>
  <c r="S94" i="7"/>
  <c r="S80" i="7"/>
  <c r="S17" i="7"/>
  <c r="S45" i="7"/>
  <c r="S67" i="7"/>
  <c r="S90" i="7"/>
  <c r="S9" i="7"/>
  <c r="S23" i="7"/>
  <c r="S76" i="7"/>
  <c r="S99" i="7"/>
  <c r="S113" i="7"/>
  <c r="S25" i="7"/>
  <c r="S42" i="7"/>
  <c r="S88" i="7"/>
  <c r="S63" i="7"/>
  <c r="S46" i="7"/>
  <c r="S74" i="7"/>
  <c r="S117" i="7"/>
  <c r="S81" i="7"/>
  <c r="S16" i="7"/>
  <c r="S43" i="7"/>
  <c r="S72" i="7"/>
  <c r="S122" i="7"/>
  <c r="S19" i="7"/>
  <c r="S44" i="7"/>
  <c r="S92" i="7"/>
  <c r="S109" i="7"/>
  <c r="S20" i="7"/>
  <c r="S54" i="7"/>
  <c r="S104" i="7"/>
  <c r="S29" i="7"/>
  <c r="S8" i="7"/>
  <c r="S33" i="7"/>
  <c r="S50" i="7"/>
  <c r="S82" i="7"/>
  <c r="S96" i="7"/>
  <c r="S14" i="7"/>
  <c r="S31" i="7"/>
  <c r="S79" i="7"/>
  <c r="S102" i="7"/>
  <c r="S116" i="7"/>
  <c r="S13" i="7"/>
  <c r="S48" i="7"/>
  <c r="S97" i="7"/>
  <c r="S34" i="7"/>
  <c r="S59" i="7"/>
  <c r="S83" i="7"/>
  <c r="S5" i="7"/>
  <c r="S89" i="7"/>
  <c r="S24" i="7"/>
  <c r="S51" i="7"/>
  <c r="S100" i="7"/>
  <c r="S22" i="7"/>
  <c r="S49" i="7"/>
  <c r="S98" i="7"/>
  <c r="S75" i="7"/>
  <c r="S28" i="7"/>
  <c r="S70" i="7"/>
  <c r="S119" i="7"/>
  <c r="S11" i="7"/>
  <c r="S123" i="7"/>
  <c r="S38" i="7"/>
  <c r="S58" i="7"/>
  <c r="S84" i="7"/>
  <c r="S112" i="7"/>
  <c r="S35" i="7"/>
  <c r="S55" i="7"/>
  <c r="S85" i="7"/>
  <c r="S105" i="7"/>
  <c r="S120" i="7"/>
  <c r="S21" i="7"/>
  <c r="S53" i="7"/>
  <c r="S108" i="7"/>
  <c r="S37" i="7"/>
  <c r="S62" i="7"/>
  <c r="S91" i="7"/>
  <c r="S12" i="7"/>
  <c r="S95" i="7"/>
  <c r="S27" i="7"/>
  <c r="S56" i="7"/>
  <c r="S103" i="7"/>
  <c r="S57" i="7"/>
  <c r="S30" i="7"/>
  <c r="S77" i="7"/>
  <c r="S101" i="7"/>
  <c r="S115" i="7"/>
  <c r="S47" i="7"/>
  <c r="S73" i="7"/>
  <c r="S3" i="7"/>
  <c r="S36" i="7"/>
  <c r="S18" i="7"/>
  <c r="S71" i="7"/>
  <c r="S41" i="7"/>
  <c r="S61" i="7"/>
  <c r="S87" i="7"/>
  <c r="S4" i="7"/>
  <c r="S15" i="7"/>
  <c r="S64" i="7"/>
  <c r="S93" i="7"/>
  <c r="S110" i="7"/>
  <c r="S7" i="7"/>
  <c r="S26" i="7"/>
  <c r="S68" i="7"/>
  <c r="S121" i="7"/>
  <c r="S39" i="7"/>
  <c r="S65" i="7"/>
  <c r="S114" i="7"/>
  <c r="S60" i="7"/>
  <c r="S118" i="7"/>
  <c r="S32" i="7"/>
  <c r="S69" i="7"/>
  <c r="S111" i="7"/>
  <c r="S66" i="7"/>
  <c r="S40" i="7"/>
  <c r="S86" i="7"/>
  <c r="S106" i="7"/>
  <c r="S10" i="7"/>
  <c r="S52" i="7"/>
  <c r="S78" i="7"/>
  <c r="S6" i="7"/>
  <c r="P125" i="10" l="1"/>
  <c r="E126" i="10"/>
  <c r="E125" i="10"/>
  <c r="E125" i="9" l="1"/>
  <c r="E126" i="9"/>
  <c r="P125" i="11"/>
  <c r="S125" i="10"/>
  <c r="P126" i="11"/>
  <c r="D125" i="9"/>
  <c r="E125" i="11"/>
  <c r="D126" i="11"/>
  <c r="D125" i="11"/>
  <c r="S125" i="11" l="1"/>
  <c r="D126" i="8"/>
  <c r="D125" i="10"/>
  <c r="D125" i="8"/>
  <c r="S126" i="10"/>
  <c r="P126" i="12"/>
  <c r="P125" i="12"/>
  <c r="C125" i="11"/>
  <c r="C126" i="11"/>
  <c r="E126" i="12"/>
  <c r="E125" i="12"/>
  <c r="S126" i="11" l="1"/>
  <c r="E126" i="8"/>
  <c r="C125" i="8"/>
  <c r="E125" i="8"/>
  <c r="C125" i="9"/>
  <c r="D126" i="12"/>
  <c r="D125" i="12"/>
  <c r="D126" i="10"/>
  <c r="C126" i="8"/>
  <c r="D126" i="9"/>
  <c r="C125" i="10"/>
  <c r="S125" i="12"/>
  <c r="C126" i="10"/>
  <c r="C126" i="12"/>
  <c r="C125" i="12"/>
  <c r="O124" i="7"/>
  <c r="E137" i="11"/>
  <c r="D126" i="7" l="1"/>
  <c r="Q126" i="12"/>
  <c r="P126" i="8"/>
  <c r="O125" i="11"/>
  <c r="O126" i="12"/>
  <c r="Q125" i="11"/>
  <c r="O125" i="12"/>
  <c r="E126" i="11"/>
  <c r="E125" i="7"/>
  <c r="Q125" i="12"/>
  <c r="D125" i="7"/>
  <c r="Q126" i="11"/>
  <c r="O126" i="10"/>
  <c r="O126" i="11"/>
  <c r="C126" i="9"/>
  <c r="O125" i="10"/>
  <c r="S126" i="12"/>
  <c r="E138" i="12"/>
  <c r="E137" i="12"/>
  <c r="F126" i="12"/>
  <c r="F126" i="11"/>
  <c r="F125" i="11"/>
  <c r="C126" i="7" l="1"/>
  <c r="O125" i="9"/>
  <c r="F125" i="12"/>
  <c r="O126" i="9"/>
  <c r="C127" i="9"/>
  <c r="C125" i="7"/>
  <c r="P126" i="9"/>
  <c r="F126" i="9"/>
  <c r="O125" i="8"/>
  <c r="E126" i="7"/>
  <c r="P126" i="7"/>
  <c r="O126" i="8"/>
  <c r="C127" i="11"/>
  <c r="C128" i="8"/>
  <c r="G126" i="9" l="1"/>
  <c r="G125" i="11"/>
  <c r="O125" i="7"/>
  <c r="C128" i="9"/>
  <c r="O138" i="12"/>
  <c r="O137" i="9"/>
  <c r="O138" i="11"/>
  <c r="O137" i="11"/>
  <c r="E138" i="11"/>
  <c r="O138" i="10"/>
  <c r="O126" i="7"/>
  <c r="G126" i="12"/>
  <c r="G126" i="11"/>
  <c r="E137" i="7"/>
  <c r="Q126" i="9"/>
  <c r="O137" i="12"/>
  <c r="G127" i="8"/>
  <c r="C127" i="8"/>
  <c r="G125" i="12"/>
  <c r="O138" i="9"/>
  <c r="C128" i="11"/>
  <c r="G127" i="11"/>
  <c r="C127" i="12"/>
  <c r="G128" i="8"/>
  <c r="C129" i="8"/>
  <c r="I126" i="10" l="1"/>
  <c r="O137" i="10"/>
  <c r="O138" i="7"/>
  <c r="C129" i="9"/>
  <c r="Q127" i="8"/>
  <c r="E138" i="7"/>
  <c r="I126" i="7"/>
  <c r="F126" i="10"/>
  <c r="C128" i="12"/>
  <c r="G127" i="12"/>
  <c r="Q127" i="11"/>
  <c r="G129" i="8"/>
  <c r="C129" i="11"/>
  <c r="Q128" i="8"/>
  <c r="G128" i="11"/>
  <c r="C130" i="8"/>
  <c r="Q126" i="10" l="1"/>
  <c r="I125" i="10"/>
  <c r="O137" i="7"/>
  <c r="C130" i="9"/>
  <c r="S124" i="7"/>
  <c r="P125" i="9"/>
  <c r="F125" i="10"/>
  <c r="Q127" i="12"/>
  <c r="Q129" i="8"/>
  <c r="Q128" i="11"/>
  <c r="C130" i="11"/>
  <c r="C129" i="12"/>
  <c r="G129" i="11"/>
  <c r="G128" i="12"/>
  <c r="P127" i="11"/>
  <c r="G130" i="8"/>
  <c r="C131" i="8"/>
  <c r="I125" i="7" l="1"/>
  <c r="C131" i="9"/>
  <c r="Q125" i="10"/>
  <c r="G126" i="10"/>
  <c r="P128" i="8"/>
  <c r="Q126" i="8"/>
  <c r="P127" i="8"/>
  <c r="F126" i="8"/>
  <c r="S125" i="9"/>
  <c r="P125" i="8"/>
  <c r="P128" i="11"/>
  <c r="Q128" i="12"/>
  <c r="S127" i="11"/>
  <c r="C130" i="12"/>
  <c r="P129" i="8"/>
  <c r="G129" i="12"/>
  <c r="Q129" i="11"/>
  <c r="C131" i="11"/>
  <c r="G131" i="8"/>
  <c r="G130" i="11"/>
  <c r="Q130" i="8"/>
  <c r="P127" i="12"/>
  <c r="C132" i="8"/>
  <c r="Q126" i="7" l="1"/>
  <c r="C132" i="9"/>
  <c r="Q125" i="9"/>
  <c r="G125" i="10"/>
  <c r="F125" i="9"/>
  <c r="S126" i="9"/>
  <c r="S125" i="8"/>
  <c r="P129" i="11"/>
  <c r="Q131" i="8"/>
  <c r="C131" i="12"/>
  <c r="P128" i="12"/>
  <c r="P130" i="8"/>
  <c r="S127" i="12"/>
  <c r="C132" i="11"/>
  <c r="G130" i="12"/>
  <c r="S128" i="11"/>
  <c r="Q130" i="11"/>
  <c r="G131" i="11"/>
  <c r="Q129" i="12"/>
  <c r="G132" i="8"/>
  <c r="C133" i="8"/>
  <c r="Q125" i="8" l="1"/>
  <c r="P125" i="7"/>
  <c r="G126" i="8"/>
  <c r="F126" i="7"/>
  <c r="C133" i="9"/>
  <c r="S126" i="8"/>
  <c r="F125" i="8"/>
  <c r="Q131" i="11"/>
  <c r="Q130" i="12"/>
  <c r="S128" i="12"/>
  <c r="P131" i="8"/>
  <c r="P130" i="11"/>
  <c r="C133" i="11"/>
  <c r="C132" i="12"/>
  <c r="G131" i="12"/>
  <c r="S129" i="11"/>
  <c r="G132" i="11"/>
  <c r="P129" i="12"/>
  <c r="Q132" i="8"/>
  <c r="G133" i="8"/>
  <c r="C134" i="8"/>
  <c r="G125" i="9" l="1"/>
  <c r="S125" i="7"/>
  <c r="G126" i="7"/>
  <c r="C134" i="9"/>
  <c r="Q125" i="7"/>
  <c r="S127" i="8"/>
  <c r="Q132" i="11"/>
  <c r="C133" i="12"/>
  <c r="S130" i="11"/>
  <c r="G132" i="12"/>
  <c r="P132" i="8"/>
  <c r="Q133" i="8"/>
  <c r="Q131" i="12"/>
  <c r="C134" i="11"/>
  <c r="P130" i="12"/>
  <c r="S129" i="12"/>
  <c r="G133" i="11"/>
  <c r="P131" i="11"/>
  <c r="G134" i="8"/>
  <c r="C135" i="8"/>
  <c r="G125" i="8" l="1"/>
  <c r="F125" i="7"/>
  <c r="C135" i="9"/>
  <c r="S126" i="7"/>
  <c r="S128" i="8"/>
  <c r="C135" i="11"/>
  <c r="P133" i="8"/>
  <c r="G134" i="11"/>
  <c r="P132" i="11"/>
  <c r="P131" i="12"/>
  <c r="Q134" i="8"/>
  <c r="Q132" i="12"/>
  <c r="C134" i="12"/>
  <c r="G135" i="8"/>
  <c r="S131" i="11"/>
  <c r="S130" i="12"/>
  <c r="Q133" i="11"/>
  <c r="G133" i="12"/>
  <c r="C136" i="8"/>
  <c r="C136" i="9" l="1"/>
  <c r="G125" i="7"/>
  <c r="S129" i="8"/>
  <c r="C135" i="12"/>
  <c r="P133" i="11"/>
  <c r="S132" i="11"/>
  <c r="C136" i="11"/>
  <c r="P134" i="8"/>
  <c r="G134" i="12"/>
  <c r="Q133" i="12"/>
  <c r="Q135" i="8"/>
  <c r="S131" i="12"/>
  <c r="G135" i="11"/>
  <c r="P132" i="12"/>
  <c r="Q134" i="11"/>
  <c r="G136" i="8"/>
  <c r="C137" i="8"/>
  <c r="C137" i="9" l="1"/>
  <c r="S130" i="8"/>
  <c r="S133" i="11"/>
  <c r="C137" i="11"/>
  <c r="Q135" i="11"/>
  <c r="P133" i="12"/>
  <c r="G136" i="11"/>
  <c r="P135" i="8"/>
  <c r="P134" i="11"/>
  <c r="C136" i="12"/>
  <c r="S132" i="12"/>
  <c r="Q136" i="8"/>
  <c r="G137" i="8"/>
  <c r="Q134" i="12"/>
  <c r="G135" i="12"/>
  <c r="C138" i="8"/>
  <c r="C138" i="9" l="1"/>
  <c r="S131" i="8"/>
  <c r="G136" i="12"/>
  <c r="C138" i="11"/>
  <c r="Q135" i="12"/>
  <c r="Q137" i="8"/>
  <c r="G137" i="11"/>
  <c r="Q136" i="11"/>
  <c r="P136" i="8"/>
  <c r="S133" i="12"/>
  <c r="P134" i="12"/>
  <c r="C137" i="12"/>
  <c r="S134" i="11"/>
  <c r="P135" i="11"/>
  <c r="G138" i="8"/>
  <c r="C139" i="8"/>
  <c r="C139" i="9" l="1"/>
  <c r="S132" i="8"/>
  <c r="G138" i="11"/>
  <c r="Q138" i="8"/>
  <c r="P137" i="8"/>
  <c r="C138" i="12"/>
  <c r="G139" i="8"/>
  <c r="S135" i="11"/>
  <c r="G137" i="12"/>
  <c r="P135" i="12"/>
  <c r="S134" i="12"/>
  <c r="P136" i="11"/>
  <c r="C139" i="11"/>
  <c r="Q136" i="12"/>
  <c r="Q137" i="11"/>
  <c r="S133" i="8" l="1"/>
  <c r="S135" i="12"/>
  <c r="C139" i="12"/>
  <c r="G138" i="12"/>
  <c r="P136" i="12"/>
  <c r="Q139" i="8"/>
  <c r="Q138" i="11"/>
  <c r="Q137" i="12"/>
  <c r="P137" i="11"/>
  <c r="G139" i="11"/>
  <c r="S136" i="11"/>
  <c r="P138" i="8"/>
  <c r="S134" i="8" l="1"/>
  <c r="P138" i="11"/>
  <c r="P137" i="12"/>
  <c r="G139" i="12"/>
  <c r="Q139" i="11"/>
  <c r="P139" i="8"/>
  <c r="S137" i="11"/>
  <c r="S136" i="12"/>
  <c r="Q138" i="12"/>
  <c r="S135" i="8" l="1"/>
  <c r="P139" i="11"/>
  <c r="P138" i="12"/>
  <c r="Q139" i="12"/>
  <c r="S137" i="12"/>
  <c r="S138" i="11"/>
  <c r="S136" i="8" l="1"/>
  <c r="P139" i="12"/>
  <c r="S139" i="11"/>
  <c r="S138" i="12"/>
  <c r="S137" i="8" l="1"/>
  <c r="S139" i="12"/>
  <c r="S138" i="8" l="1"/>
  <c r="S139" i="8" l="1"/>
  <c r="F127" i="9" l="1"/>
  <c r="F139" i="9"/>
  <c r="F137" i="9"/>
  <c r="F133" i="9"/>
  <c r="F132" i="9"/>
  <c r="F131" i="9"/>
  <c r="F130" i="9"/>
  <c r="F129" i="9"/>
  <c r="F134" i="9" l="1"/>
  <c r="F136" i="9"/>
  <c r="G135" i="9"/>
  <c r="F135" i="9"/>
  <c r="F138" i="9"/>
  <c r="G128" i="9"/>
  <c r="F128" i="9"/>
  <c r="G136" i="9"/>
  <c r="G132" i="9"/>
  <c r="G138" i="9"/>
  <c r="G134" i="9"/>
  <c r="G130" i="9"/>
  <c r="Q128" i="9"/>
  <c r="Q135" i="9"/>
  <c r="G129" i="9"/>
  <c r="G133" i="9"/>
  <c r="G137" i="9"/>
  <c r="G139" i="9"/>
  <c r="G131" i="9"/>
  <c r="G127" i="9"/>
  <c r="F128" i="7" l="1"/>
  <c r="F133" i="7"/>
  <c r="F129" i="7"/>
  <c r="F127" i="7"/>
  <c r="F138" i="7"/>
  <c r="F136" i="7"/>
  <c r="F130" i="7"/>
  <c r="F135" i="7"/>
  <c r="F139" i="7"/>
  <c r="F137" i="7"/>
  <c r="F131" i="7"/>
  <c r="F134" i="7"/>
  <c r="F132" i="7"/>
  <c r="Q127" i="9"/>
  <c r="P128" i="9"/>
  <c r="Q134" i="9"/>
  <c r="Q132" i="9"/>
  <c r="P135" i="9"/>
  <c r="Q139" i="9"/>
  <c r="Q133" i="9"/>
  <c r="Q130" i="9"/>
  <c r="Q131" i="9"/>
  <c r="Q129" i="9"/>
  <c r="Q138" i="9"/>
  <c r="Q136" i="9"/>
  <c r="Q137" i="9"/>
  <c r="P132" i="9" l="1"/>
  <c r="P133" i="9"/>
  <c r="P134" i="9"/>
  <c r="P130" i="9"/>
  <c r="P139" i="9"/>
  <c r="P131" i="9"/>
  <c r="P138" i="9"/>
  <c r="P129" i="9"/>
  <c r="P137" i="9"/>
  <c r="P136" i="9"/>
  <c r="P127" i="9"/>
  <c r="S127" i="9" l="1"/>
  <c r="S128" i="9" l="1"/>
  <c r="S129" i="9" l="1"/>
  <c r="S130" i="9" l="1"/>
  <c r="S131" i="9" l="1"/>
  <c r="S132" i="9" l="1"/>
  <c r="S133" i="9" l="1"/>
  <c r="S134" i="9" l="1"/>
  <c r="S135" i="9" l="1"/>
  <c r="S136" i="9" l="1"/>
  <c r="S137" i="9" l="1"/>
  <c r="S138" i="9" l="1"/>
  <c r="S139" i="9" l="1"/>
  <c r="C139" i="10" l="1"/>
  <c r="C138" i="10"/>
  <c r="C137" i="10"/>
  <c r="C136" i="10"/>
  <c r="C135" i="10"/>
  <c r="C134" i="10"/>
  <c r="C133" i="10"/>
  <c r="C132" i="10"/>
  <c r="C131" i="10"/>
  <c r="C130" i="10"/>
  <c r="C128" i="10"/>
  <c r="C127" i="10"/>
  <c r="C129" i="10"/>
  <c r="G133" i="10" l="1"/>
  <c r="G138" i="10"/>
  <c r="G132" i="10"/>
  <c r="G129" i="10"/>
  <c r="G136" i="10"/>
  <c r="G139" i="10"/>
  <c r="G137" i="10"/>
  <c r="G131" i="10"/>
  <c r="G134" i="10"/>
  <c r="G128" i="10"/>
  <c r="G127" i="10"/>
  <c r="G130" i="10"/>
  <c r="G135" i="10"/>
  <c r="C135" i="7" l="1"/>
  <c r="C132" i="7"/>
  <c r="C130" i="7"/>
  <c r="C131" i="7"/>
  <c r="C127" i="7"/>
  <c r="C133" i="7"/>
  <c r="C136" i="7"/>
  <c r="C138" i="7"/>
  <c r="C137" i="7"/>
  <c r="C139" i="7"/>
  <c r="C129" i="7"/>
  <c r="C134" i="7"/>
  <c r="C128" i="7"/>
  <c r="Q134" i="10"/>
  <c r="Q132" i="10"/>
  <c r="Q128" i="10"/>
  <c r="Q131" i="10"/>
  <c r="Q133" i="10"/>
  <c r="Q135" i="10"/>
  <c r="Q137" i="10"/>
  <c r="Q136" i="10"/>
  <c r="Q138" i="10"/>
  <c r="Q130" i="10"/>
  <c r="Q127" i="10"/>
  <c r="Q139" i="10"/>
  <c r="Q129" i="10"/>
  <c r="G130" i="7" l="1"/>
  <c r="G135" i="7"/>
  <c r="G131" i="7"/>
  <c r="G133" i="7"/>
  <c r="G138" i="7"/>
  <c r="G136" i="7"/>
  <c r="G128" i="7"/>
  <c r="G134" i="7"/>
  <c r="G129" i="7"/>
  <c r="G139" i="7"/>
  <c r="G137" i="7"/>
  <c r="G132" i="7"/>
  <c r="G127" i="7"/>
  <c r="P137" i="10"/>
  <c r="P132" i="10"/>
  <c r="P130" i="10"/>
  <c r="P135" i="10"/>
  <c r="P139" i="10"/>
  <c r="P138" i="10"/>
  <c r="P133" i="10"/>
  <c r="P131" i="10"/>
  <c r="P127" i="10"/>
  <c r="P136" i="10"/>
  <c r="P129" i="10"/>
  <c r="P128" i="10"/>
  <c r="P134" i="10"/>
  <c r="Q128" i="7" l="1"/>
  <c r="Q129" i="7"/>
  <c r="Q130" i="7"/>
  <c r="Q131" i="7"/>
  <c r="Q136" i="7"/>
  <c r="Q138" i="7"/>
  <c r="Q132" i="7"/>
  <c r="Q133" i="7"/>
  <c r="Q134" i="7"/>
  <c r="Q127" i="7"/>
  <c r="Q139" i="7"/>
  <c r="Q137" i="7"/>
  <c r="Q135" i="7"/>
  <c r="P128" i="7" l="1"/>
  <c r="P130" i="7"/>
  <c r="P139" i="7"/>
  <c r="P127" i="7"/>
  <c r="P138" i="7"/>
  <c r="P133" i="7"/>
  <c r="P136" i="7"/>
  <c r="P135" i="7"/>
  <c r="P132" i="7"/>
  <c r="S128" i="10"/>
  <c r="S127" i="10"/>
  <c r="P134" i="7"/>
  <c r="P131" i="7"/>
  <c r="P129" i="7"/>
  <c r="P137" i="7"/>
  <c r="S127" i="7" l="1"/>
  <c r="S130" i="10"/>
  <c r="S129" i="10"/>
  <c r="S128" i="7" l="1"/>
  <c r="S129" i="7"/>
  <c r="S131" i="10" l="1"/>
  <c r="S130" i="7"/>
  <c r="S132" i="10"/>
  <c r="S131" i="7"/>
  <c r="S132" i="7" l="1"/>
  <c r="S133" i="10"/>
  <c r="S134" i="10" l="1"/>
  <c r="S133" i="7"/>
  <c r="S135" i="10" l="1"/>
  <c r="S134" i="7"/>
  <c r="S136" i="10" l="1"/>
  <c r="S135" i="7"/>
  <c r="S137" i="10" l="1"/>
  <c r="S136" i="7"/>
  <c r="S138" i="10" l="1"/>
  <c r="S137" i="7"/>
  <c r="S139" i="10" l="1"/>
  <c r="S138" i="7"/>
  <c r="S139" i="7" l="1"/>
</calcChain>
</file>

<file path=xl/sharedStrings.xml><?xml version="1.0" encoding="utf-8"?>
<sst xmlns="http://schemas.openxmlformats.org/spreadsheetml/2006/main" count="1948" uniqueCount="37">
  <si>
    <t>Gas Processing</t>
  </si>
  <si>
    <t>Refinery Propane</t>
  </si>
  <si>
    <t>Propane imports</t>
  </si>
  <si>
    <t>Net Inter-PADD Transfers</t>
  </si>
  <si>
    <t>Total Supply</t>
  </si>
  <si>
    <t>Exports</t>
  </si>
  <si>
    <t>ResCom</t>
  </si>
  <si>
    <t>Crop Drying</t>
  </si>
  <si>
    <t>Industrial</t>
  </si>
  <si>
    <t>PetChem</t>
  </si>
  <si>
    <t>PDH</t>
  </si>
  <si>
    <t>Balancing</t>
  </si>
  <si>
    <t>Stock Change</t>
  </si>
  <si>
    <t>Total Disposition</t>
  </si>
  <si>
    <t>INVENTORIES (End of Month, Mbbl)</t>
  </si>
  <si>
    <t>Mbbl/d</t>
  </si>
  <si>
    <t>MMgal/m</t>
  </si>
  <si>
    <t>INVENTORIES (End of Month, MMgal)</t>
  </si>
  <si>
    <t>U.S. Propane Monthly Supply &amp; Demand Balance</t>
  </si>
  <si>
    <t>MM gal / month</t>
  </si>
  <si>
    <t>M bbl / day</t>
  </si>
  <si>
    <t>EIA MONTHLY</t>
  </si>
  <si>
    <t>ESTIMATED</t>
  </si>
  <si>
    <t>FORECAST</t>
  </si>
  <si>
    <t>Imports</t>
  </si>
  <si>
    <t>TOTAL SUPPLY</t>
  </si>
  <si>
    <t>Product Supplied</t>
  </si>
  <si>
    <t>Petrochemicals</t>
  </si>
  <si>
    <t>Last Year Inventory ∆</t>
  </si>
  <si>
    <t>TOTAL DISPOSITION</t>
  </si>
  <si>
    <t>TOTAL INVENTORY</t>
  </si>
  <si>
    <t>Last Year Inventory</t>
  </si>
  <si>
    <t>Stock M/M ∆</t>
  </si>
  <si>
    <t>Last Year Stock M/M ∆</t>
  </si>
  <si>
    <t>HIST</t>
  </si>
  <si>
    <t>GAP</t>
  </si>
  <si>
    <t>FCST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</si>
</sst>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_(* #,##0_);_(* \(#,##0\);_(* &quot;-&quot;??_);_(@_)"/>
    <numFmt numFmtId="165" formatCode="m/d/yy;@"/>
    <numFmt numFmtId="166" formatCode="0.0%"/>
    <numFmt numFmtId="167" formatCode="[$-409]dd\-mmm\-yy;@"/>
    <numFmt numFmtId="168" formatCode="mmmm"/>
    <numFmt numFmtId="169" formatCode="[$-409]mmm\-yy;@"/>
    <numFmt numFmtId="170" formatCode="mmm\-yyyy"/>
  </numFmts>
  <fonts count="11" x14ac:knownFonts="1">
    <font>
      <sz val="11"/>
      <color theme="1"/>
      <name val="Calibri"/>
      <family val="2"/>
      <scheme val="minor"/>
    </font>
    <font>
      <sz val="11"/>
      <color theme="1"/>
      <name val="Calibri"/>
      <family val="2"/>
      <scheme val="minor"/>
    </font>
    <font>
      <b/>
      <sz val="11"/>
      <color theme="1"/>
      <name val="Calibri"/>
      <family val="2"/>
      <scheme val="minor"/>
    </font>
    <font>
      <b/>
      <sz val="11"/>
      <name val="Calibri"/>
      <family val="2"/>
      <scheme val="minor"/>
    </font>
    <font>
      <b/>
      <sz val="12"/>
      <color theme="1"/>
      <name val="Calibri"/>
      <family val="2"/>
      <scheme val="minor"/>
    </font>
    <font>
      <b/>
      <sz val="10"/>
      <color theme="0"/>
      <name val="Calibri"/>
      <family val="2"/>
      <scheme val="minor"/>
    </font>
    <font>
      <b/>
      <sz val="12"/>
      <color theme="0"/>
      <name val="Calibri"/>
      <family val="2"/>
      <scheme val="minor"/>
    </font>
    <font>
      <sz val="10"/>
      <name val="Calibri"/>
      <family val="2"/>
      <scheme val="minor"/>
    </font>
    <font>
      <sz val="10"/>
      <color theme="0"/>
      <name val="Calibri"/>
      <family val="2"/>
      <scheme val="minor"/>
    </font>
    <font>
      <b/>
      <sz val="10"/>
      <name val="Calibri"/>
      <family val="2"/>
      <scheme val="minor"/>
    </font>
    <font>
      <b/>
      <sz val="14"/>
      <color theme="4"/>
      <name val="Calibri"/>
      <family val="2"/>
      <scheme val="minor"/>
    </font>
  </fonts>
  <fills count="10">
    <fill>
      <patternFill patternType="none"/>
    </fill>
    <fill>
      <patternFill patternType="gray125"/>
    </fill>
    <fill>
      <patternFill patternType="solid">
        <fgColor theme="7" tint="0.39997558519241921"/>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0"/>
        <bgColor indexed="64"/>
      </patternFill>
    </fill>
    <fill>
      <patternFill patternType="solid">
        <fgColor rgb="FF000E5B"/>
        <bgColor indexed="64"/>
      </patternFill>
    </fill>
    <fill>
      <patternFill patternType="solid">
        <fgColor rgb="FF005AEB"/>
        <bgColor indexed="64"/>
      </patternFill>
    </fill>
    <fill>
      <patternFill patternType="solid">
        <fgColor rgb="FF74C042"/>
        <bgColor indexed="64"/>
      </patternFill>
    </fill>
    <fill>
      <patternFill patternType="solid">
        <fgColor theme="0" tint="-0.14999847407452621"/>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medium">
        <color theme="0"/>
      </right>
      <top/>
      <bottom/>
      <diagonal/>
    </border>
    <border>
      <left style="thin">
        <color indexed="64"/>
      </left>
      <right/>
      <top/>
      <bottom/>
      <diagonal/>
    </border>
    <border>
      <left/>
      <right style="medium">
        <color theme="0"/>
      </right>
      <top/>
      <bottom/>
      <diagonal/>
    </border>
    <border>
      <left style="medium">
        <color theme="0"/>
      </left>
      <right/>
      <top/>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cellStyleXfs>
  <cellXfs count="75">
    <xf numFmtId="0" fontId="0" fillId="0" borderId="0" xfId="0"/>
    <xf numFmtId="0" fontId="3" fillId="2" borderId="1" xfId="0" applyFont="1" applyFill="1" applyBorder="1" applyAlignment="1">
      <alignment horizontal="center"/>
    </xf>
    <xf numFmtId="0" fontId="2" fillId="0" borderId="0" xfId="0" applyFont="1"/>
    <xf numFmtId="164" fontId="3" fillId="3" borderId="1" xfId="1" applyNumberFormat="1" applyFont="1" applyFill="1" applyBorder="1" applyAlignment="1">
      <alignment horizontal="center" wrapText="1"/>
    </xf>
    <xf numFmtId="0" fontId="3" fillId="3" borderId="1" xfId="0" applyFont="1" applyFill="1" applyBorder="1" applyAlignment="1">
      <alignment horizontal="center" wrapText="1"/>
    </xf>
    <xf numFmtId="0" fontId="3" fillId="4" borderId="1" xfId="0" applyFont="1" applyFill="1" applyBorder="1" applyAlignment="1">
      <alignment horizontal="center" wrapText="1"/>
    </xf>
    <xf numFmtId="164" fontId="3" fillId="4" borderId="1" xfId="1" applyNumberFormat="1" applyFont="1" applyFill="1" applyBorder="1" applyAlignment="1">
      <alignment horizontal="center" wrapText="1"/>
    </xf>
    <xf numFmtId="164" fontId="3" fillId="0" borderId="0" xfId="1" applyNumberFormat="1" applyFont="1" applyFill="1" applyBorder="1" applyAlignment="1">
      <alignment horizontal="center" wrapText="1"/>
    </xf>
    <xf numFmtId="164" fontId="3" fillId="2" borderId="1" xfId="1" applyNumberFormat="1" applyFont="1" applyFill="1" applyBorder="1" applyAlignment="1">
      <alignment horizontal="center" wrapText="1"/>
    </xf>
    <xf numFmtId="1" fontId="2" fillId="0" borderId="0" xfId="0" applyNumberFormat="1" applyFont="1"/>
    <xf numFmtId="0" fontId="2" fillId="0" borderId="0" xfId="0" applyFont="1" applyAlignment="1">
      <alignment wrapText="1"/>
    </xf>
    <xf numFmtId="165" fontId="0" fillId="0" borderId="0" xfId="0" applyNumberFormat="1"/>
    <xf numFmtId="164" fontId="0" fillId="0" borderId="0" xfId="1" applyNumberFormat="1" applyFont="1"/>
    <xf numFmtId="1" fontId="0" fillId="0" borderId="0" xfId="0" applyNumberFormat="1"/>
    <xf numFmtId="164" fontId="0" fillId="0" borderId="0" xfId="0" applyNumberFormat="1"/>
    <xf numFmtId="9" fontId="0" fillId="0" borderId="0" xfId="2" applyFont="1"/>
    <xf numFmtId="166" fontId="0" fillId="0" borderId="0" xfId="2" applyNumberFormat="1" applyFont="1"/>
    <xf numFmtId="0" fontId="0" fillId="0" borderId="0" xfId="0" applyAlignment="1">
      <alignment horizontal="center"/>
    </xf>
    <xf numFmtId="164" fontId="0" fillId="0" borderId="0" xfId="1" applyNumberFormat="1" applyFont="1" applyAlignment="1">
      <alignment horizontal="center"/>
    </xf>
    <xf numFmtId="164" fontId="0" fillId="0" borderId="0" xfId="1" applyNumberFormat="1" applyFont="1" applyFill="1"/>
    <xf numFmtId="43" fontId="0" fillId="0" borderId="0" xfId="1" applyFont="1"/>
    <xf numFmtId="0" fontId="1" fillId="5" borderId="0" xfId="3" applyFill="1"/>
    <xf numFmtId="0" fontId="0" fillId="5" borderId="0" xfId="0" applyFill="1"/>
    <xf numFmtId="0" fontId="5" fillId="6" borderId="2" xfId="0" applyFont="1" applyFill="1" applyBorder="1" applyAlignment="1">
      <alignment horizontal="center" vertical="center"/>
    </xf>
    <xf numFmtId="0" fontId="5" fillId="5" borderId="0" xfId="0" applyFont="1" applyFill="1" applyAlignment="1">
      <alignment horizontal="center" vertical="center"/>
    </xf>
    <xf numFmtId="0" fontId="5" fillId="5" borderId="0" xfId="0" applyFont="1" applyFill="1" applyAlignment="1">
      <alignment horizontal="left"/>
    </xf>
    <xf numFmtId="169" fontId="5" fillId="7" borderId="6" xfId="0" applyNumberFormat="1" applyFont="1" applyFill="1" applyBorder="1" applyAlignment="1">
      <alignment horizontal="center"/>
    </xf>
    <xf numFmtId="169" fontId="5" fillId="7" borderId="7" xfId="0" applyNumberFormat="1" applyFont="1" applyFill="1" applyBorder="1" applyAlignment="1">
      <alignment horizontal="center"/>
    </xf>
    <xf numFmtId="169" fontId="5" fillId="7" borderId="0" xfId="0" applyNumberFormat="1" applyFont="1" applyFill="1" applyAlignment="1">
      <alignment horizontal="center"/>
    </xf>
    <xf numFmtId="164" fontId="7" fillId="5" borderId="0" xfId="1" applyNumberFormat="1" applyFont="1" applyFill="1" applyBorder="1"/>
    <xf numFmtId="0" fontId="7" fillId="5" borderId="0" xfId="0" applyFont="1" applyFill="1"/>
    <xf numFmtId="0" fontId="5" fillId="5" borderId="0" xfId="0" applyFont="1" applyFill="1"/>
    <xf numFmtId="164" fontId="7" fillId="9" borderId="0" xfId="1" applyNumberFormat="1" applyFont="1" applyFill="1" applyBorder="1"/>
    <xf numFmtId="0" fontId="9" fillId="5" borderId="0" xfId="0" applyFont="1" applyFill="1"/>
    <xf numFmtId="0" fontId="4" fillId="5" borderId="0" xfId="0" applyFont="1" applyFill="1" applyAlignment="1">
      <alignment horizontal="center" vertical="top"/>
    </xf>
    <xf numFmtId="164" fontId="7" fillId="5" borderId="10" xfId="1" applyNumberFormat="1" applyFont="1" applyFill="1" applyBorder="1"/>
    <xf numFmtId="164" fontId="7" fillId="5" borderId="11" xfId="1" applyNumberFormat="1" applyFont="1" applyFill="1" applyBorder="1"/>
    <xf numFmtId="164" fontId="7" fillId="5" borderId="12" xfId="1" applyNumberFormat="1" applyFont="1" applyFill="1" applyBorder="1"/>
    <xf numFmtId="164" fontId="7" fillId="9" borderId="13" xfId="1" applyNumberFormat="1" applyFont="1" applyFill="1" applyBorder="1"/>
    <xf numFmtId="164" fontId="7" fillId="9" borderId="14" xfId="1" applyNumberFormat="1" applyFont="1" applyFill="1" applyBorder="1"/>
    <xf numFmtId="164" fontId="7" fillId="5" borderId="13" xfId="1" applyNumberFormat="1" applyFont="1" applyFill="1" applyBorder="1"/>
    <xf numFmtId="164" fontId="7" fillId="5" borderId="14" xfId="1" applyNumberFormat="1" applyFont="1" applyFill="1" applyBorder="1"/>
    <xf numFmtId="164" fontId="7" fillId="5" borderId="15" xfId="1" applyNumberFormat="1" applyFont="1" applyFill="1" applyBorder="1"/>
    <xf numFmtId="164" fontId="7" fillId="5" borderId="16" xfId="1" applyNumberFormat="1" applyFont="1" applyFill="1" applyBorder="1"/>
    <xf numFmtId="164" fontId="7" fillId="5" borderId="17" xfId="1" applyNumberFormat="1" applyFont="1" applyFill="1" applyBorder="1"/>
    <xf numFmtId="170" fontId="0" fillId="0" borderId="0" xfId="0" applyNumberFormat="1"/>
    <xf numFmtId="0" fontId="7" fillId="5" borderId="10" xfId="0" applyFont="1" applyFill="1" applyBorder="1"/>
    <xf numFmtId="0" fontId="9" fillId="9" borderId="13" xfId="0" applyFont="1" applyFill="1" applyBorder="1"/>
    <xf numFmtId="0" fontId="7" fillId="5" borderId="13" xfId="0" applyFont="1" applyFill="1" applyBorder="1"/>
    <xf numFmtId="0" fontId="9" fillId="5" borderId="13" xfId="0" applyFont="1" applyFill="1" applyBorder="1"/>
    <xf numFmtId="0" fontId="7" fillId="5" borderId="15" xfId="0" applyFont="1" applyFill="1" applyBorder="1"/>
    <xf numFmtId="0" fontId="7" fillId="5" borderId="13" xfId="0" applyFont="1" applyFill="1" applyBorder="1" applyAlignment="1">
      <alignment horizontal="left" indent="1"/>
    </xf>
    <xf numFmtId="0" fontId="9" fillId="9" borderId="10" xfId="0" applyFont="1" applyFill="1" applyBorder="1"/>
    <xf numFmtId="164" fontId="7" fillId="9" borderId="11" xfId="1" applyNumberFormat="1" applyFont="1" applyFill="1" applyBorder="1"/>
    <xf numFmtId="164" fontId="7" fillId="9" borderId="12" xfId="1" applyNumberFormat="1" applyFont="1" applyFill="1" applyBorder="1"/>
    <xf numFmtId="164" fontId="7" fillId="9" borderId="10" xfId="1" applyNumberFormat="1" applyFont="1" applyFill="1" applyBorder="1"/>
    <xf numFmtId="0" fontId="5" fillId="8" borderId="18" xfId="0" applyFont="1" applyFill="1" applyBorder="1"/>
    <xf numFmtId="164" fontId="8" fillId="8" borderId="19" xfId="1" applyNumberFormat="1" applyFont="1" applyFill="1" applyBorder="1"/>
    <xf numFmtId="164" fontId="8" fillId="8" borderId="20" xfId="1" applyNumberFormat="1" applyFont="1" applyFill="1" applyBorder="1"/>
    <xf numFmtId="164" fontId="8" fillId="8" borderId="18" xfId="1" applyNumberFormat="1" applyFont="1" applyFill="1" applyBorder="1"/>
    <xf numFmtId="0" fontId="0" fillId="5" borderId="0" xfId="0" applyFill="1" applyBorder="1"/>
    <xf numFmtId="167" fontId="0" fillId="5" borderId="0" xfId="0" applyNumberFormat="1" applyFill="1" applyAlignment="1">
      <alignment horizontal="right"/>
    </xf>
    <xf numFmtId="0" fontId="6" fillId="6" borderId="2" xfId="0" applyFont="1" applyFill="1" applyBorder="1" applyAlignment="1">
      <alignment horizontal="center" vertical="center"/>
    </xf>
    <xf numFmtId="0" fontId="6" fillId="6" borderId="3" xfId="0" applyFont="1" applyFill="1" applyBorder="1" applyAlignment="1">
      <alignment horizontal="center" vertical="center"/>
    </xf>
    <xf numFmtId="0" fontId="6" fillId="6" borderId="4" xfId="0" applyFont="1" applyFill="1" applyBorder="1" applyAlignment="1">
      <alignment horizontal="center" vertical="center"/>
    </xf>
    <xf numFmtId="168" fontId="5" fillId="7" borderId="8" xfId="0" applyNumberFormat="1" applyFont="1" applyFill="1" applyBorder="1" applyAlignment="1">
      <alignment horizontal="center" wrapText="1"/>
    </xf>
    <xf numFmtId="168" fontId="5" fillId="7" borderId="7" xfId="0" applyNumberFormat="1" applyFont="1" applyFill="1" applyBorder="1" applyAlignment="1">
      <alignment horizontal="center" wrapText="1"/>
    </xf>
    <xf numFmtId="0" fontId="10" fillId="5" borderId="0" xfId="0" applyFont="1" applyFill="1" applyAlignment="1">
      <alignment horizontal="center" vertical="top"/>
    </xf>
    <xf numFmtId="0" fontId="5" fillId="7" borderId="8" xfId="0" applyFont="1" applyFill="1" applyBorder="1" applyAlignment="1">
      <alignment horizontal="center"/>
    </xf>
    <xf numFmtId="0" fontId="5" fillId="7" borderId="0" xfId="0" applyFont="1" applyFill="1" applyAlignment="1">
      <alignment horizontal="center"/>
    </xf>
    <xf numFmtId="0" fontId="5" fillId="7" borderId="0" xfId="0" applyFont="1" applyFill="1" applyBorder="1" applyAlignment="1">
      <alignment horizontal="center"/>
    </xf>
    <xf numFmtId="0" fontId="5" fillId="7" borderId="9" xfId="0" applyFont="1" applyFill="1" applyBorder="1" applyAlignment="1">
      <alignment horizontal="center"/>
    </xf>
    <xf numFmtId="0" fontId="5" fillId="7" borderId="5" xfId="0" applyFont="1" applyFill="1" applyBorder="1" applyAlignment="1">
      <alignment horizontal="left"/>
    </xf>
    <xf numFmtId="0" fontId="5" fillId="7" borderId="7" xfId="0" applyFont="1" applyFill="1" applyBorder="1" applyAlignment="1">
      <alignment horizontal="center"/>
    </xf>
    <xf numFmtId="0" fontId="5" fillId="7" borderId="6" xfId="0" applyFont="1" applyFill="1" applyBorder="1" applyAlignment="1">
      <alignment horizontal="center"/>
    </xf>
  </cellXfs>
  <cellStyles count="4">
    <cellStyle name="Comma" xfId="1" builtinId="3"/>
    <cellStyle name="Normal" xfId="0" builtinId="0"/>
    <cellStyle name="Normal 6" xfId="3" xr:uid="{DAE8622F-EA1C-4565-9B13-1EFB7781BE16}"/>
    <cellStyle name="Percent" xfId="2" builtinId="5"/>
  </cellStyles>
  <dxfs count="29">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U.S. Propane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2"/>
          <c:order val="0"/>
          <c:tx>
            <c:v>PetChem</c:v>
          </c:tx>
          <c:spPr>
            <a:solidFill>
              <a:schemeClr val="accent1"/>
            </a:solidFill>
            <a:ln w="25400">
              <a:noFill/>
            </a:ln>
            <a:effectLst/>
          </c:spPr>
          <c:cat>
            <c:numLit>
              <c:formatCode>m/d/yy;@</c:formatCode>
              <c:ptCount val="36"/>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numLit>
          </c:cat>
          <c:val>
            <c:numLit>
              <c:formatCode>_(* #,##0_);_(* \(#,##0\);_(* "-"??_);_(@_)</c:formatCode>
              <c:ptCount val="48"/>
              <c:pt idx="0">
                <c:v>257.93548387096774</c:v>
              </c:pt>
              <c:pt idx="1">
                <c:v>246.10714285714289</c:v>
              </c:pt>
              <c:pt idx="2">
                <c:v>226.09677419354841</c:v>
              </c:pt>
              <c:pt idx="3">
                <c:v>253.63333333333333</c:v>
              </c:pt>
              <c:pt idx="4">
                <c:v>242.35483870967738</c:v>
              </c:pt>
              <c:pt idx="5">
                <c:v>224.66666666666663</c:v>
              </c:pt>
              <c:pt idx="6">
                <c:v>246.29032258064518</c:v>
              </c:pt>
              <c:pt idx="7">
                <c:v>253.22580645161293</c:v>
              </c:pt>
              <c:pt idx="8">
                <c:v>258.73333333333335</c:v>
              </c:pt>
              <c:pt idx="9">
                <c:v>252.70967741935485</c:v>
              </c:pt>
              <c:pt idx="10">
                <c:v>243.76666666666668</c:v>
              </c:pt>
              <c:pt idx="11">
                <c:v>244.48387096774189</c:v>
              </c:pt>
              <c:pt idx="12">
                <c:v>266.35483870967744</c:v>
              </c:pt>
              <c:pt idx="13">
                <c:v>289.82758620689663</c:v>
              </c:pt>
              <c:pt idx="14">
                <c:v>274.70967741935476</c:v>
              </c:pt>
              <c:pt idx="15">
                <c:v>218.4</c:v>
              </c:pt>
              <c:pt idx="16">
                <c:v>228.77419354838707</c:v>
              </c:pt>
              <c:pt idx="17">
                <c:v>197.73333333333332</c:v>
              </c:pt>
              <c:pt idx="18">
                <c:v>183.48387096774192</c:v>
              </c:pt>
              <c:pt idx="19">
                <c:v>182.35483870967738</c:v>
              </c:pt>
              <c:pt idx="20">
                <c:v>211.73333333333332</c:v>
              </c:pt>
              <c:pt idx="21">
                <c:v>212.45161290322579</c:v>
              </c:pt>
              <c:pt idx="22">
                <c:v>240.46666666666667</c:v>
              </c:pt>
              <c:pt idx="23">
                <c:v>252.67741935483872</c:v>
              </c:pt>
              <c:pt idx="24">
                <c:v>239.23130802300005</c:v>
              </c:pt>
              <c:pt idx="25">
                <c:v>149.14285714285714</c:v>
              </c:pt>
              <c:pt idx="26">
                <c:v>159.06451612903226</c:v>
              </c:pt>
              <c:pt idx="27">
                <c:v>192.8</c:v>
              </c:pt>
              <c:pt idx="28">
                <c:v>201</c:v>
              </c:pt>
              <c:pt idx="29">
                <c:v>209.83333333333331</c:v>
              </c:pt>
              <c:pt idx="30">
                <c:v>204.83870967741936</c:v>
              </c:pt>
              <c:pt idx="31">
                <c:v>199.80645161290326</c:v>
              </c:pt>
              <c:pt idx="32">
                <c:v>185.96666666666667</c:v>
              </c:pt>
              <c:pt idx="33">
                <c:v>211.67741935483872</c:v>
              </c:pt>
              <c:pt idx="34">
                <c:v>218.1333333333333</c:v>
              </c:pt>
              <c:pt idx="35">
                <c:v>228.61290322580643</c:v>
              </c:pt>
              <c:pt idx="36">
                <c:v>228.32258064516128</c:v>
              </c:pt>
              <c:pt idx="37">
                <c:v>216.1933017611195</c:v>
              </c:pt>
              <c:pt idx="38">
                <c:v>221.1933017611195</c:v>
              </c:pt>
              <c:pt idx="39">
                <c:v>221.1933017611195</c:v>
              </c:pt>
              <c:pt idx="40">
                <c:v>216.1933017611195</c:v>
              </c:pt>
              <c:pt idx="41">
                <c:v>221.1933017611195</c:v>
              </c:pt>
              <c:pt idx="42">
                <c:v>231.1933017611195</c:v>
              </c:pt>
              <c:pt idx="43">
                <c:v>231.1933017611195</c:v>
              </c:pt>
              <c:pt idx="44">
                <c:v>231.1933017611195</c:v>
              </c:pt>
              <c:pt idx="45">
                <c:v>221.1933017611195</c:v>
              </c:pt>
              <c:pt idx="46">
                <c:v>226.1933017611195</c:v>
              </c:pt>
              <c:pt idx="47">
                <c:v>231.1933017611195</c:v>
              </c:pt>
            </c:numLit>
          </c:val>
          <c:extLst>
            <c:ext xmlns:c16="http://schemas.microsoft.com/office/drawing/2014/chart" uri="{C3380CC4-5D6E-409C-BE32-E72D297353CC}">
              <c16:uniqueId val="{00000000-89FA-48F0-9103-6B17B0914CA1}"/>
            </c:ext>
          </c:extLst>
        </c:ser>
        <c:ser>
          <c:idx val="3"/>
          <c:order val="1"/>
          <c:tx>
            <c:v>PDH</c:v>
          </c:tx>
          <c:spPr>
            <a:solidFill>
              <a:schemeClr val="accent5">
                <a:lumMod val="60000"/>
                <a:lumOff val="40000"/>
              </a:schemeClr>
            </a:solidFill>
            <a:ln w="25400">
              <a:noFill/>
            </a:ln>
            <a:effectLst/>
          </c:spPr>
          <c:cat>
            <c:numLit>
              <c:formatCode>m/d/yy;@</c:formatCode>
              <c:ptCount val="36"/>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numLit>
          </c:cat>
          <c:val>
            <c:numLit>
              <c:formatCode>_(* #,##0_);_(* \(#,##0\);_(* "-"??_);_(@_)</c:formatCode>
              <c:ptCount val="48"/>
              <c:pt idx="0">
                <c:v>86</c:v>
              </c:pt>
              <c:pt idx="1">
                <c:v>86</c:v>
              </c:pt>
              <c:pt idx="2">
                <c:v>76</c:v>
              </c:pt>
              <c:pt idx="3">
                <c:v>86</c:v>
              </c:pt>
              <c:pt idx="4">
                <c:v>86</c:v>
              </c:pt>
              <c:pt idx="5">
                <c:v>86</c:v>
              </c:pt>
              <c:pt idx="6">
                <c:v>86</c:v>
              </c:pt>
              <c:pt idx="7">
                <c:v>86</c:v>
              </c:pt>
              <c:pt idx="8">
                <c:v>86</c:v>
              </c:pt>
              <c:pt idx="9">
                <c:v>86</c:v>
              </c:pt>
              <c:pt idx="10">
                <c:v>86</c:v>
              </c:pt>
              <c:pt idx="11">
                <c:v>86</c:v>
              </c:pt>
              <c:pt idx="12">
                <c:v>86</c:v>
              </c:pt>
              <c:pt idx="13">
                <c:v>86</c:v>
              </c:pt>
              <c:pt idx="14">
                <c:v>86</c:v>
              </c:pt>
              <c:pt idx="15">
                <c:v>86</c:v>
              </c:pt>
              <c:pt idx="16">
                <c:v>86</c:v>
              </c:pt>
              <c:pt idx="17">
                <c:v>86</c:v>
              </c:pt>
              <c:pt idx="18">
                <c:v>86</c:v>
              </c:pt>
              <c:pt idx="19">
                <c:v>86</c:v>
              </c:pt>
              <c:pt idx="20">
                <c:v>86</c:v>
              </c:pt>
              <c:pt idx="21">
                <c:v>86</c:v>
              </c:pt>
              <c:pt idx="22">
                <c:v>86</c:v>
              </c:pt>
              <c:pt idx="23">
                <c:v>87</c:v>
              </c:pt>
              <c:pt idx="24">
                <c:v>88</c:v>
              </c:pt>
              <c:pt idx="25">
                <c:v>56</c:v>
              </c:pt>
              <c:pt idx="26">
                <c:v>71</c:v>
              </c:pt>
              <c:pt idx="27">
                <c:v>85</c:v>
              </c:pt>
              <c:pt idx="28">
                <c:v>91</c:v>
              </c:pt>
              <c:pt idx="29">
                <c:v>92</c:v>
              </c:pt>
              <c:pt idx="30">
                <c:v>93</c:v>
              </c:pt>
              <c:pt idx="31">
                <c:v>93</c:v>
              </c:pt>
              <c:pt idx="32">
                <c:v>93</c:v>
              </c:pt>
              <c:pt idx="33">
                <c:v>93</c:v>
              </c:pt>
              <c:pt idx="34">
                <c:v>93</c:v>
              </c:pt>
              <c:pt idx="35">
                <c:v>93</c:v>
              </c:pt>
              <c:pt idx="36">
                <c:v>93</c:v>
              </c:pt>
              <c:pt idx="37">
                <c:v>95</c:v>
              </c:pt>
              <c:pt idx="38">
                <c:v>95</c:v>
              </c:pt>
              <c:pt idx="39">
                <c:v>90</c:v>
              </c:pt>
              <c:pt idx="40">
                <c:v>93</c:v>
              </c:pt>
              <c:pt idx="41">
                <c:v>93</c:v>
              </c:pt>
              <c:pt idx="42">
                <c:v>95</c:v>
              </c:pt>
              <c:pt idx="43">
                <c:v>95</c:v>
              </c:pt>
              <c:pt idx="44">
                <c:v>90</c:v>
              </c:pt>
              <c:pt idx="45">
                <c:v>90</c:v>
              </c:pt>
              <c:pt idx="46">
                <c:v>90</c:v>
              </c:pt>
              <c:pt idx="47">
                <c:v>95</c:v>
              </c:pt>
            </c:numLit>
          </c:val>
          <c:extLst>
            <c:ext xmlns:c16="http://schemas.microsoft.com/office/drawing/2014/chart" uri="{C3380CC4-5D6E-409C-BE32-E72D297353CC}">
              <c16:uniqueId val="{00000001-89FA-48F0-9103-6B17B0914CA1}"/>
            </c:ext>
          </c:extLst>
        </c:ser>
        <c:ser>
          <c:idx val="0"/>
          <c:order val="2"/>
          <c:tx>
            <c:v>ResCom</c:v>
          </c:tx>
          <c:spPr>
            <a:solidFill>
              <a:srgbClr val="FFC000"/>
            </a:solidFill>
            <a:ln w="25400">
              <a:noFill/>
            </a:ln>
            <a:effectLst/>
          </c:spPr>
          <c:cat>
            <c:numLit>
              <c:formatCode>m/d/yy;@</c:formatCode>
              <c:ptCount val="36"/>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numLit>
          </c:cat>
          <c:val>
            <c:numLit>
              <c:formatCode>_(* #,##0_);_(* \(#,##0\);_(* "-"??_);_(@_)</c:formatCode>
              <c:ptCount val="48"/>
              <c:pt idx="0">
                <c:v>871.28610311991736</c:v>
              </c:pt>
              <c:pt idx="1">
                <c:v>814.71791682693674</c:v>
              </c:pt>
              <c:pt idx="2">
                <c:v>600.20678550403306</c:v>
              </c:pt>
              <c:pt idx="3">
                <c:v>398.66706742420467</c:v>
              </c:pt>
              <c:pt idx="4">
                <c:v>340.36783775803082</c:v>
              </c:pt>
              <c:pt idx="5">
                <c:v>331.02128959964267</c:v>
              </c:pt>
              <c:pt idx="6">
                <c:v>332.59611341922403</c:v>
              </c:pt>
              <c:pt idx="7">
                <c:v>374.73516631704439</c:v>
              </c:pt>
              <c:pt idx="8">
                <c:v>381.51616983546148</c:v>
              </c:pt>
              <c:pt idx="9">
                <c:v>485.17305205016021</c:v>
              </c:pt>
              <c:pt idx="10">
                <c:v>606.32167632868277</c:v>
              </c:pt>
              <c:pt idx="11">
                <c:v>730.45908328042924</c:v>
              </c:pt>
              <c:pt idx="12">
                <c:v>681.90038717506309</c:v>
              </c:pt>
              <c:pt idx="13">
                <c:v>674.58808925307858</c:v>
              </c:pt>
              <c:pt idx="14">
                <c:v>534.52410246987108</c:v>
              </c:pt>
              <c:pt idx="15">
                <c:v>477.86904410697855</c:v>
              </c:pt>
              <c:pt idx="16">
                <c:v>372.39264201836028</c:v>
              </c:pt>
              <c:pt idx="17">
                <c:v>298.46532396909686</c:v>
              </c:pt>
              <c:pt idx="18">
                <c:v>291.59388961652422</c:v>
              </c:pt>
              <c:pt idx="19">
                <c:v>291.7038333759786</c:v>
              </c:pt>
              <c:pt idx="20">
                <c:v>323.11718515925276</c:v>
              </c:pt>
              <c:pt idx="21">
                <c:v>428.17543719572853</c:v>
              </c:pt>
              <c:pt idx="22">
                <c:v>519.42744424209695</c:v>
              </c:pt>
              <c:pt idx="23">
                <c:v>681.23999900740353</c:v>
              </c:pt>
              <c:pt idx="24">
                <c:v>718.08547778344507</c:v>
              </c:pt>
              <c:pt idx="25">
                <c:v>844.58949246837437</c:v>
              </c:pt>
              <c:pt idx="26">
                <c:v>564.67914929359335</c:v>
              </c:pt>
              <c:pt idx="27">
                <c:v>448.33039203496878</c:v>
              </c:pt>
              <c:pt idx="28">
                <c:v>366.19309408523389</c:v>
              </c:pt>
              <c:pt idx="29">
                <c:v>295.41978466775691</c:v>
              </c:pt>
              <c:pt idx="30">
                <c:v>292.1835321431621</c:v>
              </c:pt>
              <c:pt idx="31">
                <c:v>291.52537675915482</c:v>
              </c:pt>
              <c:pt idx="32">
                <c:v>306.43644140857464</c:v>
              </c:pt>
              <c:pt idx="33">
                <c:v>374.62554076038134</c:v>
              </c:pt>
              <c:pt idx="34">
                <c:v>566.65558794717026</c:v>
              </c:pt>
              <c:pt idx="35">
                <c:v>612.51533674353016</c:v>
              </c:pt>
              <c:pt idx="36">
                <c:v>786.38218461259385</c:v>
              </c:pt>
              <c:pt idx="37">
                <c:v>703.06671065517276</c:v>
              </c:pt>
              <c:pt idx="38">
                <c:v>559.63342317851607</c:v>
              </c:pt>
              <c:pt idx="39">
                <c:v>454.04951524302152</c:v>
              </c:pt>
              <c:pt idx="40">
                <c:v>357.47186243997305</c:v>
              </c:pt>
              <c:pt idx="41">
                <c:v>297.65305318090321</c:v>
              </c:pt>
              <c:pt idx="42">
                <c:v>291.35129265404026</c:v>
              </c:pt>
              <c:pt idx="43">
                <c:v>291.09629921326882</c:v>
              </c:pt>
              <c:pt idx="44">
                <c:v>314.95059770908063</c:v>
              </c:pt>
              <c:pt idx="45">
                <c:v>397.91253659956726</c:v>
              </c:pt>
              <c:pt idx="46">
                <c:v>562.59214699762845</c:v>
              </c:pt>
              <c:pt idx="47">
                <c:v>685.95149814883939</c:v>
              </c:pt>
            </c:numLit>
          </c:val>
          <c:extLst>
            <c:ext xmlns:c16="http://schemas.microsoft.com/office/drawing/2014/chart" uri="{C3380CC4-5D6E-409C-BE32-E72D297353CC}">
              <c16:uniqueId val="{00000002-89FA-48F0-9103-6B17B0914CA1}"/>
            </c:ext>
          </c:extLst>
        </c:ser>
        <c:ser>
          <c:idx val="1"/>
          <c:order val="3"/>
          <c:tx>
            <c:v>Crop Drying</c:v>
          </c:tx>
          <c:spPr>
            <a:solidFill>
              <a:schemeClr val="tx1"/>
            </a:solidFill>
            <a:ln w="25400">
              <a:noFill/>
            </a:ln>
            <a:effectLst/>
          </c:spPr>
          <c:cat>
            <c:numLit>
              <c:formatCode>m/d/yy;@</c:formatCode>
              <c:ptCount val="36"/>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numLit>
          </c:cat>
          <c:val>
            <c:numLit>
              <c:formatCode>_(* #,##0_);_(* \(#,##0\);_(* "-"??_);_(@_)</c:formatCode>
              <c:ptCount val="48"/>
              <c:pt idx="0">
                <c:v>53.925459640914269</c:v>
              </c:pt>
              <c:pt idx="1">
                <c:v>48.678821841309286</c:v>
              </c:pt>
              <c:pt idx="2">
                <c:v>30.760237114446973</c:v>
              </c:pt>
              <c:pt idx="3">
                <c:v>31.805487890180611</c:v>
              </c:pt>
              <c:pt idx="4">
                <c:v>30.760237114446973</c:v>
              </c:pt>
              <c:pt idx="5">
                <c:v>31.805487890180611</c:v>
              </c:pt>
              <c:pt idx="6">
                <c:v>30.760237114446973</c:v>
              </c:pt>
              <c:pt idx="7">
                <c:v>65.925459640914269</c:v>
              </c:pt>
              <c:pt idx="8">
                <c:v>113.55903070648992</c:v>
              </c:pt>
              <c:pt idx="9">
                <c:v>180.23109804435683</c:v>
              </c:pt>
              <c:pt idx="10">
                <c:v>158.9527786812078</c:v>
              </c:pt>
              <c:pt idx="11">
                <c:v>105.49566757940188</c:v>
              </c:pt>
              <c:pt idx="12">
                <c:v>64.996815618601843</c:v>
              </c:pt>
              <c:pt idx="13">
                <c:v>47.993118667416077</c:v>
              </c:pt>
              <c:pt idx="14">
                <c:v>30.326940016833468</c:v>
              </c:pt>
              <c:pt idx="15">
                <c:v>31.357467104784121</c:v>
              </c:pt>
              <c:pt idx="16">
                <c:v>30.326940016833468</c:v>
              </c:pt>
              <c:pt idx="17">
                <c:v>31.357467104784121</c:v>
              </c:pt>
              <c:pt idx="18">
                <c:v>30.326940016833468</c:v>
              </c:pt>
              <c:pt idx="19">
                <c:v>64.996815618601843</c:v>
              </c:pt>
              <c:pt idx="20">
                <c:v>101.95940719806724</c:v>
              </c:pt>
              <c:pt idx="21">
                <c:v>177.69231359377667</c:v>
              </c:pt>
              <c:pt idx="22">
                <c:v>136.71372644620985</c:v>
              </c:pt>
              <c:pt idx="23">
                <c:v>104.00962680530507</c:v>
              </c:pt>
              <c:pt idx="24">
                <c:v>63.445561681911641</c:v>
              </c:pt>
              <c:pt idx="25">
                <c:v>46.847685409520267</c:v>
              </c:pt>
              <c:pt idx="26">
                <c:v>29.603138633009738</c:v>
              </c:pt>
              <c:pt idx="27">
                <c:v>30.609070528306184</c:v>
              </c:pt>
              <c:pt idx="28">
                <c:v>29.603138633009738</c:v>
              </c:pt>
              <c:pt idx="29">
                <c:v>30.865528864323352</c:v>
              </c:pt>
              <c:pt idx="30">
                <c:v>29.851168760800991</c:v>
              </c:pt>
              <c:pt idx="31">
                <c:v>63.977140815017663</c:v>
              </c:pt>
              <c:pt idx="32">
                <c:v>105.20297981839394</c:v>
              </c:pt>
              <c:pt idx="33">
                <c:v>174.90466356449906</c:v>
              </c:pt>
              <c:pt idx="34">
                <c:v>144.25519002850805</c:v>
              </c:pt>
              <c:pt idx="35">
                <c:v>102.37791616265</c:v>
              </c:pt>
              <c:pt idx="36">
                <c:v>59.88377432275896</c:v>
              </c:pt>
              <c:pt idx="37">
                <c:v>28.648041742286349</c:v>
              </c:pt>
              <c:pt idx="38">
                <c:v>10.740787113223888</c:v>
              </c:pt>
              <c:pt idx="39">
                <c:v>31.785376966585858</c:v>
              </c:pt>
              <c:pt idx="40">
                <c:v>30.740787113223885</c:v>
              </c:pt>
              <c:pt idx="41">
                <c:v>31.785376966585858</c:v>
              </c:pt>
              <c:pt idx="42">
                <c:v>30.740787113223885</c:v>
              </c:pt>
              <c:pt idx="43">
                <c:v>65.883774322758953</c:v>
              </c:pt>
              <c:pt idx="44">
                <c:v>108.48722621168331</c:v>
              </c:pt>
              <c:pt idx="45">
                <c:v>180.11713614398656</c:v>
              </c:pt>
              <c:pt idx="46">
                <c:v>148.85227127197487</c:v>
              </c:pt>
              <c:pt idx="47">
                <c:v>105.42896162860521</c:v>
              </c:pt>
            </c:numLit>
          </c:val>
          <c:extLst>
            <c:ext xmlns:c16="http://schemas.microsoft.com/office/drawing/2014/chart" uri="{C3380CC4-5D6E-409C-BE32-E72D297353CC}">
              <c16:uniqueId val="{00000003-89FA-48F0-9103-6B17B0914CA1}"/>
            </c:ext>
          </c:extLst>
        </c:ser>
        <c:ser>
          <c:idx val="4"/>
          <c:order val="4"/>
          <c:tx>
            <c:v>Industrial</c:v>
          </c:tx>
          <c:spPr>
            <a:solidFill>
              <a:schemeClr val="bg1">
                <a:lumMod val="65000"/>
              </a:schemeClr>
            </a:solidFill>
            <a:ln w="25400">
              <a:noFill/>
            </a:ln>
            <a:effectLst/>
          </c:spPr>
          <c:cat>
            <c:numLit>
              <c:formatCode>m/d/yy;@</c:formatCode>
              <c:ptCount val="36"/>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numLit>
          </c:cat>
          <c:val>
            <c:numLit>
              <c:formatCode>_(* #,##0_);_(* \(#,##0\);_(* "-"??_);_(@_)</c:formatCode>
              <c:ptCount val="48"/>
              <c:pt idx="0">
                <c:v>102.48063907876789</c:v>
              </c:pt>
              <c:pt idx="1">
                <c:v>94.679286853894723</c:v>
              </c:pt>
              <c:pt idx="2">
                <c:v>82.449726397910553</c:v>
              </c:pt>
              <c:pt idx="3">
                <c:v>73.178100992499097</c:v>
              </c:pt>
              <c:pt idx="4">
                <c:v>72.388325483970974</c:v>
              </c:pt>
              <c:pt idx="5">
                <c:v>72.972943791734735</c:v>
              </c:pt>
              <c:pt idx="6">
                <c:v>73.664033779675719</c:v>
              </c:pt>
              <c:pt idx="7">
                <c:v>73.80199240574909</c:v>
              </c:pt>
              <c:pt idx="8">
                <c:v>75.486551190320284</c:v>
              </c:pt>
              <c:pt idx="9">
                <c:v>78.514016845287188</c:v>
              </c:pt>
              <c:pt idx="10">
                <c:v>83.892835978603969</c:v>
              </c:pt>
              <c:pt idx="11">
                <c:v>96.475342323976093</c:v>
              </c:pt>
              <c:pt idx="12">
                <c:v>102.48063907876789</c:v>
              </c:pt>
              <c:pt idx="13">
                <c:v>94.679286853894723</c:v>
              </c:pt>
              <c:pt idx="14">
                <c:v>82.449726397910553</c:v>
              </c:pt>
              <c:pt idx="15">
                <c:v>73.178100992499097</c:v>
              </c:pt>
              <c:pt idx="16">
                <c:v>72.388325483970974</c:v>
              </c:pt>
              <c:pt idx="17">
                <c:v>72.972943791734735</c:v>
              </c:pt>
              <c:pt idx="18">
                <c:v>73.664033779675719</c:v>
              </c:pt>
              <c:pt idx="19">
                <c:v>73.80199240574909</c:v>
              </c:pt>
              <c:pt idx="20">
                <c:v>75.486551190320284</c:v>
              </c:pt>
              <c:pt idx="21">
                <c:v>78.514016845287188</c:v>
              </c:pt>
              <c:pt idx="22">
                <c:v>83.892835978603969</c:v>
              </c:pt>
              <c:pt idx="23">
                <c:v>96.475342323976093</c:v>
              </c:pt>
              <c:pt idx="24">
                <c:v>102.48063907876789</c:v>
              </c:pt>
              <c:pt idx="25">
                <c:v>94.679286853894723</c:v>
              </c:pt>
              <c:pt idx="26">
                <c:v>82.449726397910553</c:v>
              </c:pt>
              <c:pt idx="27">
                <c:v>73.178100992499097</c:v>
              </c:pt>
              <c:pt idx="28">
                <c:v>72.388325483970974</c:v>
              </c:pt>
              <c:pt idx="29">
                <c:v>72.972943791734735</c:v>
              </c:pt>
              <c:pt idx="30">
                <c:v>73.664033779675719</c:v>
              </c:pt>
              <c:pt idx="31">
                <c:v>73.80199240574909</c:v>
              </c:pt>
              <c:pt idx="32">
                <c:v>75.486551190320284</c:v>
              </c:pt>
              <c:pt idx="33">
                <c:v>78.514016845287188</c:v>
              </c:pt>
              <c:pt idx="34">
                <c:v>83.892835978603969</c:v>
              </c:pt>
              <c:pt idx="35">
                <c:v>96.475342323976093</c:v>
              </c:pt>
              <c:pt idx="36">
                <c:v>102.48063907876789</c:v>
              </c:pt>
              <c:pt idx="37">
                <c:v>94.679286853894723</c:v>
              </c:pt>
              <c:pt idx="38">
                <c:v>82.449726397910553</c:v>
              </c:pt>
              <c:pt idx="39">
                <c:v>73.178100992499097</c:v>
              </c:pt>
              <c:pt idx="40">
                <c:v>72.388325483970974</c:v>
              </c:pt>
              <c:pt idx="41">
                <c:v>72.972943791734735</c:v>
              </c:pt>
              <c:pt idx="42">
                <c:v>73.664033779675719</c:v>
              </c:pt>
              <c:pt idx="43">
                <c:v>73.80199240574909</c:v>
              </c:pt>
              <c:pt idx="44">
                <c:v>75.486551190320284</c:v>
              </c:pt>
              <c:pt idx="45">
                <c:v>78.514016845287188</c:v>
              </c:pt>
              <c:pt idx="46">
                <c:v>83.892835978603969</c:v>
              </c:pt>
              <c:pt idx="47">
                <c:v>96.475342323976093</c:v>
              </c:pt>
            </c:numLit>
          </c:val>
          <c:extLst>
            <c:ext xmlns:c16="http://schemas.microsoft.com/office/drawing/2014/chart" uri="{C3380CC4-5D6E-409C-BE32-E72D297353CC}">
              <c16:uniqueId val="{00000004-89FA-48F0-9103-6B17B0914CA1}"/>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a:t>
            </a:r>
            <a:r>
              <a:rPr lang="en-US" baseline="0"/>
              <a:t> 1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0"/>
          <c:order val="0"/>
          <c:tx>
            <c:v>ResCom</c:v>
          </c:tx>
          <c:spPr>
            <a:solidFill>
              <a:schemeClr val="accent4">
                <a:lumMod val="60000"/>
                <a:lumOff val="40000"/>
              </a:schemeClr>
            </a:solidFill>
            <a:ln w="25400">
              <a:noFill/>
            </a:ln>
            <a:effectLst/>
          </c:spPr>
          <c:cat>
            <c:numLit>
              <c:formatCode>m/d/yy;@</c:formatCode>
              <c:ptCount val="36"/>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numLit>
          </c:cat>
          <c:val>
            <c:numLit>
              <c:formatCode>_(* #,##0_);_(* \(#,##0\);_(* "-"??_);_(@_)</c:formatCode>
              <c:ptCount val="36"/>
              <c:pt idx="0">
                <c:v>319.52388890322584</c:v>
              </c:pt>
              <c:pt idx="1">
                <c:v>315.27818331034484</c:v>
              </c:pt>
              <c:pt idx="2">
                <c:v>272.69502529032258</c:v>
              </c:pt>
              <c:pt idx="3">
                <c:v>261.15843759999996</c:v>
              </c:pt>
              <c:pt idx="4">
                <c:v>227.22831212903228</c:v>
              </c:pt>
              <c:pt idx="5">
                <c:v>201.68030585333332</c:v>
              </c:pt>
              <c:pt idx="6">
                <c:v>199.21797032258064</c:v>
              </c:pt>
              <c:pt idx="7">
                <c:v>199.57090745806454</c:v>
              </c:pt>
              <c:pt idx="8">
                <c:v>208.14837604000002</c:v>
              </c:pt>
              <c:pt idx="9">
                <c:v>232.10725470967742</c:v>
              </c:pt>
              <c:pt idx="10">
                <c:v>263.16949640000001</c:v>
              </c:pt>
              <c:pt idx="11">
                <c:v>325.67513032258069</c:v>
              </c:pt>
              <c:pt idx="12">
                <c:v>338.90488180645161</c:v>
              </c:pt>
              <c:pt idx="13">
                <c:v>384.45284828571431</c:v>
              </c:pt>
              <c:pt idx="14">
                <c:v>282.94709432258065</c:v>
              </c:pt>
              <c:pt idx="15">
                <c:v>249.54703346666665</c:v>
              </c:pt>
              <c:pt idx="16">
                <c:v>221.19872979354841</c:v>
              </c:pt>
              <c:pt idx="17">
                <c:v>200.62798173333334</c:v>
              </c:pt>
              <c:pt idx="18">
                <c:v>199.6785496903226</c:v>
              </c:pt>
              <c:pt idx="19">
                <c:v>199.28571843870969</c:v>
              </c:pt>
              <c:pt idx="20">
                <c:v>202.39002577333332</c:v>
              </c:pt>
              <c:pt idx="21">
                <c:v>218.80023083870969</c:v>
              </c:pt>
              <c:pt idx="22">
                <c:v>289.81091893333337</c:v>
              </c:pt>
              <c:pt idx="23">
                <c:v>293.33753483870964</c:v>
              </c:pt>
              <c:pt idx="24">
                <c:v>359.68396580645162</c:v>
              </c:pt>
              <c:pt idx="25">
                <c:v>322.93343671428568</c:v>
              </c:pt>
              <c:pt idx="26">
                <c:v>283.52394167741932</c:v>
              </c:pt>
              <c:pt idx="27">
                <c:v>246.31596946666667</c:v>
              </c:pt>
              <c:pt idx="28">
                <c:v>219.48849419354838</c:v>
              </c:pt>
              <c:pt idx="29">
                <c:v>200.94273193333333</c:v>
              </c:pt>
              <c:pt idx="30">
                <c:v>199.21239952258065</c:v>
              </c:pt>
              <c:pt idx="31">
                <c:v>199.23701886451613</c:v>
              </c:pt>
              <c:pt idx="32">
                <c:v>204.47127665333335</c:v>
              </c:pt>
              <c:pt idx="33">
                <c:v>230.42343548387097</c:v>
              </c:pt>
              <c:pt idx="34">
                <c:v>283.40449893333334</c:v>
              </c:pt>
              <c:pt idx="35">
                <c:v>316.75286516129034</c:v>
              </c:pt>
            </c:numLit>
          </c:val>
          <c:extLst>
            <c:ext xmlns:c16="http://schemas.microsoft.com/office/drawing/2014/chart" uri="{C3380CC4-5D6E-409C-BE32-E72D297353CC}">
              <c16:uniqueId val="{00000000-F2E1-41C1-B9C7-94F8CC9C5026}"/>
            </c:ext>
          </c:extLst>
        </c:ser>
        <c:ser>
          <c:idx val="1"/>
          <c:order val="1"/>
          <c:tx>
            <c:v>Crop Drying</c:v>
          </c:tx>
          <c:spPr>
            <a:solidFill>
              <a:schemeClr val="accent5">
                <a:lumMod val="60000"/>
                <a:lumOff val="40000"/>
              </a:schemeClr>
            </a:solidFill>
            <a:ln w="25400">
              <a:noFill/>
            </a:ln>
            <a:effectLst/>
          </c:spPr>
          <c:cat>
            <c:numLit>
              <c:formatCode>m/d/yy;@</c:formatCode>
              <c:ptCount val="36"/>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numLit>
          </c:cat>
          <c:val>
            <c:numLit>
              <c:formatCode>_(* #,##0_);_(* \(#,##0\);_(* "-"??_);_(@_)</c:formatCode>
              <c:ptCount val="36"/>
              <c:pt idx="0">
                <c:v>12.920748756261602</c:v>
              </c:pt>
              <c:pt idx="1">
                <c:v>9.5405755255748179</c:v>
              </c:pt>
              <c:pt idx="2">
                <c:v>6.0287072339521846</c:v>
              </c:pt>
              <c:pt idx="3">
                <c:v>6.2335662176301714</c:v>
              </c:pt>
              <c:pt idx="4">
                <c:v>6.0287072339521846</c:v>
              </c:pt>
              <c:pt idx="5">
                <c:v>6.2335662176301714</c:v>
              </c:pt>
              <c:pt idx="6">
                <c:v>6.0287072339521846</c:v>
              </c:pt>
              <c:pt idx="7">
                <c:v>12.920748756261602</c:v>
              </c:pt>
              <c:pt idx="8">
                <c:v>22.256465298158432</c:v>
              </c:pt>
              <c:pt idx="9">
                <c:v>35.323541899904313</c:v>
              </c:pt>
              <c:pt idx="10">
                <c:v>31.153198303602437</c:v>
              </c:pt>
              <c:pt idx="11">
                <c:v>20.676124566928245</c:v>
              </c:pt>
              <c:pt idx="12">
                <c:v>12.776157156995772</c:v>
              </c:pt>
              <c:pt idx="13">
                <c:v>9.4338102676797764</c:v>
              </c:pt>
              <c:pt idx="14">
                <c:v>5.9612420709878338</c:v>
              </c:pt>
              <c:pt idx="15">
                <c:v>6.1638085491281966</c:v>
              </c:pt>
              <c:pt idx="16">
                <c:v>5.9612420709878338</c:v>
              </c:pt>
              <c:pt idx="17">
                <c:v>6.1638085491281966</c:v>
              </c:pt>
              <c:pt idx="18">
                <c:v>5.9612420709878338</c:v>
              </c:pt>
              <c:pt idx="19">
                <c:v>12.776157156995772</c:v>
              </c:pt>
              <c:pt idx="20">
                <c:v>22.007400946535185</c:v>
              </c:pt>
              <c:pt idx="21">
                <c:v>34.928248445059793</c:v>
              </c:pt>
              <c:pt idx="22">
                <c:v>30.804573711488107</c:v>
              </c:pt>
              <c:pt idx="23">
                <c:v>20.444745258023808</c:v>
              </c:pt>
              <c:pt idx="24">
                <c:v>12.848452956628687</c:v>
              </c:pt>
              <c:pt idx="25">
                <c:v>9.4871928966272971</c:v>
              </c:pt>
              <c:pt idx="26">
                <c:v>5.9949746524700096</c:v>
              </c:pt>
              <c:pt idx="27">
                <c:v>6.198687383379184</c:v>
              </c:pt>
              <c:pt idx="28">
                <c:v>5.9949746524700096</c:v>
              </c:pt>
              <c:pt idx="29">
                <c:v>6.198687383379184</c:v>
              </c:pt>
              <c:pt idx="30">
                <c:v>5.9949746524700096</c:v>
              </c:pt>
              <c:pt idx="31">
                <c:v>12.848452956628687</c:v>
              </c:pt>
              <c:pt idx="32">
                <c:v>22.131933122346808</c:v>
              </c:pt>
              <c:pt idx="33">
                <c:v>35.125895172482053</c:v>
              </c:pt>
              <c:pt idx="34">
                <c:v>30.97888600754527</c:v>
              </c:pt>
              <c:pt idx="35">
                <c:v>20.560434912476026</c:v>
              </c:pt>
            </c:numLit>
          </c:val>
          <c:extLst>
            <c:ext xmlns:c16="http://schemas.microsoft.com/office/drawing/2014/chart" uri="{C3380CC4-5D6E-409C-BE32-E72D297353CC}">
              <c16:uniqueId val="{00000001-F2E1-41C1-B9C7-94F8CC9C5026}"/>
            </c:ext>
          </c:extLst>
        </c:ser>
        <c:ser>
          <c:idx val="2"/>
          <c:order val="2"/>
          <c:tx>
            <c:v>Industrial</c:v>
          </c:tx>
          <c:spPr>
            <a:solidFill>
              <a:schemeClr val="accent3"/>
            </a:solidFill>
            <a:ln w="25400">
              <a:noFill/>
            </a:ln>
            <a:effectLst/>
          </c:spPr>
          <c:cat>
            <c:numLit>
              <c:formatCode>m/d/yy;@</c:formatCode>
              <c:ptCount val="36"/>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numLit>
          </c:cat>
          <c:val>
            <c:numLit>
              <c:formatCode>_(* #,##0_);_(* \(#,##0\);_(* "-"??_);_(@_)</c:formatCode>
              <c:ptCount val="36"/>
              <c:pt idx="0">
                <c:v>22.843820939784187</c:v>
              </c:pt>
              <c:pt idx="1">
                <c:v>21.890562064032228</c:v>
              </c:pt>
              <c:pt idx="2">
                <c:v>18.554155998900367</c:v>
              </c:pt>
              <c:pt idx="3">
                <c:v>17.124267685272429</c:v>
              </c:pt>
              <c:pt idx="4">
                <c:v>17.124267685272429</c:v>
              </c:pt>
              <c:pt idx="5">
                <c:v>17.124267685272429</c:v>
              </c:pt>
              <c:pt idx="6">
                <c:v>17.124267685272429</c:v>
              </c:pt>
              <c:pt idx="7">
                <c:v>17.124267685272429</c:v>
              </c:pt>
              <c:pt idx="8">
                <c:v>17.124267685272429</c:v>
              </c:pt>
              <c:pt idx="9">
                <c:v>17.124267685272429</c:v>
              </c:pt>
              <c:pt idx="10">
                <c:v>18.077526561024385</c:v>
              </c:pt>
              <c:pt idx="11">
                <c:v>21.413932626156246</c:v>
              </c:pt>
              <c:pt idx="12">
                <c:v>22.843820939784187</c:v>
              </c:pt>
              <c:pt idx="13">
                <c:v>21.890562064032228</c:v>
              </c:pt>
              <c:pt idx="14">
                <c:v>18.554155998900367</c:v>
              </c:pt>
              <c:pt idx="15">
                <c:v>17.124267685272429</c:v>
              </c:pt>
              <c:pt idx="16">
                <c:v>17.124267685272429</c:v>
              </c:pt>
              <c:pt idx="17">
                <c:v>17.124267685272429</c:v>
              </c:pt>
              <c:pt idx="18">
                <c:v>17.124267685272429</c:v>
              </c:pt>
              <c:pt idx="19">
                <c:v>17.124267685272429</c:v>
              </c:pt>
              <c:pt idx="20">
                <c:v>17.124267685272429</c:v>
              </c:pt>
              <c:pt idx="21">
                <c:v>17.124267685272429</c:v>
              </c:pt>
              <c:pt idx="22">
                <c:v>18.077526561024385</c:v>
              </c:pt>
              <c:pt idx="23">
                <c:v>21.413932626156246</c:v>
              </c:pt>
              <c:pt idx="24">
                <c:v>22.843820939784187</c:v>
              </c:pt>
              <c:pt idx="25">
                <c:v>21.890562064032228</c:v>
              </c:pt>
              <c:pt idx="26">
                <c:v>18.554155998900367</c:v>
              </c:pt>
              <c:pt idx="27">
                <c:v>17.124267685272429</c:v>
              </c:pt>
              <c:pt idx="28">
                <c:v>17.124267685272429</c:v>
              </c:pt>
              <c:pt idx="29">
                <c:v>17.124267685272429</c:v>
              </c:pt>
              <c:pt idx="30">
                <c:v>17.124267685272429</c:v>
              </c:pt>
              <c:pt idx="31">
                <c:v>17.124267685272429</c:v>
              </c:pt>
              <c:pt idx="32">
                <c:v>17.124267685272429</c:v>
              </c:pt>
              <c:pt idx="33">
                <c:v>17.124267685272429</c:v>
              </c:pt>
              <c:pt idx="34">
                <c:v>18.077526561024385</c:v>
              </c:pt>
              <c:pt idx="35">
                <c:v>21.413932626156246</c:v>
              </c:pt>
            </c:numLit>
          </c:val>
          <c:extLst>
            <c:ext xmlns:c16="http://schemas.microsoft.com/office/drawing/2014/chart" uri="{C3380CC4-5D6E-409C-BE32-E72D297353CC}">
              <c16:uniqueId val="{00000002-F2E1-41C1-B9C7-94F8CC9C5026}"/>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1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rgbClr val="B9FFFF"/>
            </a:solidFill>
            <a:ln w="25400">
              <a:noFill/>
            </a:ln>
            <a:effectLst/>
          </c:spPr>
          <c:cat>
            <c:numLit>
              <c:formatCode>m/d/yy;@</c:formatCode>
              <c:ptCount val="36"/>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numLit>
          </c:cat>
          <c:val>
            <c:numLit>
              <c:formatCode>_(* #,##0_);_(* \(#,##0\);_(* "-"??_);_(@_)</c:formatCode>
              <c:ptCount val="36"/>
              <c:pt idx="0">
                <c:v>64</c:v>
              </c:pt>
              <c:pt idx="1">
                <c:v>124</c:v>
              </c:pt>
              <c:pt idx="2">
                <c:v>158</c:v>
              </c:pt>
              <c:pt idx="3">
                <c:v>169</c:v>
              </c:pt>
              <c:pt idx="4">
                <c:v>120</c:v>
              </c:pt>
              <c:pt idx="5">
                <c:v>171</c:v>
              </c:pt>
              <c:pt idx="6">
                <c:v>181</c:v>
              </c:pt>
              <c:pt idx="7">
                <c:v>175</c:v>
              </c:pt>
              <c:pt idx="8">
                <c:v>138</c:v>
              </c:pt>
              <c:pt idx="9">
                <c:v>206</c:v>
              </c:pt>
              <c:pt idx="10">
                <c:v>120</c:v>
              </c:pt>
              <c:pt idx="11">
                <c:v>154</c:v>
              </c:pt>
              <c:pt idx="12">
                <c:v>137</c:v>
              </c:pt>
              <c:pt idx="13">
                <c:v>151</c:v>
              </c:pt>
              <c:pt idx="14">
                <c:v>128</c:v>
              </c:pt>
              <c:pt idx="15">
                <c:v>114</c:v>
              </c:pt>
              <c:pt idx="16">
                <c:v>115</c:v>
              </c:pt>
              <c:pt idx="17">
                <c:v>207</c:v>
              </c:pt>
              <c:pt idx="18">
                <c:v>148</c:v>
              </c:pt>
              <c:pt idx="19">
                <c:v>179</c:v>
              </c:pt>
              <c:pt idx="20">
                <c:v>160</c:v>
              </c:pt>
              <c:pt idx="21">
                <c:v>126</c:v>
              </c:pt>
              <c:pt idx="22">
                <c:v>107</c:v>
              </c:pt>
              <c:pt idx="23">
                <c:v>104</c:v>
              </c:pt>
              <c:pt idx="24">
                <c:v>80</c:v>
              </c:pt>
              <c:pt idx="25">
                <c:v>109</c:v>
              </c:pt>
              <c:pt idx="26">
                <c:v>123</c:v>
              </c:pt>
              <c:pt idx="27">
                <c:v>160</c:v>
              </c:pt>
              <c:pt idx="28">
                <c:v>160</c:v>
              </c:pt>
              <c:pt idx="29">
                <c:v>170</c:v>
              </c:pt>
              <c:pt idx="30">
                <c:v>170</c:v>
              </c:pt>
              <c:pt idx="31">
                <c:v>165</c:v>
              </c:pt>
              <c:pt idx="32">
                <c:v>165</c:v>
              </c:pt>
              <c:pt idx="33">
                <c:v>150</c:v>
              </c:pt>
              <c:pt idx="34">
                <c:v>145</c:v>
              </c:pt>
              <c:pt idx="35">
                <c:v>135</c:v>
              </c:pt>
            </c:numLit>
          </c:val>
          <c:extLst>
            <c:ext xmlns:c16="http://schemas.microsoft.com/office/drawing/2014/chart" uri="{C3380CC4-5D6E-409C-BE32-E72D297353CC}">
              <c16:uniqueId val="{00000000-A3EB-449F-A0D8-99139D33A026}"/>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ax val="230"/>
          <c:min val="5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1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INVENTORIES (End of Month, Mbbl) </c:v>
          </c:tx>
          <c:spPr>
            <a:solidFill>
              <a:schemeClr val="bg1">
                <a:lumMod val="50000"/>
              </a:schemeClr>
            </a:solidFill>
            <a:ln w="25400">
              <a:noFill/>
            </a:ln>
            <a:effectLst/>
          </c:spPr>
          <c:cat>
            <c:numLit>
              <c:formatCode>m/d/yy;@</c:formatCode>
              <c:ptCount val="36"/>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numLit>
          </c:cat>
          <c:val>
            <c:numLit>
              <c:formatCode>_(* #,##0_);_(* \(#,##0\);_(* "-"??_);_(@_)</c:formatCode>
              <c:ptCount val="36"/>
              <c:pt idx="0">
                <c:v>6840</c:v>
              </c:pt>
              <c:pt idx="1">
                <c:v>5306</c:v>
              </c:pt>
              <c:pt idx="2">
                <c:v>4571</c:v>
              </c:pt>
              <c:pt idx="3">
                <c:v>4753</c:v>
              </c:pt>
              <c:pt idx="4">
                <c:v>6130</c:v>
              </c:pt>
              <c:pt idx="5">
                <c:v>7512</c:v>
              </c:pt>
              <c:pt idx="6">
                <c:v>7812</c:v>
              </c:pt>
              <c:pt idx="7">
                <c:v>8546</c:v>
              </c:pt>
              <c:pt idx="8">
                <c:v>9625</c:v>
              </c:pt>
              <c:pt idx="9">
                <c:v>8342</c:v>
              </c:pt>
              <c:pt idx="10">
                <c:v>8415</c:v>
              </c:pt>
              <c:pt idx="11">
                <c:v>8037</c:v>
              </c:pt>
              <c:pt idx="12">
                <c:v>6646</c:v>
              </c:pt>
              <c:pt idx="13">
                <c:v>3793</c:v>
              </c:pt>
              <c:pt idx="14">
                <c:v>3684</c:v>
              </c:pt>
              <c:pt idx="15">
                <c:v>4062</c:v>
              </c:pt>
              <c:pt idx="16">
                <c:v>5594</c:v>
              </c:pt>
              <c:pt idx="17">
                <c:v>5388</c:v>
              </c:pt>
              <c:pt idx="18">
                <c:v>7677</c:v>
              </c:pt>
              <c:pt idx="19">
                <c:v>8286</c:v>
              </c:pt>
              <c:pt idx="20">
                <c:v>8289</c:v>
              </c:pt>
              <c:pt idx="21">
                <c:v>8568</c:v>
              </c:pt>
              <c:pt idx="22">
                <c:v>9085</c:v>
              </c:pt>
              <c:pt idx="23">
                <c:v>7521</c:v>
              </c:pt>
              <c:pt idx="24">
                <c:v>5412</c:v>
              </c:pt>
              <c:pt idx="25">
                <c:v>3462</c:v>
              </c:pt>
              <c:pt idx="26">
                <c:v>3756</c:v>
              </c:pt>
              <c:pt idx="27">
                <c:v>4590.2360909103309</c:v>
              </c:pt>
              <c:pt idx="28">
                <c:v>5365.5920934201786</c:v>
              </c:pt>
              <c:pt idx="29">
                <c:v>6107.5251104378049</c:v>
              </c:pt>
              <c:pt idx="30">
                <c:v>6678.5279091402726</c:v>
              </c:pt>
              <c:pt idx="31">
                <c:v>7449.5274340394553</c:v>
              </c:pt>
              <c:pt idx="32">
                <c:v>7361.915383268165</c:v>
              </c:pt>
              <c:pt idx="33">
                <c:v>8013.3313732595907</c:v>
              </c:pt>
              <c:pt idx="34">
                <c:v>7288.4500067478111</c:v>
              </c:pt>
              <c:pt idx="35">
                <c:v>6457.7506144530544</c:v>
              </c:pt>
            </c:numLit>
          </c:val>
          <c:extLst>
            <c:ext xmlns:c16="http://schemas.microsoft.com/office/drawing/2014/chart" uri="{C3380CC4-5D6E-409C-BE32-E72D297353CC}">
              <c16:uniqueId val="{00000000-116A-44D7-8334-C67DF1D8E642}"/>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2 Propane 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456726853108879E-2"/>
          <c:y val="0.13261727891141292"/>
          <c:w val="0.88929575074667389"/>
          <c:h val="0.56573689628214519"/>
        </c:manualLayout>
      </c:layout>
      <c:areaChart>
        <c:grouping val="stacked"/>
        <c:varyColors val="0"/>
        <c:ser>
          <c:idx val="0"/>
          <c:order val="0"/>
          <c:tx>
            <c:v> Gas Processing </c:v>
          </c:tx>
          <c:spPr>
            <a:solidFill>
              <a:schemeClr val="accent1"/>
            </a:solidFill>
            <a:ln>
              <a:noFill/>
            </a:ln>
            <a:effectLst/>
          </c:spPr>
          <c:cat>
            <c:numLit>
              <c:formatCode>m/d/yy;@</c:formatCode>
              <c:ptCount val="36"/>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numLit>
          </c:cat>
          <c:val>
            <c:numLit>
              <c:formatCode>_(* #,##0_);_(* \(#,##0\);_(* "-"??_);_(@_)</c:formatCode>
              <c:ptCount val="36"/>
              <c:pt idx="0">
                <c:v>389</c:v>
              </c:pt>
              <c:pt idx="1">
                <c:v>391</c:v>
              </c:pt>
              <c:pt idx="2">
                <c:v>392</c:v>
              </c:pt>
              <c:pt idx="3">
                <c:v>358</c:v>
              </c:pt>
              <c:pt idx="4">
                <c:v>303</c:v>
              </c:pt>
              <c:pt idx="5">
                <c:v>320</c:v>
              </c:pt>
              <c:pt idx="6">
                <c:v>346</c:v>
              </c:pt>
              <c:pt idx="7">
                <c:v>360</c:v>
              </c:pt>
              <c:pt idx="8">
                <c:v>364</c:v>
              </c:pt>
              <c:pt idx="9">
                <c:v>359</c:v>
              </c:pt>
              <c:pt idx="10">
                <c:v>371</c:v>
              </c:pt>
              <c:pt idx="11">
                <c:v>370</c:v>
              </c:pt>
              <c:pt idx="12">
                <c:v>368</c:v>
              </c:pt>
              <c:pt idx="13">
                <c:v>317</c:v>
              </c:pt>
              <c:pt idx="14">
                <c:v>362</c:v>
              </c:pt>
              <c:pt idx="15">
                <c:v>363</c:v>
              </c:pt>
              <c:pt idx="16">
                <c:v>368</c:v>
              </c:pt>
              <c:pt idx="17">
                <c:v>367</c:v>
              </c:pt>
              <c:pt idx="18">
                <c:v>350</c:v>
              </c:pt>
              <c:pt idx="19">
                <c:v>366</c:v>
              </c:pt>
              <c:pt idx="20">
                <c:v>374</c:v>
              </c:pt>
              <c:pt idx="21">
                <c:v>374</c:v>
              </c:pt>
              <c:pt idx="22">
                <c:v>377</c:v>
              </c:pt>
              <c:pt idx="23">
                <c:v>374</c:v>
              </c:pt>
              <c:pt idx="24">
                <c:v>358</c:v>
              </c:pt>
              <c:pt idx="25">
                <c:v>367.8500846979108</c:v>
              </c:pt>
              <c:pt idx="26">
                <c:v>372.6904644268775</c:v>
              </c:pt>
              <c:pt idx="27">
                <c:v>375.38907381081401</c:v>
              </c:pt>
              <c:pt idx="28">
                <c:v>377.88669337251508</c:v>
              </c:pt>
              <c:pt idx="29">
                <c:v>380.31039466778202</c:v>
              </c:pt>
              <c:pt idx="30">
                <c:v>382.56211754317133</c:v>
              </c:pt>
              <c:pt idx="31">
                <c:v>384.78012855534865</c:v>
              </c:pt>
              <c:pt idx="32">
                <c:v>386.93287303861752</c:v>
              </c:pt>
              <c:pt idx="33">
                <c:v>388.78435214926492</c:v>
              </c:pt>
              <c:pt idx="34">
                <c:v>390.58409340877904</c:v>
              </c:pt>
              <c:pt idx="35">
                <c:v>392.21592949357682</c:v>
              </c:pt>
            </c:numLit>
          </c:val>
          <c:extLst>
            <c:ext xmlns:c16="http://schemas.microsoft.com/office/drawing/2014/chart" uri="{C3380CC4-5D6E-409C-BE32-E72D297353CC}">
              <c16:uniqueId val="{00000000-3C57-4844-9652-82E46F431FEA}"/>
            </c:ext>
          </c:extLst>
        </c:ser>
        <c:ser>
          <c:idx val="1"/>
          <c:order val="1"/>
          <c:tx>
            <c:v> Refinery Propane </c:v>
          </c:tx>
          <c:spPr>
            <a:solidFill>
              <a:schemeClr val="accent2"/>
            </a:solidFill>
            <a:ln>
              <a:noFill/>
            </a:ln>
            <a:effectLst/>
          </c:spPr>
          <c:cat>
            <c:numLit>
              <c:formatCode>m/d/yy;@</c:formatCode>
              <c:ptCount val="36"/>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numLit>
          </c:cat>
          <c:val>
            <c:numLit>
              <c:formatCode>_(* #,##0_);_(* \(#,##0\);_(* "-"??_);_(@_)</c:formatCode>
              <c:ptCount val="36"/>
              <c:pt idx="0">
                <c:v>73</c:v>
              </c:pt>
              <c:pt idx="1">
                <c:v>75</c:v>
              </c:pt>
              <c:pt idx="2">
                <c:v>69</c:v>
              </c:pt>
              <c:pt idx="3">
                <c:v>58</c:v>
              </c:pt>
              <c:pt idx="4">
                <c:v>63</c:v>
              </c:pt>
              <c:pt idx="5">
                <c:v>68</c:v>
              </c:pt>
              <c:pt idx="6">
                <c:v>71</c:v>
              </c:pt>
              <c:pt idx="7">
                <c:v>77</c:v>
              </c:pt>
              <c:pt idx="8">
                <c:v>73</c:v>
              </c:pt>
              <c:pt idx="9">
                <c:v>74</c:v>
              </c:pt>
              <c:pt idx="10">
                <c:v>74</c:v>
              </c:pt>
              <c:pt idx="11">
                <c:v>67</c:v>
              </c:pt>
              <c:pt idx="12">
                <c:v>70</c:v>
              </c:pt>
              <c:pt idx="13">
                <c:v>60</c:v>
              </c:pt>
              <c:pt idx="14">
                <c:v>68</c:v>
              </c:pt>
              <c:pt idx="15">
                <c:v>71</c:v>
              </c:pt>
              <c:pt idx="16">
                <c:v>77</c:v>
              </c:pt>
              <c:pt idx="17">
                <c:v>82</c:v>
              </c:pt>
              <c:pt idx="18">
                <c:v>76</c:v>
              </c:pt>
              <c:pt idx="19">
                <c:v>74</c:v>
              </c:pt>
              <c:pt idx="20">
                <c:v>73</c:v>
              </c:pt>
              <c:pt idx="21">
                <c:v>66</c:v>
              </c:pt>
              <c:pt idx="22">
                <c:v>69</c:v>
              </c:pt>
              <c:pt idx="23">
                <c:v>76</c:v>
              </c:pt>
              <c:pt idx="24">
                <c:v>77</c:v>
              </c:pt>
              <c:pt idx="25">
                <c:v>70.149915302089212</c:v>
              </c:pt>
              <c:pt idx="26">
                <c:v>71.059535573122517</c:v>
              </c:pt>
              <c:pt idx="27">
                <c:v>72</c:v>
              </c:pt>
              <c:pt idx="28">
                <c:v>72</c:v>
              </c:pt>
              <c:pt idx="29">
                <c:v>74</c:v>
              </c:pt>
              <c:pt idx="30">
                <c:v>74</c:v>
              </c:pt>
              <c:pt idx="31">
                <c:v>74</c:v>
              </c:pt>
              <c:pt idx="32">
                <c:v>73</c:v>
              </c:pt>
              <c:pt idx="33">
                <c:v>69</c:v>
              </c:pt>
              <c:pt idx="34">
                <c:v>74</c:v>
              </c:pt>
              <c:pt idx="35">
                <c:v>74</c:v>
              </c:pt>
            </c:numLit>
          </c:val>
          <c:extLst>
            <c:ext xmlns:c16="http://schemas.microsoft.com/office/drawing/2014/chart" uri="{C3380CC4-5D6E-409C-BE32-E72D297353CC}">
              <c16:uniqueId val="{00000001-3C57-4844-9652-82E46F431FE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in val="2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2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Propane imports </c:v>
          </c:tx>
          <c:spPr>
            <a:solidFill>
              <a:schemeClr val="accent6">
                <a:lumMod val="75000"/>
              </a:schemeClr>
            </a:solidFill>
            <a:ln w="25400">
              <a:noFill/>
            </a:ln>
            <a:effectLst/>
          </c:spPr>
          <c:cat>
            <c:numLit>
              <c:formatCode>m/d/yy;@</c:formatCode>
              <c:ptCount val="36"/>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numLit>
          </c:cat>
          <c:val>
            <c:numLit>
              <c:formatCode>_(* #,##0_);_(* \(#,##0\);_(* "-"??_);_(@_)</c:formatCode>
              <c:ptCount val="36"/>
              <c:pt idx="0">
                <c:v>52</c:v>
              </c:pt>
              <c:pt idx="1">
                <c:v>50</c:v>
              </c:pt>
              <c:pt idx="2">
                <c:v>36</c:v>
              </c:pt>
              <c:pt idx="3">
                <c:v>33</c:v>
              </c:pt>
              <c:pt idx="4">
                <c:v>24</c:v>
              </c:pt>
              <c:pt idx="5">
                <c:v>21</c:v>
              </c:pt>
              <c:pt idx="6">
                <c:v>30</c:v>
              </c:pt>
              <c:pt idx="7">
                <c:v>37</c:v>
              </c:pt>
              <c:pt idx="8">
                <c:v>73</c:v>
              </c:pt>
              <c:pt idx="9">
                <c:v>63</c:v>
              </c:pt>
              <c:pt idx="10">
                <c:v>52</c:v>
              </c:pt>
              <c:pt idx="11">
                <c:v>39</c:v>
              </c:pt>
              <c:pt idx="12">
                <c:v>68</c:v>
              </c:pt>
              <c:pt idx="13">
                <c:v>62</c:v>
              </c:pt>
              <c:pt idx="14">
                <c:v>66</c:v>
              </c:pt>
              <c:pt idx="15">
                <c:v>53</c:v>
              </c:pt>
              <c:pt idx="16">
                <c:v>30</c:v>
              </c:pt>
              <c:pt idx="17">
                <c:v>27</c:v>
              </c:pt>
              <c:pt idx="18">
                <c:v>28</c:v>
              </c:pt>
              <c:pt idx="19">
                <c:v>31</c:v>
              </c:pt>
              <c:pt idx="20">
                <c:v>32</c:v>
              </c:pt>
              <c:pt idx="21">
                <c:v>40</c:v>
              </c:pt>
              <c:pt idx="22">
                <c:v>45</c:v>
              </c:pt>
              <c:pt idx="23">
                <c:v>62</c:v>
              </c:pt>
              <c:pt idx="24">
                <c:v>55</c:v>
              </c:pt>
              <c:pt idx="25">
                <c:v>35.75</c:v>
              </c:pt>
              <c:pt idx="26">
                <c:v>42</c:v>
              </c:pt>
              <c:pt idx="27">
                <c:v>25</c:v>
              </c:pt>
              <c:pt idx="28">
                <c:v>25</c:v>
              </c:pt>
              <c:pt idx="29">
                <c:v>25</c:v>
              </c:pt>
              <c:pt idx="30">
                <c:v>25</c:v>
              </c:pt>
              <c:pt idx="31">
                <c:v>30</c:v>
              </c:pt>
              <c:pt idx="32">
                <c:v>30</c:v>
              </c:pt>
              <c:pt idx="33">
                <c:v>40</c:v>
              </c:pt>
              <c:pt idx="34">
                <c:v>35</c:v>
              </c:pt>
              <c:pt idx="35">
                <c:v>35</c:v>
              </c:pt>
            </c:numLit>
          </c:val>
          <c:extLst>
            <c:ext xmlns:c16="http://schemas.microsoft.com/office/drawing/2014/chart" uri="{C3380CC4-5D6E-409C-BE32-E72D297353CC}">
              <c16:uniqueId val="{00000000-31ED-4430-AE04-89264596F5AE}"/>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2 Propane 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Net Inter-PADD Transfers</c:v>
          </c:tx>
          <c:spPr>
            <a:solidFill>
              <a:srgbClr val="D3B5E9"/>
            </a:solidFill>
            <a:ln w="25400">
              <a:noFill/>
            </a:ln>
            <a:effectLst/>
          </c:spPr>
          <c:cat>
            <c:numLit>
              <c:formatCode>m/d/yy;@</c:formatCode>
              <c:ptCount val="36"/>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numLit>
          </c:cat>
          <c:val>
            <c:numLit>
              <c:formatCode>_(* #,##0_);_(* \(#,##0\);_(* "-"??_);_(@_)</c:formatCode>
              <c:ptCount val="36"/>
              <c:pt idx="0">
                <c:v>-268</c:v>
              </c:pt>
              <c:pt idx="1">
                <c:v>-324</c:v>
              </c:pt>
              <c:pt idx="2">
                <c:v>-344</c:v>
              </c:pt>
              <c:pt idx="3">
                <c:v>-276</c:v>
              </c:pt>
              <c:pt idx="4">
                <c:v>-221</c:v>
              </c:pt>
              <c:pt idx="5">
                <c:v>-219</c:v>
              </c:pt>
              <c:pt idx="6">
                <c:v>-228</c:v>
              </c:pt>
              <c:pt idx="7">
                <c:v>-323</c:v>
              </c:pt>
              <c:pt idx="8">
                <c:v>-386</c:v>
              </c:pt>
              <c:pt idx="9">
                <c:v>-235</c:v>
              </c:pt>
              <c:pt idx="10">
                <c:v>-248</c:v>
              </c:pt>
              <c:pt idx="11">
                <c:v>-388</c:v>
              </c:pt>
              <c:pt idx="12">
                <c:v>-422</c:v>
              </c:pt>
              <c:pt idx="13">
                <c:v>-286</c:v>
              </c:pt>
              <c:pt idx="14">
                <c:v>-379</c:v>
              </c:pt>
              <c:pt idx="15">
                <c:v>-494</c:v>
              </c:pt>
              <c:pt idx="16">
                <c:v>-425</c:v>
              </c:pt>
              <c:pt idx="17">
                <c:v>-409</c:v>
              </c:pt>
              <c:pt idx="18">
                <c:v>-389</c:v>
              </c:pt>
              <c:pt idx="19">
                <c:v>-291</c:v>
              </c:pt>
              <c:pt idx="20">
                <c:v>-288</c:v>
              </c:pt>
              <c:pt idx="21">
                <c:v>-283</c:v>
              </c:pt>
              <c:pt idx="22">
                <c:v>-312</c:v>
              </c:pt>
              <c:pt idx="23">
                <c:v>-325</c:v>
              </c:pt>
              <c:pt idx="24">
                <c:v>-299</c:v>
              </c:pt>
              <c:pt idx="25">
                <c:v>-342.78061832757294</c:v>
              </c:pt>
              <c:pt idx="26">
                <c:v>-362.04288567503215</c:v>
              </c:pt>
              <c:pt idx="27">
                <c:v>-399.50765181771629</c:v>
              </c:pt>
              <c:pt idx="28">
                <c:v>-337.8428571428571</c:v>
              </c:pt>
              <c:pt idx="29">
                <c:v>-327.84028673835127</c:v>
              </c:pt>
              <c:pt idx="30">
                <c:v>-332.71766513056838</c:v>
              </c:pt>
              <c:pt idx="31">
                <c:v>-367.23772657450075</c:v>
              </c:pt>
              <c:pt idx="32">
                <c:v>-357.82295340501798</c:v>
              </c:pt>
              <c:pt idx="33">
                <c:v>-309.38783410138257</c:v>
              </c:pt>
              <c:pt idx="34">
                <c:v>-294.8487629288274</c:v>
              </c:pt>
              <c:pt idx="35">
                <c:v>-300.4169892473119</c:v>
              </c:pt>
            </c:numLit>
          </c:val>
          <c:extLst>
            <c:ext xmlns:c16="http://schemas.microsoft.com/office/drawing/2014/chart" uri="{C3380CC4-5D6E-409C-BE32-E72D297353CC}">
              <c16:uniqueId val="{00000000-EBD2-4D3F-BD71-47601751626F}"/>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a:t>
            </a:r>
            <a:r>
              <a:rPr lang="en-US" baseline="0"/>
              <a:t> 2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417340750494926E-2"/>
          <c:y val="0.13685390453124846"/>
          <c:w val="0.88312452411025411"/>
          <c:h val="0.56256447850617675"/>
        </c:manualLayout>
      </c:layout>
      <c:areaChart>
        <c:grouping val="stacked"/>
        <c:varyColors val="0"/>
        <c:ser>
          <c:idx val="0"/>
          <c:order val="0"/>
          <c:tx>
            <c:v>ResCom</c:v>
          </c:tx>
          <c:spPr>
            <a:solidFill>
              <a:schemeClr val="accent4">
                <a:lumMod val="60000"/>
                <a:lumOff val="40000"/>
              </a:schemeClr>
            </a:solidFill>
            <a:ln w="25400">
              <a:noFill/>
            </a:ln>
            <a:effectLst/>
          </c:spPr>
          <c:cat>
            <c:numLit>
              <c:formatCode>m/d/yy;@</c:formatCode>
              <c:ptCount val="36"/>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numLit>
          </c:cat>
          <c:val>
            <c:numLit>
              <c:formatCode>_(* #,##0_);_(* \(#,##0\);_(* "-"??_);_(@_)</c:formatCode>
              <c:ptCount val="36"/>
              <c:pt idx="0">
                <c:v>230.49540580645169</c:v>
              </c:pt>
              <c:pt idx="1">
                <c:v>236.60938241379307</c:v>
              </c:pt>
              <c:pt idx="2">
                <c:v>151.11463529032261</c:v>
              </c:pt>
              <c:pt idx="3">
                <c:v>121.92030450000001</c:v>
              </c:pt>
              <c:pt idx="4">
                <c:v>63.710815064516126</c:v>
              </c:pt>
              <c:pt idx="5">
                <c:v>20.937810600000006</c:v>
              </c:pt>
              <c:pt idx="6">
                <c:v>18.562653145161292</c:v>
              </c:pt>
              <c:pt idx="7">
                <c:v>18.982581154838712</c:v>
              </c:pt>
              <c:pt idx="8">
                <c:v>36.487735499999999</c:v>
              </c:pt>
              <c:pt idx="9">
                <c:v>105.43968580645162</c:v>
              </c:pt>
              <c:pt idx="10">
                <c:v>137.98686029999999</c:v>
              </c:pt>
              <c:pt idx="11">
                <c:v>224.43359370967744</c:v>
              </c:pt>
              <c:pt idx="12">
                <c:v>244.01807477419356</c:v>
              </c:pt>
              <c:pt idx="13">
                <c:v>334.00733317857146</c:v>
              </c:pt>
              <c:pt idx="14">
                <c:v>168.08943980645162</c:v>
              </c:pt>
              <c:pt idx="15">
                <c:v>104.42580750000002</c:v>
              </c:pt>
              <c:pt idx="16">
                <c:v>61.258195161290331</c:v>
              </c:pt>
              <c:pt idx="17">
                <c:v>20.13603492</c:v>
              </c:pt>
              <c:pt idx="18">
                <c:v>18.784526196774195</c:v>
              </c:pt>
              <c:pt idx="19">
                <c:v>18.609001867741938</c:v>
              </c:pt>
              <c:pt idx="20">
                <c:v>25.352454899999998</c:v>
              </c:pt>
              <c:pt idx="21">
                <c:v>63.395386258064519</c:v>
              </c:pt>
              <c:pt idx="22">
                <c:v>170.29735590000001</c:v>
              </c:pt>
              <c:pt idx="23">
                <c:v>185.165925967742</c:v>
              </c:pt>
              <c:pt idx="24">
                <c:v>289.36042925806458</c:v>
              </c:pt>
              <c:pt idx="25">
                <c:v>253.19792667857149</c:v>
              </c:pt>
              <c:pt idx="26">
                <c:v>166.94401151612902</c:v>
              </c:pt>
              <c:pt idx="27">
                <c:v>112.52338710000004</c:v>
              </c:pt>
              <c:pt idx="28">
                <c:v>54.730750064516116</c:v>
              </c:pt>
              <c:pt idx="29">
                <c:v>21.314973330000001</c:v>
              </c:pt>
              <c:pt idx="30">
                <c:v>18.513085761290327</c:v>
              </c:pt>
              <c:pt idx="31">
                <c:v>18.523170899999997</c:v>
              </c:pt>
              <c:pt idx="32">
                <c:v>31.614110100000005</c:v>
              </c:pt>
              <c:pt idx="33">
                <c:v>77.231338258064511</c:v>
              </c:pt>
              <c:pt idx="34">
                <c:v>167.03792490000001</c:v>
              </c:pt>
              <c:pt idx="35">
                <c:v>233.51236432258065</c:v>
              </c:pt>
            </c:numLit>
          </c:val>
          <c:extLst>
            <c:ext xmlns:c16="http://schemas.microsoft.com/office/drawing/2014/chart" uri="{C3380CC4-5D6E-409C-BE32-E72D297353CC}">
              <c16:uniqueId val="{00000000-9A26-4758-A67C-9498D1D260FE}"/>
            </c:ext>
          </c:extLst>
        </c:ser>
        <c:ser>
          <c:idx val="1"/>
          <c:order val="1"/>
          <c:tx>
            <c:v>Crop Drying</c:v>
          </c:tx>
          <c:spPr>
            <a:solidFill>
              <a:schemeClr val="accent5">
                <a:lumMod val="60000"/>
                <a:lumOff val="40000"/>
              </a:schemeClr>
            </a:solidFill>
            <a:ln w="25400">
              <a:noFill/>
            </a:ln>
            <a:effectLst/>
          </c:spPr>
          <c:cat>
            <c:numLit>
              <c:formatCode>m/d/yy;@</c:formatCode>
              <c:ptCount val="36"/>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numLit>
          </c:cat>
          <c:val>
            <c:numLit>
              <c:formatCode>_(* #,##0_);_(* \(#,##0\);_(* "-"??_);_(@_)</c:formatCode>
              <c:ptCount val="36"/>
              <c:pt idx="0">
                <c:v>39.94797554619273</c:v>
              </c:pt>
              <c:pt idx="1">
                <c:v>29.497259406701765</c:v>
              </c:pt>
              <c:pt idx="2">
                <c:v>18.639372508529334</c:v>
              </c:pt>
              <c:pt idx="3">
                <c:v>19.272749244256058</c:v>
              </c:pt>
              <c:pt idx="4">
                <c:v>18.639372508529334</c:v>
              </c:pt>
              <c:pt idx="5">
                <c:v>19.272749244256058</c:v>
              </c:pt>
              <c:pt idx="6">
                <c:v>18.639372508529334</c:v>
              </c:pt>
              <c:pt idx="7">
                <c:v>39.94797554619273</c:v>
              </c:pt>
              <c:pt idx="8">
                <c:v>58.811858217167753</c:v>
              </c:pt>
              <c:pt idx="9">
                <c:v>109.21224571745101</c:v>
              </c:pt>
              <c:pt idx="10">
                <c:v>76.318505025871247</c:v>
              </c:pt>
              <c:pt idx="11">
                <c:v>63.925809112990173</c:v>
              </c:pt>
              <c:pt idx="12">
                <c:v>39.241994995504356</c:v>
              </c:pt>
              <c:pt idx="13">
                <c:v>28.975969124653275</c:v>
              </c:pt>
              <c:pt idx="14">
                <c:v>18.309968219872928</c:v>
              </c:pt>
              <c:pt idx="15">
                <c:v>18.932151605985112</c:v>
              </c:pt>
              <c:pt idx="16">
                <c:v>18.309968219872928</c:v>
              </c:pt>
              <c:pt idx="17">
                <c:v>19.188609942002284</c:v>
              </c:pt>
              <c:pt idx="18">
                <c:v>18.557998347664181</c:v>
              </c:pt>
              <c:pt idx="19">
                <c:v>39.773574128610377</c:v>
              </c:pt>
              <c:pt idx="20">
                <c:v>63.511445356303923</c:v>
              </c:pt>
              <c:pt idx="21">
                <c:v>108.73545633801297</c:v>
              </c:pt>
              <c:pt idx="22">
                <c:v>85.898006024701559</c:v>
              </c:pt>
              <c:pt idx="23">
                <c:v>63.646727342838567</c:v>
              </c:pt>
              <c:pt idx="24">
                <c:v>35.257570943350764</c:v>
              </c:pt>
              <c:pt idx="25">
                <c:v>10.464253969495694</c:v>
              </c:pt>
              <c:pt idx="26">
                <c:v>-0.74958184749658585</c:v>
              </c:pt>
              <c:pt idx="27">
                <c:v>19.904558575161296</c:v>
              </c:pt>
              <c:pt idx="28">
                <c:v>19.250418152503414</c:v>
              </c:pt>
              <c:pt idx="29">
                <c:v>19.904558575161296</c:v>
              </c:pt>
              <c:pt idx="30">
                <c:v>19.250418152503414</c:v>
              </c:pt>
              <c:pt idx="31">
                <c:v>41.257570943350764</c:v>
              </c:pt>
              <c:pt idx="32">
                <c:v>66.067684490188554</c:v>
              </c:pt>
              <c:pt idx="33">
                <c:v>112.7924985925807</c:v>
              </c:pt>
              <c:pt idx="34">
                <c:v>89.476068559902345</c:v>
              </c:pt>
              <c:pt idx="35">
                <c:v>66.021458372542043</c:v>
              </c:pt>
            </c:numLit>
          </c:val>
          <c:extLst>
            <c:ext xmlns:c16="http://schemas.microsoft.com/office/drawing/2014/chart" uri="{C3380CC4-5D6E-409C-BE32-E72D297353CC}">
              <c16:uniqueId val="{00000001-9A26-4758-A67C-9498D1D260FE}"/>
            </c:ext>
          </c:extLst>
        </c:ser>
        <c:ser>
          <c:idx val="2"/>
          <c:order val="2"/>
          <c:tx>
            <c:v>Industrial</c:v>
          </c:tx>
          <c:spPr>
            <a:solidFill>
              <a:schemeClr val="accent3"/>
            </a:solidFill>
            <a:ln w="25400">
              <a:noFill/>
            </a:ln>
            <a:effectLst/>
          </c:spPr>
          <c:cat>
            <c:numLit>
              <c:formatCode>m/d/yy;@</c:formatCode>
              <c:ptCount val="36"/>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numLit>
          </c:cat>
          <c:val>
            <c:numLit>
              <c:formatCode>_(* #,##0_);_(* \(#,##0\);_(* "-"??_);_(@_)</c:formatCode>
              <c:ptCount val="36"/>
              <c:pt idx="0">
                <c:v>39.956667349553292</c:v>
              </c:pt>
              <c:pt idx="1">
                <c:v>38.167100797467185</c:v>
              </c:pt>
              <c:pt idx="2">
                <c:v>33.693184417251921</c:v>
              </c:pt>
              <c:pt idx="3">
                <c:v>28.324484760993602</c:v>
              </c:pt>
              <c:pt idx="4">
                <c:v>28.324484760993602</c:v>
              </c:pt>
              <c:pt idx="5">
                <c:v>29.219268037036656</c:v>
              </c:pt>
              <c:pt idx="6">
                <c:v>30.114051313079706</c:v>
              </c:pt>
              <c:pt idx="7">
                <c:v>30.114051313079706</c:v>
              </c:pt>
              <c:pt idx="8">
                <c:v>31.008834589122763</c:v>
              </c:pt>
              <c:pt idx="9">
                <c:v>32.798401141208871</c:v>
              </c:pt>
              <c:pt idx="10">
                <c:v>34.587967693294978</c:v>
              </c:pt>
              <c:pt idx="11">
                <c:v>37.272317521424135</c:v>
              </c:pt>
              <c:pt idx="12">
                <c:v>39.956667349553292</c:v>
              </c:pt>
              <c:pt idx="13">
                <c:v>38.167100797467185</c:v>
              </c:pt>
              <c:pt idx="14">
                <c:v>33.693184417251921</c:v>
              </c:pt>
              <c:pt idx="15">
                <c:v>28.324484760993602</c:v>
              </c:pt>
              <c:pt idx="16">
                <c:v>28.324484760993602</c:v>
              </c:pt>
              <c:pt idx="17">
                <c:v>29.219268037036656</c:v>
              </c:pt>
              <c:pt idx="18">
                <c:v>30.114051313079706</c:v>
              </c:pt>
              <c:pt idx="19">
                <c:v>30.114051313079706</c:v>
              </c:pt>
              <c:pt idx="20">
                <c:v>31.008834589122763</c:v>
              </c:pt>
              <c:pt idx="21">
                <c:v>32.798401141208871</c:v>
              </c:pt>
              <c:pt idx="22">
                <c:v>34.587967693294978</c:v>
              </c:pt>
              <c:pt idx="23">
                <c:v>37.272317521424135</c:v>
              </c:pt>
              <c:pt idx="24">
                <c:v>39.956667349553292</c:v>
              </c:pt>
              <c:pt idx="25">
                <c:v>38.167100797467185</c:v>
              </c:pt>
              <c:pt idx="26">
                <c:v>33.693184417251921</c:v>
              </c:pt>
              <c:pt idx="27">
                <c:v>28.324484760993602</c:v>
              </c:pt>
              <c:pt idx="28">
                <c:v>28.324484760993602</c:v>
              </c:pt>
              <c:pt idx="29">
                <c:v>29.219268037036656</c:v>
              </c:pt>
              <c:pt idx="30">
                <c:v>30.114051313079706</c:v>
              </c:pt>
              <c:pt idx="31">
                <c:v>30.114051313079706</c:v>
              </c:pt>
              <c:pt idx="32">
                <c:v>31.008834589122763</c:v>
              </c:pt>
              <c:pt idx="33">
                <c:v>32.798401141208871</c:v>
              </c:pt>
              <c:pt idx="34">
                <c:v>34.587967693294978</c:v>
              </c:pt>
              <c:pt idx="35">
                <c:v>37.272317521424135</c:v>
              </c:pt>
            </c:numLit>
          </c:val>
          <c:extLst>
            <c:ext xmlns:c16="http://schemas.microsoft.com/office/drawing/2014/chart" uri="{C3380CC4-5D6E-409C-BE32-E72D297353CC}">
              <c16:uniqueId val="{00000002-9A26-4758-A67C-9498D1D260FE}"/>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2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rgbClr val="B9FFFF"/>
            </a:solidFill>
            <a:ln w="25400">
              <a:noFill/>
            </a:ln>
            <a:effectLst/>
          </c:spPr>
          <c:cat>
            <c:numLit>
              <c:formatCode>m/d/yy;@</c:formatCode>
              <c:ptCount val="36"/>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numLit>
          </c:cat>
          <c:val>
            <c:numLit>
              <c:formatCode>_(* #,##0_);_(* \(#,##0\);_(* "-"??_);_(@_)</c:formatCode>
              <c:ptCount val="36"/>
              <c:pt idx="0">
                <c:v>3</c:v>
              </c:pt>
              <c:pt idx="1">
                <c:v>6</c:v>
              </c:pt>
              <c:pt idx="2">
                <c:v>5</c:v>
              </c:pt>
              <c:pt idx="3">
                <c:v>7</c:v>
              </c:pt>
              <c:pt idx="4">
                <c:v>12</c:v>
              </c:pt>
              <c:pt idx="5">
                <c:v>7</c:v>
              </c:pt>
              <c:pt idx="6">
                <c:v>5</c:v>
              </c:pt>
              <c:pt idx="7">
                <c:v>5</c:v>
              </c:pt>
              <c:pt idx="8">
                <c:v>4</c:v>
              </c:pt>
              <c:pt idx="9">
                <c:v>4</c:v>
              </c:pt>
              <c:pt idx="10">
                <c:v>3</c:v>
              </c:pt>
              <c:pt idx="11">
                <c:v>4</c:v>
              </c:pt>
              <c:pt idx="12">
                <c:v>3</c:v>
              </c:pt>
              <c:pt idx="13">
                <c:v>4</c:v>
              </c:pt>
              <c:pt idx="14">
                <c:v>5</c:v>
              </c:pt>
              <c:pt idx="15">
                <c:v>5</c:v>
              </c:pt>
              <c:pt idx="16">
                <c:v>5</c:v>
              </c:pt>
              <c:pt idx="17">
                <c:v>6</c:v>
              </c:pt>
              <c:pt idx="18">
                <c:v>7</c:v>
              </c:pt>
              <c:pt idx="19">
                <c:v>5</c:v>
              </c:pt>
              <c:pt idx="20">
                <c:v>4</c:v>
              </c:pt>
              <c:pt idx="21">
                <c:v>4</c:v>
              </c:pt>
              <c:pt idx="22">
                <c:v>4</c:v>
              </c:pt>
              <c:pt idx="23">
                <c:v>3</c:v>
              </c:pt>
              <c:pt idx="24">
                <c:v>4</c:v>
              </c:pt>
              <c:pt idx="25">
                <c:v>4.666666666666667</c:v>
              </c:pt>
              <c:pt idx="26">
                <c:v>4.333333333333333</c:v>
              </c:pt>
              <c:pt idx="27">
                <c:v>5</c:v>
              </c:pt>
              <c:pt idx="28">
                <c:v>6.666666666666667</c:v>
              </c:pt>
              <c:pt idx="29">
                <c:v>5.333333333333333</c:v>
              </c:pt>
              <c:pt idx="30">
                <c:v>5.333333333333333</c:v>
              </c:pt>
              <c:pt idx="31">
                <c:v>4.666666666666667</c:v>
              </c:pt>
              <c:pt idx="32">
                <c:v>3.6666666666666665</c:v>
              </c:pt>
              <c:pt idx="33">
                <c:v>5</c:v>
              </c:pt>
              <c:pt idx="34">
                <c:v>4</c:v>
              </c:pt>
              <c:pt idx="35">
                <c:v>4.666666666666667</c:v>
              </c:pt>
            </c:numLit>
          </c:val>
          <c:extLst>
            <c:ext xmlns:c16="http://schemas.microsoft.com/office/drawing/2014/chart" uri="{C3380CC4-5D6E-409C-BE32-E72D297353CC}">
              <c16:uniqueId val="{00000000-C1A3-406E-B86E-948CA5390DE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2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chemeClr val="bg1">
                <a:lumMod val="50000"/>
              </a:schemeClr>
            </a:solidFill>
            <a:ln w="25400">
              <a:noFill/>
            </a:ln>
            <a:effectLst/>
          </c:spPr>
          <c:cat>
            <c:numLit>
              <c:formatCode>m/d/yy;@</c:formatCode>
              <c:ptCount val="36"/>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numLit>
          </c:cat>
          <c:val>
            <c:numLit>
              <c:formatCode>_(* #,##0_);_(* \(#,##0\);_(* "-"??_);_(@_)</c:formatCode>
              <c:ptCount val="36"/>
              <c:pt idx="0">
                <c:v>15982</c:v>
              </c:pt>
              <c:pt idx="1">
                <c:v>11676</c:v>
              </c:pt>
              <c:pt idx="2">
                <c:v>10831</c:v>
              </c:pt>
              <c:pt idx="3">
                <c:v>11824</c:v>
              </c:pt>
              <c:pt idx="4">
                <c:v>15131</c:v>
              </c:pt>
              <c:pt idx="5">
                <c:v>18588</c:v>
              </c:pt>
              <c:pt idx="6">
                <c:v>22847</c:v>
              </c:pt>
              <c:pt idx="7">
                <c:v>25885</c:v>
              </c:pt>
              <c:pt idx="8">
                <c:v>26294</c:v>
              </c:pt>
              <c:pt idx="9">
                <c:v>26002</c:v>
              </c:pt>
              <c:pt idx="10">
                <c:v>25807</c:v>
              </c:pt>
              <c:pt idx="11">
                <c:v>19933</c:v>
              </c:pt>
              <c:pt idx="12">
                <c:v>14685</c:v>
              </c:pt>
              <c:pt idx="13">
                <c:v>9838</c:v>
              </c:pt>
              <c:pt idx="14">
                <c:v>9618</c:v>
              </c:pt>
              <c:pt idx="15">
                <c:v>10121</c:v>
              </c:pt>
              <c:pt idx="16">
                <c:v>12271</c:v>
              </c:pt>
              <c:pt idx="17">
                <c:v>15150</c:v>
              </c:pt>
              <c:pt idx="18">
                <c:v>17884</c:v>
              </c:pt>
              <c:pt idx="19">
                <c:v>22088</c:v>
              </c:pt>
              <c:pt idx="20">
                <c:v>24300</c:v>
              </c:pt>
              <c:pt idx="21">
                <c:v>24848</c:v>
              </c:pt>
              <c:pt idx="22">
                <c:v>23392</c:v>
              </c:pt>
              <c:pt idx="23">
                <c:v>21438</c:v>
              </c:pt>
              <c:pt idx="24">
                <c:v>15469</c:v>
              </c:pt>
              <c:pt idx="25">
                <c:v>10468</c:v>
              </c:pt>
              <c:pt idx="26">
                <c:v>8143.75</c:v>
              </c:pt>
              <c:pt idx="27">
                <c:v>9505.1926597929305</c:v>
              </c:pt>
              <c:pt idx="28">
                <c:v>13236.884916245661</c:v>
              </c:pt>
              <c:pt idx="29">
                <c:v>17155.988154128583</c:v>
              </c:pt>
              <c:pt idx="30">
                <c:v>20907.332845585941</c:v>
              </c:pt>
              <c:pt idx="31">
                <c:v>23197.480640325557</c:v>
              </c:pt>
              <c:pt idx="32">
                <c:v>24350.778229333544</c:v>
              </c:pt>
              <c:pt idx="33">
                <c:v>23805.070288817897</c:v>
              </c:pt>
              <c:pt idx="34">
                <c:v>22702.130203216446</c:v>
              </c:pt>
              <c:pt idx="35">
                <c:v>20722.230684183993</c:v>
              </c:pt>
            </c:numLit>
          </c:val>
          <c:extLst>
            <c:ext xmlns:c16="http://schemas.microsoft.com/office/drawing/2014/chart" uri="{C3380CC4-5D6E-409C-BE32-E72D297353CC}">
              <c16:uniqueId val="{00000000-9BEC-45F3-8F1A-62E98D53254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3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rgbClr val="B9FFFF"/>
            </a:solidFill>
            <a:ln w="25400">
              <a:noFill/>
            </a:ln>
            <a:effectLst/>
          </c:spPr>
          <c:cat>
            <c:numLit>
              <c:formatCode>m/d/yy;@</c:formatCode>
              <c:ptCount val="36"/>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numLit>
          </c:cat>
          <c:val>
            <c:numLit>
              <c:formatCode>_(* #,##0_);_(* \(#,##0\);_(* "-"??_);_(@_)</c:formatCode>
              <c:ptCount val="36"/>
              <c:pt idx="0">
                <c:v>1112</c:v>
              </c:pt>
              <c:pt idx="1">
                <c:v>1055</c:v>
              </c:pt>
              <c:pt idx="2">
                <c:v>1070</c:v>
              </c:pt>
              <c:pt idx="3">
                <c:v>1075</c:v>
              </c:pt>
              <c:pt idx="4">
                <c:v>885</c:v>
              </c:pt>
              <c:pt idx="5">
                <c:v>994</c:v>
              </c:pt>
              <c:pt idx="6">
                <c:v>1025</c:v>
              </c:pt>
              <c:pt idx="7">
                <c:v>927</c:v>
              </c:pt>
              <c:pt idx="8">
                <c:v>980</c:v>
              </c:pt>
              <c:pt idx="9">
                <c:v>1179</c:v>
              </c:pt>
              <c:pt idx="10">
                <c:v>1190</c:v>
              </c:pt>
              <c:pt idx="11">
                <c:v>1418</c:v>
              </c:pt>
              <c:pt idx="12">
                <c:v>1309</c:v>
              </c:pt>
              <c:pt idx="13">
                <c:v>1020</c:v>
              </c:pt>
              <c:pt idx="14">
                <c:v>1012</c:v>
              </c:pt>
              <c:pt idx="15">
                <c:v>1250</c:v>
              </c:pt>
              <c:pt idx="16">
                <c:v>1106</c:v>
              </c:pt>
              <c:pt idx="17">
                <c:v>1095</c:v>
              </c:pt>
              <c:pt idx="18">
                <c:v>1159</c:v>
              </c:pt>
              <c:pt idx="19">
                <c:v>1032</c:v>
              </c:pt>
              <c:pt idx="20">
                <c:v>1074</c:v>
              </c:pt>
              <c:pt idx="21">
                <c:v>1110</c:v>
              </c:pt>
              <c:pt idx="22">
                <c:v>1266</c:v>
              </c:pt>
              <c:pt idx="23">
                <c:v>1232</c:v>
              </c:pt>
              <c:pt idx="24">
                <c:v>1240</c:v>
              </c:pt>
              <c:pt idx="25">
                <c:v>1154</c:v>
              </c:pt>
              <c:pt idx="26">
                <c:v>1265</c:v>
              </c:pt>
              <c:pt idx="27">
                <c:v>1250</c:v>
              </c:pt>
              <c:pt idx="28">
                <c:v>1250</c:v>
              </c:pt>
              <c:pt idx="29">
                <c:v>1230</c:v>
              </c:pt>
              <c:pt idx="30">
                <c:v>1230</c:v>
              </c:pt>
              <c:pt idx="31">
                <c:v>1240</c:v>
              </c:pt>
              <c:pt idx="32">
                <c:v>1260</c:v>
              </c:pt>
              <c:pt idx="33">
                <c:v>1355</c:v>
              </c:pt>
              <c:pt idx="34">
                <c:v>1350</c:v>
              </c:pt>
              <c:pt idx="35">
                <c:v>1375</c:v>
              </c:pt>
            </c:numLit>
          </c:val>
          <c:extLst>
            <c:ext xmlns:c16="http://schemas.microsoft.com/office/drawing/2014/chart" uri="{C3380CC4-5D6E-409C-BE32-E72D297353CC}">
              <c16:uniqueId val="{00000000-9BE5-49F7-B5DA-3C143BF21BAB}"/>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 Propane</a:t>
            </a:r>
            <a:r>
              <a:rPr lang="en-US" baseline="0"/>
              <a:t> </a:t>
            </a: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v> Gas Processing </c:v>
          </c:tx>
          <c:spPr>
            <a:solidFill>
              <a:schemeClr val="accent1"/>
            </a:solidFill>
            <a:ln>
              <a:noFill/>
            </a:ln>
            <a:effectLst/>
          </c:spPr>
          <c:cat>
            <c:numRef>
              <c:extLst>
                <c:ext xmlns:c16="http://schemas.microsoft.com/office/drawing/2014/chart" uri="{F5D05F6E-A05E-4728-AFD3-386EB277150F}">
                  <c16:filteredLitCache>
                    <c:numCache>
                      <c:formatCode>m/d/yy;@</c:formatCode>
                      <c:ptCount val="1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numCache>
                  </c16:filteredLitCache>
                </c:ext>
              </c:extLst>
              <c:f/>
              <c:numCache>
                <c:formatCode>m/d/yy;@</c:formatCode>
                <c:ptCount val="36"/>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numCache>
            </c:numRef>
          </c:cat>
          <c:val>
            <c:numRef>
              <c:extLst>
                <c:ext xmlns:c16="http://schemas.microsoft.com/office/drawing/2014/chart" uri="{F5D05F6E-A05E-4728-AFD3-386EB277150F}">
                  <c16:filteredLitCache>
                    <c:numCache>
                      <c:formatCode>_(* #,##0_);_(* \(#,##0\);_(* "-"??_);_(@_)</c:formatCode>
                      <c:ptCount val="12"/>
                      <c:pt idx="0">
                        <c:v>1488</c:v>
                      </c:pt>
                      <c:pt idx="1">
                        <c:v>1503</c:v>
                      </c:pt>
                      <c:pt idx="2">
                        <c:v>1523</c:v>
                      </c:pt>
                      <c:pt idx="3">
                        <c:v>1552</c:v>
                      </c:pt>
                      <c:pt idx="4">
                        <c:v>1562</c:v>
                      </c:pt>
                      <c:pt idx="5">
                        <c:v>1557</c:v>
                      </c:pt>
                      <c:pt idx="6">
                        <c:v>1578</c:v>
                      </c:pt>
                      <c:pt idx="7">
                        <c:v>1606</c:v>
                      </c:pt>
                      <c:pt idx="8">
                        <c:v>1661</c:v>
                      </c:pt>
                      <c:pt idx="9">
                        <c:v>1665</c:v>
                      </c:pt>
                      <c:pt idx="10">
                        <c:v>1682</c:v>
                      </c:pt>
                      <c:pt idx="11">
                        <c:v>1684</c:v>
                      </c:pt>
                    </c:numCache>
                  </c16:filteredLitCache>
                </c:ext>
              </c:extLst>
              <c:f/>
              <c:numCache>
                <c:formatCode>_(* #,##0_);_(* \(#,##0\);_(* "-"??_);_(@_)</c:formatCode>
                <c:ptCount val="36"/>
                <c:pt idx="0">
                  <c:v>1754</c:v>
                </c:pt>
                <c:pt idx="1">
                  <c:v>1703</c:v>
                </c:pt>
                <c:pt idx="2">
                  <c:v>1761</c:v>
                </c:pt>
                <c:pt idx="3">
                  <c:v>1692</c:v>
                </c:pt>
                <c:pt idx="4">
                  <c:v>1530</c:v>
                </c:pt>
                <c:pt idx="5">
                  <c:v>1615</c:v>
                </c:pt>
                <c:pt idx="6">
                  <c:v>1673</c:v>
                </c:pt>
                <c:pt idx="7">
                  <c:v>1679</c:v>
                </c:pt>
                <c:pt idx="8">
                  <c:v>1692</c:v>
                </c:pt>
                <c:pt idx="9">
                  <c:v>1681</c:v>
                </c:pt>
                <c:pt idx="10">
                  <c:v>1715</c:v>
                </c:pt>
                <c:pt idx="11">
                  <c:v>1696</c:v>
                </c:pt>
                <c:pt idx="12">
                  <c:v>1708</c:v>
                </c:pt>
                <c:pt idx="13">
                  <c:v>1432</c:v>
                </c:pt>
                <c:pt idx="14">
                  <c:v>1693</c:v>
                </c:pt>
                <c:pt idx="15">
                  <c:v>1741</c:v>
                </c:pt>
                <c:pt idx="16">
                  <c:v>1754</c:v>
                </c:pt>
                <c:pt idx="17">
                  <c:v>1737</c:v>
                </c:pt>
                <c:pt idx="18">
                  <c:v>1735</c:v>
                </c:pt>
                <c:pt idx="19">
                  <c:v>1762</c:v>
                </c:pt>
                <c:pt idx="20">
                  <c:v>1764</c:v>
                </c:pt>
                <c:pt idx="21">
                  <c:v>1810</c:v>
                </c:pt>
                <c:pt idx="22">
                  <c:v>1825</c:v>
                </c:pt>
                <c:pt idx="23">
                  <c:v>1821</c:v>
                </c:pt>
                <c:pt idx="24">
                  <c:v>1737</c:v>
                </c:pt>
                <c:pt idx="25">
                  <c:v>1790.5516945877853</c:v>
                </c:pt>
                <c:pt idx="26">
                  <c:v>1806.734394179244</c:v>
                </c:pt>
                <c:pt idx="27">
                  <c:v>1824.4863999147697</c:v>
                </c:pt>
                <c:pt idx="28">
                  <c:v>1840.8775953058971</c:v>
                </c:pt>
                <c:pt idx="29">
                  <c:v>1857.1652068727931</c:v>
                </c:pt>
                <c:pt idx="30">
                  <c:v>1872.6534731822651</c:v>
                </c:pt>
                <c:pt idx="31">
                  <c:v>1887.3667462998212</c:v>
                </c:pt>
                <c:pt idx="32">
                  <c:v>1902.1836656517078</c:v>
                </c:pt>
                <c:pt idx="33">
                  <c:v>1915.3671076824505</c:v>
                </c:pt>
                <c:pt idx="34">
                  <c:v>1928.2367154969222</c:v>
                </c:pt>
                <c:pt idx="35">
                  <c:v>1939.8582695811488</c:v>
                </c:pt>
              </c:numCache>
            </c:numRef>
          </c:val>
          <c:extLst>
            <c:ext xmlns:c16="http://schemas.microsoft.com/office/drawing/2014/chart" uri="{C3380CC4-5D6E-409C-BE32-E72D297353CC}">
              <c16:uniqueId val="{00000000-45BE-4BBD-BE1C-5651E5B4EE35}"/>
            </c:ext>
          </c:extLst>
        </c:ser>
        <c:ser>
          <c:idx val="1"/>
          <c:order val="1"/>
          <c:tx>
            <c:v> Refinery Propane </c:v>
          </c:tx>
          <c:spPr>
            <a:solidFill>
              <a:schemeClr val="accent2"/>
            </a:solidFill>
            <a:ln>
              <a:noFill/>
            </a:ln>
            <a:effectLst/>
          </c:spPr>
          <c:cat>
            <c:numRef>
              <c:extLst>
                <c:ext xmlns:c16="http://schemas.microsoft.com/office/drawing/2014/chart" uri="{F5D05F6E-A05E-4728-AFD3-386EB277150F}">
                  <c16:filteredLitCache>
                    <c:numCache>
                      <c:formatCode>m/d/yy;@</c:formatCode>
                      <c:ptCount val="1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numCache>
                  </c16:filteredLitCache>
                </c:ext>
              </c:extLst>
              <c:f/>
              <c:numCache>
                <c:formatCode>m/d/yy;@</c:formatCode>
                <c:ptCount val="36"/>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numCache>
            </c:numRef>
          </c:cat>
          <c:val>
            <c:numRef>
              <c:extLst>
                <c:ext xmlns:c16="http://schemas.microsoft.com/office/drawing/2014/chart" uri="{F5D05F6E-A05E-4728-AFD3-386EB277150F}">
                  <c16:filteredLitCache>
                    <c:numCache>
                      <c:formatCode>_(* #,##0_);_(* \(#,##0\);_(* "-"??_);_(@_)</c:formatCode>
                      <c:ptCount val="12"/>
                      <c:pt idx="0">
                        <c:v>297</c:v>
                      </c:pt>
                      <c:pt idx="1">
                        <c:v>258</c:v>
                      </c:pt>
                      <c:pt idx="2">
                        <c:v>288</c:v>
                      </c:pt>
                      <c:pt idx="3">
                        <c:v>295</c:v>
                      </c:pt>
                      <c:pt idx="4">
                        <c:v>294</c:v>
                      </c:pt>
                      <c:pt idx="5">
                        <c:v>299</c:v>
                      </c:pt>
                      <c:pt idx="6">
                        <c:v>293</c:v>
                      </c:pt>
                      <c:pt idx="7">
                        <c:v>295</c:v>
                      </c:pt>
                      <c:pt idx="8">
                        <c:v>272</c:v>
                      </c:pt>
                      <c:pt idx="9">
                        <c:v>253</c:v>
                      </c:pt>
                      <c:pt idx="10">
                        <c:v>293</c:v>
                      </c:pt>
                      <c:pt idx="11">
                        <c:v>316</c:v>
                      </c:pt>
                    </c:numCache>
                  </c16:filteredLitCache>
                </c:ext>
              </c:extLst>
              <c:f/>
              <c:numCache>
                <c:formatCode>_(* #,##0_);_(* \(#,##0\);_(* "-"??_);_(@_)</c:formatCode>
                <c:ptCount val="36"/>
                <c:pt idx="0">
                  <c:v>297</c:v>
                </c:pt>
                <c:pt idx="1">
                  <c:v>281</c:v>
                </c:pt>
                <c:pt idx="2">
                  <c:v>278</c:v>
                </c:pt>
                <c:pt idx="3">
                  <c:v>231</c:v>
                </c:pt>
                <c:pt idx="4">
                  <c:v>234</c:v>
                </c:pt>
                <c:pt idx="5">
                  <c:v>249</c:v>
                </c:pt>
                <c:pt idx="6">
                  <c:v>264</c:v>
                </c:pt>
                <c:pt idx="7">
                  <c:v>275</c:v>
                </c:pt>
                <c:pt idx="8">
                  <c:v>260</c:v>
                </c:pt>
                <c:pt idx="9">
                  <c:v>258</c:v>
                </c:pt>
                <c:pt idx="10">
                  <c:v>275</c:v>
                </c:pt>
                <c:pt idx="11">
                  <c:v>265</c:v>
                </c:pt>
                <c:pt idx="12">
                  <c:v>259</c:v>
                </c:pt>
                <c:pt idx="13">
                  <c:v>220</c:v>
                </c:pt>
                <c:pt idx="14">
                  <c:v>270</c:v>
                </c:pt>
                <c:pt idx="15">
                  <c:v>280</c:v>
                </c:pt>
                <c:pt idx="16">
                  <c:v>301</c:v>
                </c:pt>
                <c:pt idx="17">
                  <c:v>302</c:v>
                </c:pt>
                <c:pt idx="18">
                  <c:v>289</c:v>
                </c:pt>
                <c:pt idx="19">
                  <c:v>289</c:v>
                </c:pt>
                <c:pt idx="20">
                  <c:v>260</c:v>
                </c:pt>
                <c:pt idx="21">
                  <c:v>277</c:v>
                </c:pt>
                <c:pt idx="22">
                  <c:v>287</c:v>
                </c:pt>
                <c:pt idx="23">
                  <c:v>295</c:v>
                </c:pt>
                <c:pt idx="24">
                  <c:v>269</c:v>
                </c:pt>
                <c:pt idx="25">
                  <c:v>276.94830541221472</c:v>
                </c:pt>
                <c:pt idx="26">
                  <c:v>282.01560582075598</c:v>
                </c:pt>
                <c:pt idx="27">
                  <c:v>288.05937995474187</c:v>
                </c:pt>
                <c:pt idx="28">
                  <c:v>288.87083957682523</c:v>
                </c:pt>
                <c:pt idx="29">
                  <c:v>291.53169562490439</c:v>
                </c:pt>
                <c:pt idx="30">
                  <c:v>292.81220992663577</c:v>
                </c:pt>
                <c:pt idx="31">
                  <c:v>294.4816845523801</c:v>
                </c:pt>
                <c:pt idx="32">
                  <c:v>294.67029120132452</c:v>
                </c:pt>
                <c:pt idx="33">
                  <c:v>291.58376821206889</c:v>
                </c:pt>
                <c:pt idx="34">
                  <c:v>297.43701129515034</c:v>
                </c:pt>
                <c:pt idx="35">
                  <c:v>298.26053779592024</c:v>
                </c:pt>
              </c:numCache>
            </c:numRef>
          </c:val>
          <c:extLst>
            <c:ext xmlns:c16="http://schemas.microsoft.com/office/drawing/2014/chart" uri="{C3380CC4-5D6E-409C-BE32-E72D297353CC}">
              <c16:uniqueId val="{00000001-45BE-4BBD-BE1C-5651E5B4EE35}"/>
            </c:ext>
          </c:extLst>
        </c:ser>
        <c:dLbls>
          <c:showLegendKey val="0"/>
          <c:showVal val="0"/>
          <c:showCatName val="0"/>
          <c:showSerName val="0"/>
          <c:showPercent val="0"/>
          <c:showBubbleSize val="0"/>
        </c:dLbls>
        <c:axId val="393185824"/>
        <c:axId val="393180416"/>
      </c:areaChart>
      <c:dateAx>
        <c:axId val="393185824"/>
        <c:scaling>
          <c:orientation val="minMax"/>
          <c:max val="44910"/>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2"/>
        <c:majorTimeUnit val="months"/>
      </c:dateAx>
      <c:valAx>
        <c:axId val="393180416"/>
        <c:scaling>
          <c:orientation val="minMax"/>
          <c:min val="10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3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INVENTORIES (End of Month, Mbbl) </c:v>
          </c:tx>
          <c:spPr>
            <a:solidFill>
              <a:schemeClr val="bg1">
                <a:lumMod val="50000"/>
              </a:schemeClr>
            </a:solidFill>
            <a:ln w="25400">
              <a:noFill/>
            </a:ln>
            <a:effectLst/>
          </c:spPr>
          <c:cat>
            <c:numLit>
              <c:formatCode>m/d/yy;@</c:formatCode>
              <c:ptCount val="36"/>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numLit>
          </c:cat>
          <c:val>
            <c:numLit>
              <c:formatCode>_(* #,##0_);_(* \(#,##0\);_(* "-"??_);_(@_)</c:formatCode>
              <c:ptCount val="36"/>
              <c:pt idx="0">
                <c:v>47742</c:v>
              </c:pt>
              <c:pt idx="1">
                <c:v>44120</c:v>
              </c:pt>
              <c:pt idx="2">
                <c:v>42604</c:v>
              </c:pt>
              <c:pt idx="3">
                <c:v>43133</c:v>
              </c:pt>
              <c:pt idx="4">
                <c:v>42974</c:v>
              </c:pt>
              <c:pt idx="5">
                <c:v>45275</c:v>
              </c:pt>
              <c:pt idx="6">
                <c:v>49697</c:v>
              </c:pt>
              <c:pt idx="7">
                <c:v>54798</c:v>
              </c:pt>
              <c:pt idx="8">
                <c:v>58215</c:v>
              </c:pt>
              <c:pt idx="9">
                <c:v>54116</c:v>
              </c:pt>
              <c:pt idx="10">
                <c:v>49251</c:v>
              </c:pt>
              <c:pt idx="11">
                <c:v>36926</c:v>
              </c:pt>
              <c:pt idx="12">
                <c:v>28268</c:v>
              </c:pt>
              <c:pt idx="13">
                <c:v>24185</c:v>
              </c:pt>
              <c:pt idx="14">
                <c:v>23265</c:v>
              </c:pt>
              <c:pt idx="15">
                <c:v>24888</c:v>
              </c:pt>
              <c:pt idx="16">
                <c:v>27430</c:v>
              </c:pt>
              <c:pt idx="17">
                <c:v>29045</c:v>
              </c:pt>
              <c:pt idx="18">
                <c:v>31158</c:v>
              </c:pt>
              <c:pt idx="19">
                <c:v>31158</c:v>
              </c:pt>
              <c:pt idx="20">
                <c:v>31159</c:v>
              </c:pt>
              <c:pt idx="21">
                <c:v>35198</c:v>
              </c:pt>
              <c:pt idx="22">
                <c:v>32431</c:v>
              </c:pt>
              <c:pt idx="23">
                <c:v>28615</c:v>
              </c:pt>
              <c:pt idx="24">
                <c:v>23948</c:v>
              </c:pt>
              <c:pt idx="25">
                <c:v>18989</c:v>
              </c:pt>
              <c:pt idx="26">
                <c:v>18827.25</c:v>
              </c:pt>
              <c:pt idx="27">
                <c:v>21195.56415928018</c:v>
              </c:pt>
              <c:pt idx="28">
                <c:v>21882.87695750787</c:v>
              </c:pt>
              <c:pt idx="29">
                <c:v>25442.239645787264</c:v>
              </c:pt>
              <c:pt idx="30">
                <c:v>30356.289364378557</c:v>
              </c:pt>
              <c:pt idx="31">
                <c:v>33356.652367469716</c:v>
              </c:pt>
              <c:pt idx="32">
                <c:v>34267.665909698429</c:v>
              </c:pt>
              <c:pt idx="33">
                <c:v>34166.138827855786</c:v>
              </c:pt>
              <c:pt idx="34">
                <c:v>31600.263041504095</c:v>
              </c:pt>
              <c:pt idx="35">
                <c:v>27504.341907337479</c:v>
              </c:pt>
            </c:numLit>
          </c:val>
          <c:extLst>
            <c:ext xmlns:c16="http://schemas.microsoft.com/office/drawing/2014/chart" uri="{C3380CC4-5D6E-409C-BE32-E72D297353CC}">
              <c16:uniqueId val="{00000000-3025-4C70-8D54-4C1651C1DE48}"/>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3 Propane 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v> Gas Processing </c:v>
          </c:tx>
          <c:spPr>
            <a:solidFill>
              <a:schemeClr val="accent1"/>
            </a:solidFill>
            <a:ln>
              <a:noFill/>
            </a:ln>
            <a:effectLst/>
          </c:spPr>
          <c:cat>
            <c:numLit>
              <c:formatCode>m/d/yy;@</c:formatCode>
              <c:ptCount val="36"/>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numLit>
          </c:cat>
          <c:val>
            <c:numLit>
              <c:formatCode>_(* #,##0_);_(* \(#,##0\);_(* "-"??_);_(@_)</c:formatCode>
              <c:ptCount val="36"/>
              <c:pt idx="0">
                <c:v>961</c:v>
              </c:pt>
              <c:pt idx="1">
                <c:v>907</c:v>
              </c:pt>
              <c:pt idx="2">
                <c:v>959</c:v>
              </c:pt>
              <c:pt idx="3">
                <c:v>937</c:v>
              </c:pt>
              <c:pt idx="4">
                <c:v>844</c:v>
              </c:pt>
              <c:pt idx="5">
                <c:v>887</c:v>
              </c:pt>
              <c:pt idx="6">
                <c:v>916</c:v>
              </c:pt>
              <c:pt idx="7">
                <c:v>905</c:v>
              </c:pt>
              <c:pt idx="8">
                <c:v>916</c:v>
              </c:pt>
              <c:pt idx="9">
                <c:v>910</c:v>
              </c:pt>
              <c:pt idx="10">
                <c:v>938</c:v>
              </c:pt>
              <c:pt idx="11">
                <c:v>918</c:v>
              </c:pt>
              <c:pt idx="12">
                <c:v>919</c:v>
              </c:pt>
              <c:pt idx="13">
                <c:v>720</c:v>
              </c:pt>
              <c:pt idx="14">
                <c:v>928</c:v>
              </c:pt>
              <c:pt idx="15">
                <c:v>958</c:v>
              </c:pt>
              <c:pt idx="16">
                <c:v>959</c:v>
              </c:pt>
              <c:pt idx="17">
                <c:v>949</c:v>
              </c:pt>
              <c:pt idx="18">
                <c:v>968</c:v>
              </c:pt>
              <c:pt idx="19">
                <c:v>969</c:v>
              </c:pt>
              <c:pt idx="20">
                <c:v>964</c:v>
              </c:pt>
              <c:pt idx="21">
                <c:v>1009</c:v>
              </c:pt>
              <c:pt idx="22">
                <c:v>1021</c:v>
              </c:pt>
              <c:pt idx="23">
                <c:v>1023</c:v>
              </c:pt>
              <c:pt idx="24">
                <c:v>979</c:v>
              </c:pt>
              <c:pt idx="25">
                <c:v>1019.2081204269263</c:v>
              </c:pt>
              <c:pt idx="26">
                <c:v>1022.2741139999856</c:v>
              </c:pt>
              <c:pt idx="27">
                <c:v>1035.9447342336857</c:v>
              </c:pt>
              <c:pt idx="28">
                <c:v>1048.6241351717315</c:v>
              </c:pt>
              <c:pt idx="29">
                <c:v>1061.097708067266</c:v>
              </c:pt>
              <c:pt idx="30">
                <c:v>1072.6637327044991</c:v>
              </c:pt>
              <c:pt idx="31">
                <c:v>1084.0317041408157</c:v>
              </c:pt>
              <c:pt idx="32">
                <c:v>1094.8732670610627</c:v>
              </c:pt>
              <c:pt idx="33">
                <c:v>1104.9295437126273</c:v>
              </c:pt>
              <c:pt idx="34">
                <c:v>1114.8072505265879</c:v>
              </c:pt>
              <c:pt idx="35">
                <c:v>1123.9780300898854</c:v>
              </c:pt>
            </c:numLit>
          </c:val>
          <c:extLst>
            <c:ext xmlns:c16="http://schemas.microsoft.com/office/drawing/2014/chart" uri="{C3380CC4-5D6E-409C-BE32-E72D297353CC}">
              <c16:uniqueId val="{00000000-E6FC-4CD8-AA86-D260EB8D95B6}"/>
            </c:ext>
          </c:extLst>
        </c:ser>
        <c:ser>
          <c:idx val="1"/>
          <c:order val="1"/>
          <c:tx>
            <c:v> Refinery Propane </c:v>
          </c:tx>
          <c:spPr>
            <a:solidFill>
              <a:schemeClr val="accent2"/>
            </a:solidFill>
            <a:ln>
              <a:noFill/>
            </a:ln>
            <a:effectLst/>
          </c:spPr>
          <c:cat>
            <c:numLit>
              <c:formatCode>m/d/yy;@</c:formatCode>
              <c:ptCount val="36"/>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numLit>
          </c:cat>
          <c:val>
            <c:numLit>
              <c:formatCode>_(* #,##0_);_(* \(#,##0\);_(* "-"??_);_(@_)</c:formatCode>
              <c:ptCount val="36"/>
              <c:pt idx="0">
                <c:v>166</c:v>
              </c:pt>
              <c:pt idx="1">
                <c:v>152</c:v>
              </c:pt>
              <c:pt idx="2">
                <c:v>156</c:v>
              </c:pt>
              <c:pt idx="3">
                <c:v>127</c:v>
              </c:pt>
              <c:pt idx="4">
                <c:v>127</c:v>
              </c:pt>
              <c:pt idx="5">
                <c:v>132</c:v>
              </c:pt>
              <c:pt idx="6">
                <c:v>143</c:v>
              </c:pt>
              <c:pt idx="7">
                <c:v>146</c:v>
              </c:pt>
              <c:pt idx="8">
                <c:v>134</c:v>
              </c:pt>
              <c:pt idx="9">
                <c:v>136</c:v>
              </c:pt>
              <c:pt idx="10">
                <c:v>154</c:v>
              </c:pt>
              <c:pt idx="11">
                <c:v>151</c:v>
              </c:pt>
              <c:pt idx="12">
                <c:v>143</c:v>
              </c:pt>
              <c:pt idx="13">
                <c:v>113</c:v>
              </c:pt>
              <c:pt idx="14">
                <c:v>147</c:v>
              </c:pt>
              <c:pt idx="15">
                <c:v>152</c:v>
              </c:pt>
              <c:pt idx="16">
                <c:v>169</c:v>
              </c:pt>
              <c:pt idx="17">
                <c:v>164</c:v>
              </c:pt>
              <c:pt idx="18">
                <c:v>160</c:v>
              </c:pt>
              <c:pt idx="19">
                <c:v>158</c:v>
              </c:pt>
              <c:pt idx="20">
                <c:v>129</c:v>
              </c:pt>
              <c:pt idx="21">
                <c:v>156</c:v>
              </c:pt>
              <c:pt idx="22">
                <c:v>167</c:v>
              </c:pt>
              <c:pt idx="23">
                <c:v>167</c:v>
              </c:pt>
              <c:pt idx="24">
                <c:v>144</c:v>
              </c:pt>
              <c:pt idx="25">
                <c:v>160.04187957307374</c:v>
              </c:pt>
              <c:pt idx="26">
                <c:v>164.47588600001438</c:v>
              </c:pt>
              <c:pt idx="27">
                <c:v>162.72489084011843</c:v>
              </c:pt>
              <c:pt idx="28">
                <c:v>163.30406185251039</c:v>
              </c:pt>
              <c:pt idx="29">
                <c:v>163.73470924301975</c:v>
              </c:pt>
              <c:pt idx="30">
                <c:v>164.74260422394505</c:v>
              </c:pt>
              <c:pt idx="31">
                <c:v>166.40294534445974</c:v>
              </c:pt>
              <c:pt idx="32">
                <c:v>167.31268268245444</c:v>
              </c:pt>
              <c:pt idx="33">
                <c:v>167.96599396986804</c:v>
              </c:pt>
              <c:pt idx="34">
                <c:v>168.53320572456659</c:v>
              </c:pt>
              <c:pt idx="35">
                <c:v>169.15845598154471</c:v>
              </c:pt>
            </c:numLit>
          </c:val>
          <c:extLst>
            <c:ext xmlns:c16="http://schemas.microsoft.com/office/drawing/2014/chart" uri="{C3380CC4-5D6E-409C-BE32-E72D297353CC}">
              <c16:uniqueId val="{00000001-E6FC-4CD8-AA86-D260EB8D95B6}"/>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3 Propane 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Net Inter-PADD Transfers</c:v>
          </c:tx>
          <c:spPr>
            <a:solidFill>
              <a:srgbClr val="D3B5E9"/>
            </a:solidFill>
            <a:ln w="25400">
              <a:noFill/>
            </a:ln>
            <a:effectLst/>
          </c:spPr>
          <c:cat>
            <c:numLit>
              <c:formatCode>m/d/yy;@</c:formatCode>
              <c:ptCount val="36"/>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numLit>
          </c:cat>
          <c:val>
            <c:numLit>
              <c:formatCode>_(* #,##0_);_(* \(#,##0\);_(* "-"??_);_(@_)</c:formatCode>
              <c:ptCount val="36"/>
              <c:pt idx="0">
                <c:v>193</c:v>
              </c:pt>
              <c:pt idx="1">
                <c:v>276</c:v>
              </c:pt>
              <c:pt idx="2">
                <c:v>290</c:v>
              </c:pt>
              <c:pt idx="3">
                <c:v>245</c:v>
              </c:pt>
              <c:pt idx="4">
                <c:v>185</c:v>
              </c:pt>
              <c:pt idx="5">
                <c:v>191</c:v>
              </c:pt>
              <c:pt idx="6">
                <c:v>233</c:v>
              </c:pt>
              <c:pt idx="7">
                <c:v>285</c:v>
              </c:pt>
              <c:pt idx="8">
                <c:v>322</c:v>
              </c:pt>
              <c:pt idx="9">
                <c:v>203</c:v>
              </c:pt>
              <c:pt idx="10">
                <c:v>182</c:v>
              </c:pt>
              <c:pt idx="11">
                <c:v>269</c:v>
              </c:pt>
              <c:pt idx="12">
                <c:v>252</c:v>
              </c:pt>
              <c:pt idx="13">
                <c:v>137</c:v>
              </c:pt>
              <c:pt idx="14">
                <c:v>245</c:v>
              </c:pt>
              <c:pt idx="15">
                <c:v>407</c:v>
              </c:pt>
              <c:pt idx="16">
                <c:v>339</c:v>
              </c:pt>
              <c:pt idx="17">
                <c:v>313</c:v>
              </c:pt>
              <c:pt idx="18">
                <c:v>305</c:v>
              </c:pt>
              <c:pt idx="19">
                <c:v>251</c:v>
              </c:pt>
              <c:pt idx="20">
                <c:v>255</c:v>
              </c:pt>
              <c:pt idx="21">
                <c:v>301</c:v>
              </c:pt>
              <c:pt idx="22">
                <c:v>289</c:v>
              </c:pt>
              <c:pt idx="23">
                <c:v>274</c:v>
              </c:pt>
              <c:pt idx="24">
                <c:v>212</c:v>
              </c:pt>
              <c:pt idx="25">
                <c:v>243.44413032834086</c:v>
              </c:pt>
              <c:pt idx="26">
                <c:v>316.0182204849209</c:v>
              </c:pt>
              <c:pt idx="27">
                <c:v>341.94084690220177</c:v>
              </c:pt>
              <c:pt idx="28">
                <c:v>308.24318356374806</c:v>
              </c:pt>
              <c:pt idx="29">
                <c:v>319.14633896569387</c:v>
              </c:pt>
              <c:pt idx="30">
                <c:v>327.44472926267287</c:v>
              </c:pt>
              <c:pt idx="31">
                <c:v>339.35125384024576</c:v>
              </c:pt>
              <c:pt idx="32">
                <c:v>326.84783499743997</c:v>
              </c:pt>
              <c:pt idx="33">
                <c:v>307.16272849462376</c:v>
              </c:pt>
              <c:pt idx="34">
                <c:v>258.79701753712237</c:v>
              </c:pt>
              <c:pt idx="35">
                <c:v>243.40369239631346</c:v>
              </c:pt>
            </c:numLit>
          </c:val>
          <c:extLst>
            <c:ext xmlns:c16="http://schemas.microsoft.com/office/drawing/2014/chart" uri="{C3380CC4-5D6E-409C-BE32-E72D297353CC}">
              <c16:uniqueId val="{00000000-BF32-4E1D-BB4A-14967F157213}"/>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a:t>
            </a:r>
            <a:r>
              <a:rPr lang="en-US" baseline="0"/>
              <a:t> 3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2"/>
          <c:order val="0"/>
          <c:tx>
            <c:v>PetChem</c:v>
          </c:tx>
          <c:spPr>
            <a:solidFill>
              <a:schemeClr val="accent1"/>
            </a:solidFill>
            <a:ln w="25400">
              <a:noFill/>
            </a:ln>
            <a:effectLst/>
          </c:spPr>
          <c:cat>
            <c:numLit>
              <c:formatCode>m/d/yy;@</c:formatCode>
              <c:ptCount val="36"/>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numLit>
          </c:cat>
          <c:val>
            <c:numLit>
              <c:formatCode>_(* #,##0_);_(* \(#,##0\);_(* "-"??_);_(@_)</c:formatCode>
              <c:ptCount val="36"/>
              <c:pt idx="0">
                <c:v>258.29615506720859</c:v>
              </c:pt>
              <c:pt idx="1">
                <c:v>280.21011156595313</c:v>
              </c:pt>
              <c:pt idx="2">
                <c:v>268.08828628215804</c:v>
              </c:pt>
              <c:pt idx="3">
                <c:v>212.88648167979036</c:v>
              </c:pt>
              <c:pt idx="4">
                <c:v>223.97489625453125</c:v>
              </c:pt>
              <c:pt idx="5">
                <c:v>192.08859774957926</c:v>
              </c:pt>
              <c:pt idx="6">
                <c:v>178.1646872351354</c:v>
              </c:pt>
              <c:pt idx="7">
                <c:v>177.10043317293858</c:v>
              </c:pt>
              <c:pt idx="8">
                <c:v>205.69608890559022</c:v>
              </c:pt>
              <c:pt idx="9">
                <c:v>206.41436847548269</c:v>
              </c:pt>
              <c:pt idx="10">
                <c:v>234.42942223892356</c:v>
              </c:pt>
              <c:pt idx="11">
                <c:v>246.64017492709561</c:v>
              </c:pt>
              <c:pt idx="12">
                <c:v>233.19406359525695</c:v>
              </c:pt>
              <c:pt idx="13">
                <c:v>142.10724559648256</c:v>
              </c:pt>
              <c:pt idx="14">
                <c:v>153.28858147831804</c:v>
              </c:pt>
              <c:pt idx="15">
                <c:v>187.02406534928579</c:v>
              </c:pt>
              <c:pt idx="16">
                <c:v>195.22406534928578</c:v>
              </c:pt>
              <c:pt idx="17">
                <c:v>202.77545818097795</c:v>
              </c:pt>
              <c:pt idx="18">
                <c:v>199.25704220091956</c:v>
              </c:pt>
              <c:pt idx="19">
                <c:v>194.65641725039623</c:v>
              </c:pt>
              <c:pt idx="20">
                <c:v>179.86682583281987</c:v>
              </c:pt>
              <c:pt idx="21">
                <c:v>206.85916466308208</c:v>
              </c:pt>
              <c:pt idx="22">
                <c:v>213.31507864157666</c:v>
              </c:pt>
              <c:pt idx="23">
                <c:v>224.14436896316994</c:v>
              </c:pt>
              <c:pt idx="24">
                <c:v>223.74523868799247</c:v>
              </c:pt>
              <c:pt idx="25">
                <c:v>210.36736273063445</c:v>
              </c:pt>
              <c:pt idx="26">
                <c:v>215.36736273063445</c:v>
              </c:pt>
              <c:pt idx="27">
                <c:v>215.36736273063445</c:v>
              </c:pt>
              <c:pt idx="28">
                <c:v>210.36736273063445</c:v>
              </c:pt>
              <c:pt idx="29">
                <c:v>215.36736273063445</c:v>
              </c:pt>
              <c:pt idx="30">
                <c:v>225.36736273063445</c:v>
              </c:pt>
              <c:pt idx="31">
                <c:v>225.36736273063445</c:v>
              </c:pt>
              <c:pt idx="32">
                <c:v>225.36736273063445</c:v>
              </c:pt>
              <c:pt idx="33">
                <c:v>215.36736273063445</c:v>
              </c:pt>
              <c:pt idx="34">
                <c:v>220.36736273063445</c:v>
              </c:pt>
              <c:pt idx="35">
                <c:v>225.36736273063445</c:v>
              </c:pt>
            </c:numLit>
          </c:val>
          <c:extLst>
            <c:ext xmlns:c16="http://schemas.microsoft.com/office/drawing/2014/chart" uri="{C3380CC4-5D6E-409C-BE32-E72D297353CC}">
              <c16:uniqueId val="{00000000-84C5-4307-A57A-DEDD86E7DF4A}"/>
            </c:ext>
          </c:extLst>
        </c:ser>
        <c:ser>
          <c:idx val="3"/>
          <c:order val="1"/>
          <c:tx>
            <c:v>PDH</c:v>
          </c:tx>
          <c:spPr>
            <a:solidFill>
              <a:schemeClr val="accent5">
                <a:lumMod val="60000"/>
                <a:lumOff val="40000"/>
              </a:schemeClr>
            </a:solidFill>
            <a:ln w="25400">
              <a:noFill/>
            </a:ln>
            <a:effectLst/>
          </c:spPr>
          <c:cat>
            <c:numLit>
              <c:formatCode>m/d/yy;@</c:formatCode>
              <c:ptCount val="36"/>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numLit>
          </c:cat>
          <c:val>
            <c:numLit>
              <c:formatCode>_(* #,##0_);_(* \(#,##0\);_(* "-"??_);_(@_)</c:formatCode>
              <c:ptCount val="36"/>
              <c:pt idx="0">
                <c:v>86</c:v>
              </c:pt>
              <c:pt idx="1">
                <c:v>86</c:v>
              </c:pt>
              <c:pt idx="2">
                <c:v>86</c:v>
              </c:pt>
              <c:pt idx="3">
                <c:v>86</c:v>
              </c:pt>
              <c:pt idx="4">
                <c:v>86</c:v>
              </c:pt>
              <c:pt idx="5">
                <c:v>86</c:v>
              </c:pt>
              <c:pt idx="6">
                <c:v>86</c:v>
              </c:pt>
              <c:pt idx="7">
                <c:v>86</c:v>
              </c:pt>
              <c:pt idx="8">
                <c:v>86</c:v>
              </c:pt>
              <c:pt idx="9">
                <c:v>86</c:v>
              </c:pt>
              <c:pt idx="10">
                <c:v>86</c:v>
              </c:pt>
              <c:pt idx="11">
                <c:v>87</c:v>
              </c:pt>
              <c:pt idx="12">
                <c:v>88</c:v>
              </c:pt>
              <c:pt idx="13">
                <c:v>56</c:v>
              </c:pt>
              <c:pt idx="14">
                <c:v>71</c:v>
              </c:pt>
              <c:pt idx="15">
                <c:v>85</c:v>
              </c:pt>
              <c:pt idx="16">
                <c:v>91</c:v>
              </c:pt>
              <c:pt idx="17">
                <c:v>92</c:v>
              </c:pt>
              <c:pt idx="18">
                <c:v>93</c:v>
              </c:pt>
              <c:pt idx="19">
                <c:v>93</c:v>
              </c:pt>
              <c:pt idx="20">
                <c:v>93</c:v>
              </c:pt>
              <c:pt idx="21">
                <c:v>93</c:v>
              </c:pt>
              <c:pt idx="22">
                <c:v>93</c:v>
              </c:pt>
              <c:pt idx="23">
                <c:v>93</c:v>
              </c:pt>
              <c:pt idx="24">
                <c:v>93</c:v>
              </c:pt>
              <c:pt idx="25">
                <c:v>95</c:v>
              </c:pt>
              <c:pt idx="26">
                <c:v>95</c:v>
              </c:pt>
              <c:pt idx="27">
                <c:v>90</c:v>
              </c:pt>
              <c:pt idx="28">
                <c:v>93</c:v>
              </c:pt>
              <c:pt idx="29">
                <c:v>93</c:v>
              </c:pt>
              <c:pt idx="30">
                <c:v>95</c:v>
              </c:pt>
              <c:pt idx="31">
                <c:v>95</c:v>
              </c:pt>
              <c:pt idx="32">
                <c:v>90</c:v>
              </c:pt>
              <c:pt idx="33">
                <c:v>90</c:v>
              </c:pt>
              <c:pt idx="34">
                <c:v>90</c:v>
              </c:pt>
              <c:pt idx="35">
                <c:v>95</c:v>
              </c:pt>
            </c:numLit>
          </c:val>
          <c:extLst>
            <c:ext xmlns:c16="http://schemas.microsoft.com/office/drawing/2014/chart" uri="{C3380CC4-5D6E-409C-BE32-E72D297353CC}">
              <c16:uniqueId val="{00000001-84C5-4307-A57A-DEDD86E7DF4A}"/>
            </c:ext>
          </c:extLst>
        </c:ser>
        <c:ser>
          <c:idx val="0"/>
          <c:order val="2"/>
          <c:tx>
            <c:v>ResCom</c:v>
          </c:tx>
          <c:spPr>
            <a:solidFill>
              <a:srgbClr val="FFC000"/>
            </a:solidFill>
            <a:ln w="25400">
              <a:noFill/>
            </a:ln>
            <a:effectLst/>
          </c:spPr>
          <c:cat>
            <c:numLit>
              <c:formatCode>m/d/yy;@</c:formatCode>
              <c:ptCount val="36"/>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numLit>
          </c:cat>
          <c:val>
            <c:numLit>
              <c:formatCode>_(* #,##0_);_(* \(#,##0\);_(* "-"??_);_(@_)</c:formatCode>
              <c:ptCount val="36"/>
              <c:pt idx="0">
                <c:v>43.571214207321042</c:v>
              </c:pt>
              <c:pt idx="1">
                <c:v>36.175945184113075</c:v>
              </c:pt>
              <c:pt idx="2">
                <c:v>33.690756147290458</c:v>
              </c:pt>
              <c:pt idx="3">
                <c:v>28.720378073645225</c:v>
              </c:pt>
              <c:pt idx="4">
                <c:v>27.891981728037688</c:v>
              </c:pt>
              <c:pt idx="5">
                <c:v>27.063585382430151</c:v>
              </c:pt>
              <c:pt idx="6">
                <c:v>27.477783555233923</c:v>
              </c:pt>
              <c:pt idx="7">
                <c:v>27.063585382430151</c:v>
              </c:pt>
              <c:pt idx="8">
                <c:v>29.548774419252766</c:v>
              </c:pt>
              <c:pt idx="9">
                <c:v>30.791368937664075</c:v>
              </c:pt>
              <c:pt idx="10">
                <c:v>34.117296789408712</c:v>
              </c:pt>
              <c:pt idx="11">
                <c:v>41.156197233209888</c:v>
              </c:pt>
              <c:pt idx="12">
                <c:v>45.372588622154744</c:v>
              </c:pt>
              <c:pt idx="13">
                <c:v>37.011695004088551</c:v>
              </c:pt>
              <c:pt idx="14">
                <c:v>34.35935600327084</c:v>
              </c:pt>
              <c:pt idx="15">
                <c:v>29.05467800163542</c:v>
              </c:pt>
              <c:pt idx="16">
                <c:v>28.170565001362849</c:v>
              </c:pt>
              <c:pt idx="17">
                <c:v>27.286452001090282</c:v>
              </c:pt>
              <c:pt idx="18">
                <c:v>27.728508501226568</c:v>
              </c:pt>
              <c:pt idx="19">
                <c:v>27.286452001090282</c:v>
              </c:pt>
              <c:pt idx="20">
                <c:v>29.93879100190799</c:v>
              </c:pt>
              <c:pt idx="21">
                <c:v>31.26496050231685</c:v>
              </c:pt>
              <c:pt idx="22">
                <c:v>35.36890778050347</c:v>
              </c:pt>
              <c:pt idx="23">
                <c:v>41.520369227401048</c:v>
              </c:pt>
              <c:pt idx="24">
                <c:v>44.800748967432497</c:v>
              </c:pt>
              <c:pt idx="25">
                <c:v>36.840571190887061</c:v>
              </c:pt>
              <c:pt idx="26">
                <c:v>34.222456952709649</c:v>
              </c:pt>
              <c:pt idx="27">
                <c:v>28.986228476354825</c:v>
              </c:pt>
              <c:pt idx="28">
                <c:v>28.113523730295686</c:v>
              </c:pt>
              <c:pt idx="29">
                <c:v>27.240818984236551</c:v>
              </c:pt>
              <c:pt idx="30">
                <c:v>27.677171357266118</c:v>
              </c:pt>
              <c:pt idx="31">
                <c:v>27.240818984236551</c:v>
              </c:pt>
              <c:pt idx="32">
                <c:v>29.858933222413963</c:v>
              </c:pt>
              <c:pt idx="33">
                <c:v>31.167990341502673</c:v>
              </c:pt>
              <c:pt idx="34">
                <c:v>35.347417830961746</c:v>
              </c:pt>
              <c:pt idx="35">
                <c:v>41.627686471419899</c:v>
              </c:pt>
            </c:numLit>
          </c:val>
          <c:extLst>
            <c:ext xmlns:c16="http://schemas.microsoft.com/office/drawing/2014/chart" uri="{C3380CC4-5D6E-409C-BE32-E72D297353CC}">
              <c16:uniqueId val="{00000002-84C5-4307-A57A-DEDD86E7DF4A}"/>
            </c:ext>
          </c:extLst>
        </c:ser>
        <c:ser>
          <c:idx val="1"/>
          <c:order val="3"/>
          <c:tx>
            <c:v>Crop Drying</c:v>
          </c:tx>
          <c:spPr>
            <a:solidFill>
              <a:schemeClr val="tx1"/>
            </a:solidFill>
            <a:ln w="25400">
              <a:noFill/>
            </a:ln>
            <a:effectLst/>
          </c:spPr>
          <c:cat>
            <c:numLit>
              <c:formatCode>m/d/yy;@</c:formatCode>
              <c:ptCount val="36"/>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numLit>
          </c:cat>
          <c:val>
            <c:numLit>
              <c:formatCode>_(* #,##0_);_(* \(#,##0\);_(* "-"??_);_(@_)</c:formatCode>
              <c:ptCount val="36"/>
              <c:pt idx="0">
                <c:v>5.6581254290689476</c:v>
              </c:pt>
              <c:pt idx="1">
                <c:v>4.1779136803544219</c:v>
              </c:pt>
              <c:pt idx="2">
                <c:v>2.6400313440276402</c:v>
              </c:pt>
              <c:pt idx="3">
                <c:v>2.7297411469800359</c:v>
              </c:pt>
              <c:pt idx="4">
                <c:v>2.6400313440276402</c:v>
              </c:pt>
              <c:pt idx="5">
                <c:v>2.7297411469800359</c:v>
              </c:pt>
              <c:pt idx="6">
                <c:v>2.6400313440276402</c:v>
              </c:pt>
              <c:pt idx="7">
                <c:v>5.6581254290689476</c:v>
              </c:pt>
              <c:pt idx="8">
                <c:v>9.7463293064709724</c:v>
              </c:pt>
              <c:pt idx="9">
                <c:v>15.468533166220205</c:v>
              </c:pt>
              <c:pt idx="10">
                <c:v>13.64229789183215</c:v>
              </c:pt>
              <c:pt idx="11">
                <c:v>9.0542822551239226</c:v>
              </c:pt>
              <c:pt idx="12">
                <c:v>5.3306080504770694</c:v>
              </c:pt>
              <c:pt idx="13">
                <c:v>3.9360775185855608</c:v>
              </c:pt>
              <c:pt idx="14">
                <c:v>2.4872146283086667</c:v>
              </c:pt>
              <c:pt idx="15">
                <c:v>2.5717316302414854</c:v>
              </c:pt>
              <c:pt idx="16">
                <c:v>2.4872146283086667</c:v>
              </c:pt>
              <c:pt idx="17">
                <c:v>2.5717316302414854</c:v>
              </c:pt>
              <c:pt idx="18">
                <c:v>2.4872146283086667</c:v>
              </c:pt>
              <c:pt idx="19">
                <c:v>5.3306080504770694</c:v>
              </c:pt>
              <c:pt idx="20">
                <c:v>9.1821685671298106</c:v>
              </c:pt>
              <c:pt idx="21">
                <c:v>14.573145904701754</c:v>
              </c:pt>
              <c:pt idx="22">
                <c:v>12.852621222497941</c:v>
              </c:pt>
              <c:pt idx="23">
                <c:v>8.5301802665052087</c:v>
              </c:pt>
              <c:pt idx="24">
                <c:v>5.4943667397730085</c:v>
              </c:pt>
              <c:pt idx="25">
                <c:v>4.0569955994699916</c:v>
              </c:pt>
              <c:pt idx="26">
                <c:v>2.5636229861681534</c:v>
              </c:pt>
              <c:pt idx="27">
                <c:v>2.6507363886107607</c:v>
              </c:pt>
              <c:pt idx="28">
                <c:v>2.5636229861681534</c:v>
              </c:pt>
              <c:pt idx="29">
                <c:v>2.6507363886107607</c:v>
              </c:pt>
              <c:pt idx="30">
                <c:v>2.5636229861681534</c:v>
              </c:pt>
              <c:pt idx="31">
                <c:v>5.4943667397730085</c:v>
              </c:pt>
              <c:pt idx="32">
                <c:v>9.4642489368003915</c:v>
              </c:pt>
              <c:pt idx="33">
                <c:v>15.020839535460979</c:v>
              </c:pt>
              <c:pt idx="34">
                <c:v>13.247459557165046</c:v>
              </c:pt>
              <c:pt idx="35">
                <c:v>8.7922312608145656</c:v>
              </c:pt>
            </c:numLit>
          </c:val>
          <c:extLst>
            <c:ext xmlns:c16="http://schemas.microsoft.com/office/drawing/2014/chart" uri="{C3380CC4-5D6E-409C-BE32-E72D297353CC}">
              <c16:uniqueId val="{00000003-84C5-4307-A57A-DEDD86E7DF4A}"/>
            </c:ext>
          </c:extLst>
        </c:ser>
        <c:ser>
          <c:idx val="4"/>
          <c:order val="4"/>
          <c:tx>
            <c:v>Industrial</c:v>
          </c:tx>
          <c:spPr>
            <a:solidFill>
              <a:schemeClr val="bg1">
                <a:lumMod val="65000"/>
              </a:schemeClr>
            </a:solidFill>
            <a:ln w="25400">
              <a:noFill/>
            </a:ln>
            <a:effectLst/>
          </c:spPr>
          <c:cat>
            <c:numLit>
              <c:formatCode>m/d/yy;@</c:formatCode>
              <c:ptCount val="36"/>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numLit>
          </c:cat>
          <c:val>
            <c:numLit>
              <c:formatCode>_(* #,##0_);_(* \(#,##0\);_(* "-"??_);_(@_)</c:formatCode>
              <c:ptCount val="36"/>
              <c:pt idx="0">
                <c:v>17.935486749826893</c:v>
              </c:pt>
              <c:pt idx="1">
                <c:v>15.461990608967008</c:v>
              </c:pt>
              <c:pt idx="2">
                <c:v>12.387123381388012</c:v>
              </c:pt>
              <c:pt idx="3">
                <c:v>11.362167638861678</c:v>
              </c:pt>
              <c:pt idx="4">
                <c:v>11.020515724686234</c:v>
              </c:pt>
              <c:pt idx="5">
                <c:v>11.020515724686234</c:v>
              </c:pt>
              <c:pt idx="6">
                <c:v>10.678863810510791</c:v>
              </c:pt>
              <c:pt idx="7">
                <c:v>10.678863810510791</c:v>
              </c:pt>
              <c:pt idx="8">
                <c:v>11.020515724686234</c:v>
              </c:pt>
              <c:pt idx="9">
                <c:v>11.362167638861678</c:v>
              </c:pt>
              <c:pt idx="10">
                <c:v>13.412079123914342</c:v>
              </c:pt>
              <c:pt idx="11">
                <c:v>16.145294437317894</c:v>
              </c:pt>
              <c:pt idx="12">
                <c:v>17.935486749826893</c:v>
              </c:pt>
              <c:pt idx="13">
                <c:v>15.461990608967008</c:v>
              </c:pt>
              <c:pt idx="14">
                <c:v>12.387123381388012</c:v>
              </c:pt>
              <c:pt idx="15">
                <c:v>11.362167638861678</c:v>
              </c:pt>
              <c:pt idx="16">
                <c:v>11.020515724686234</c:v>
              </c:pt>
              <c:pt idx="17">
                <c:v>11.020515724686234</c:v>
              </c:pt>
              <c:pt idx="18">
                <c:v>10.678863810510791</c:v>
              </c:pt>
              <c:pt idx="19">
                <c:v>10.678863810510791</c:v>
              </c:pt>
              <c:pt idx="20">
                <c:v>11.020515724686234</c:v>
              </c:pt>
              <c:pt idx="21">
                <c:v>11.362167638861678</c:v>
              </c:pt>
              <c:pt idx="22">
                <c:v>13.412079123914342</c:v>
              </c:pt>
              <c:pt idx="23">
                <c:v>16.145294437317894</c:v>
              </c:pt>
              <c:pt idx="24">
                <c:v>17.935486749826893</c:v>
              </c:pt>
              <c:pt idx="25">
                <c:v>15.461990608967008</c:v>
              </c:pt>
              <c:pt idx="26">
                <c:v>12.387123381388012</c:v>
              </c:pt>
              <c:pt idx="27">
                <c:v>11.362167638861678</c:v>
              </c:pt>
              <c:pt idx="28">
                <c:v>11.020515724686234</c:v>
              </c:pt>
              <c:pt idx="29">
                <c:v>11.020515724686234</c:v>
              </c:pt>
              <c:pt idx="30">
                <c:v>10.678863810510791</c:v>
              </c:pt>
              <c:pt idx="31">
                <c:v>10.678863810510791</c:v>
              </c:pt>
              <c:pt idx="32">
                <c:v>11.020515724686234</c:v>
              </c:pt>
              <c:pt idx="33">
                <c:v>11.362167638861678</c:v>
              </c:pt>
              <c:pt idx="34">
                <c:v>13.412079123914342</c:v>
              </c:pt>
              <c:pt idx="35">
                <c:v>16.145294437317894</c:v>
              </c:pt>
            </c:numLit>
          </c:val>
          <c:extLst>
            <c:ext xmlns:c16="http://schemas.microsoft.com/office/drawing/2014/chart" uri="{C3380CC4-5D6E-409C-BE32-E72D297353CC}">
              <c16:uniqueId val="{00000004-84C5-4307-A57A-DEDD86E7DF4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393180416"/>
        <c:crosses val="autoZero"/>
        <c:auto val="1"/>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4 Propane 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484795996560295E-2"/>
          <c:y val="0.13238287920878203"/>
          <c:w val="0.88893669102986861"/>
          <c:h val="0.56650445193711407"/>
        </c:manualLayout>
      </c:layout>
      <c:areaChart>
        <c:grouping val="stacked"/>
        <c:varyColors val="0"/>
        <c:ser>
          <c:idx val="0"/>
          <c:order val="0"/>
          <c:tx>
            <c:v> Gas Processing </c:v>
          </c:tx>
          <c:spPr>
            <a:solidFill>
              <a:schemeClr val="accent1"/>
            </a:solidFill>
            <a:ln>
              <a:noFill/>
            </a:ln>
            <a:effectLst/>
          </c:spPr>
          <c:cat>
            <c:numLit>
              <c:formatCode>m/d/yy;@</c:formatCode>
              <c:ptCount val="36"/>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numLit>
          </c:cat>
          <c:val>
            <c:numLit>
              <c:formatCode>_(* #,##0_);_(* \(#,##0\);_(* "-"??_);_(@_)</c:formatCode>
              <c:ptCount val="36"/>
              <c:pt idx="0">
                <c:v>183</c:v>
              </c:pt>
              <c:pt idx="1">
                <c:v>179</c:v>
              </c:pt>
              <c:pt idx="2">
                <c:v>185</c:v>
              </c:pt>
              <c:pt idx="3">
                <c:v>181</c:v>
              </c:pt>
              <c:pt idx="4">
                <c:v>167</c:v>
              </c:pt>
              <c:pt idx="5">
                <c:v>176</c:v>
              </c:pt>
              <c:pt idx="6">
                <c:v>181</c:v>
              </c:pt>
              <c:pt idx="7">
                <c:v>180</c:v>
              </c:pt>
              <c:pt idx="8">
                <c:v>181</c:v>
              </c:pt>
              <c:pt idx="9">
                <c:v>178</c:v>
              </c:pt>
              <c:pt idx="10">
                <c:v>175</c:v>
              </c:pt>
              <c:pt idx="11">
                <c:v>171</c:v>
              </c:pt>
              <c:pt idx="12">
                <c:v>182</c:v>
              </c:pt>
              <c:pt idx="13">
                <c:v>168</c:v>
              </c:pt>
              <c:pt idx="14">
                <c:v>178</c:v>
              </c:pt>
              <c:pt idx="15">
                <c:v>187</c:v>
              </c:pt>
              <c:pt idx="16">
                <c:v>189</c:v>
              </c:pt>
              <c:pt idx="17">
                <c:v>186</c:v>
              </c:pt>
              <c:pt idx="18">
                <c:v>187</c:v>
              </c:pt>
              <c:pt idx="19">
                <c:v>185</c:v>
              </c:pt>
              <c:pt idx="20">
                <c:v>186</c:v>
              </c:pt>
              <c:pt idx="21">
                <c:v>192</c:v>
              </c:pt>
              <c:pt idx="22">
                <c:v>194</c:v>
              </c:pt>
              <c:pt idx="23">
                <c:v>196</c:v>
              </c:pt>
              <c:pt idx="24">
                <c:v>179</c:v>
              </c:pt>
              <c:pt idx="25">
                <c:v>182.08379821642515</c:v>
              </c:pt>
              <c:pt idx="26">
                <c:v>185.09688586398914</c:v>
              </c:pt>
              <c:pt idx="27">
                <c:v>185.19174684926935</c:v>
              </c:pt>
              <c:pt idx="28">
                <c:v>185.26743255916321</c:v>
              </c:pt>
              <c:pt idx="29">
                <c:v>185.33023471889257</c:v>
              </c:pt>
              <c:pt idx="30">
                <c:v>185.3772601029892</c:v>
              </c:pt>
              <c:pt idx="31">
                <c:v>185.41281829925575</c:v>
              </c:pt>
              <c:pt idx="32">
                <c:v>185.43628528067441</c:v>
              </c:pt>
              <c:pt idx="33">
                <c:v>185.44854995980961</c:v>
              </c:pt>
              <c:pt idx="34">
                <c:v>185.45149658809447</c:v>
              </c:pt>
              <c:pt idx="35">
                <c:v>185.44592173166106</c:v>
              </c:pt>
            </c:numLit>
          </c:val>
          <c:extLst>
            <c:ext xmlns:c16="http://schemas.microsoft.com/office/drawing/2014/chart" uri="{C3380CC4-5D6E-409C-BE32-E72D297353CC}">
              <c16:uniqueId val="{00000000-8078-474D-AEB6-B4EF77EBC71A}"/>
            </c:ext>
          </c:extLst>
        </c:ser>
        <c:ser>
          <c:idx val="1"/>
          <c:order val="1"/>
          <c:tx>
            <c:v> Refinery Propane </c:v>
          </c:tx>
          <c:spPr>
            <a:solidFill>
              <a:schemeClr val="accent2"/>
            </a:solidFill>
            <a:ln>
              <a:noFill/>
            </a:ln>
            <a:effectLst/>
          </c:spPr>
          <c:cat>
            <c:numLit>
              <c:formatCode>m/d/yy;@</c:formatCode>
              <c:ptCount val="36"/>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numLit>
          </c:cat>
          <c:val>
            <c:numLit>
              <c:formatCode>_(* #,##0_);_(* \(#,##0\);_(* "-"??_);_(@_)</c:formatCode>
              <c:ptCount val="36"/>
              <c:pt idx="0">
                <c:v>8</c:v>
              </c:pt>
              <c:pt idx="1">
                <c:v>8</c:v>
              </c:pt>
              <c:pt idx="2">
                <c:v>6</c:v>
              </c:pt>
              <c:pt idx="3">
                <c:v>6</c:v>
              </c:pt>
              <c:pt idx="4">
                <c:v>7</c:v>
              </c:pt>
              <c:pt idx="5">
                <c:v>8</c:v>
              </c:pt>
              <c:pt idx="6">
                <c:v>8</c:v>
              </c:pt>
              <c:pt idx="7">
                <c:v>9</c:v>
              </c:pt>
              <c:pt idx="8">
                <c:v>8</c:v>
              </c:pt>
              <c:pt idx="9">
                <c:v>7</c:v>
              </c:pt>
              <c:pt idx="10">
                <c:v>7</c:v>
              </c:pt>
              <c:pt idx="11">
                <c:v>7</c:v>
              </c:pt>
              <c:pt idx="12">
                <c:v>6</c:v>
              </c:pt>
              <c:pt idx="13">
                <c:v>7</c:v>
              </c:pt>
              <c:pt idx="14">
                <c:v>8</c:v>
              </c:pt>
              <c:pt idx="15">
                <c:v>8</c:v>
              </c:pt>
              <c:pt idx="16">
                <c:v>7</c:v>
              </c:pt>
              <c:pt idx="17">
                <c:v>7</c:v>
              </c:pt>
              <c:pt idx="18">
                <c:v>8</c:v>
              </c:pt>
              <c:pt idx="19">
                <c:v>9</c:v>
              </c:pt>
              <c:pt idx="20">
                <c:v>9</c:v>
              </c:pt>
              <c:pt idx="21">
                <c:v>8</c:v>
              </c:pt>
              <c:pt idx="22">
                <c:v>8</c:v>
              </c:pt>
              <c:pt idx="23">
                <c:v>8</c:v>
              </c:pt>
              <c:pt idx="24">
                <c:v>8</c:v>
              </c:pt>
              <c:pt idx="25">
                <c:v>8.0700021311127141</c:v>
              </c:pt>
              <c:pt idx="26">
                <c:v>8.1921275519995209</c:v>
              </c:pt>
              <c:pt idx="27">
                <c:v>6.9407225530616401</c:v>
              </c:pt>
              <c:pt idx="28">
                <c:v>7.0095466640122517</c:v>
              </c:pt>
              <c:pt idx="29">
                <c:v>7.0156472019084894</c:v>
              </c:pt>
              <c:pt idx="30">
                <c:v>7.0371797294142553</c:v>
              </c:pt>
              <c:pt idx="31">
                <c:v>7.026349464679587</c:v>
              </c:pt>
              <c:pt idx="32">
                <c:v>7.0693952072406958</c:v>
              </c:pt>
              <c:pt idx="33">
                <c:v>7.1039785695827504</c:v>
              </c:pt>
              <c:pt idx="34">
                <c:v>7.12954921708649</c:v>
              </c:pt>
              <c:pt idx="35">
                <c:v>7.1564276394982347</c:v>
              </c:pt>
            </c:numLit>
          </c:val>
          <c:extLst>
            <c:ext xmlns:c16="http://schemas.microsoft.com/office/drawing/2014/chart" uri="{C3380CC4-5D6E-409C-BE32-E72D297353CC}">
              <c16:uniqueId val="{00000001-8078-474D-AEB6-B4EF77EBC71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in val="15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4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Propane imports </c:v>
          </c:tx>
          <c:spPr>
            <a:solidFill>
              <a:schemeClr val="accent6">
                <a:lumMod val="75000"/>
              </a:schemeClr>
            </a:solidFill>
            <a:ln w="25400">
              <a:noFill/>
            </a:ln>
            <a:effectLst/>
          </c:spPr>
          <c:cat>
            <c:numLit>
              <c:formatCode>m/d/yy;@</c:formatCode>
              <c:ptCount val="36"/>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numLit>
          </c:cat>
          <c:val>
            <c:numLit>
              <c:formatCode>_(* #,##0_);_(* \(#,##0\);_(* "-"??_);_(@_)</c:formatCode>
              <c:ptCount val="36"/>
              <c:pt idx="0">
                <c:v>13</c:v>
              </c:pt>
              <c:pt idx="1">
                <c:v>14</c:v>
              </c:pt>
              <c:pt idx="2">
                <c:v>11</c:v>
              </c:pt>
              <c:pt idx="3">
                <c:v>10</c:v>
              </c:pt>
              <c:pt idx="4">
                <c:v>9</c:v>
              </c:pt>
              <c:pt idx="5">
                <c:v>7</c:v>
              </c:pt>
              <c:pt idx="6">
                <c:v>9</c:v>
              </c:pt>
              <c:pt idx="7">
                <c:v>8</c:v>
              </c:pt>
              <c:pt idx="8">
                <c:v>10</c:v>
              </c:pt>
              <c:pt idx="9">
                <c:v>10</c:v>
              </c:pt>
              <c:pt idx="10">
                <c:v>15</c:v>
              </c:pt>
              <c:pt idx="11">
                <c:v>17</c:v>
              </c:pt>
              <c:pt idx="12">
                <c:v>20</c:v>
              </c:pt>
              <c:pt idx="13">
                <c:v>17</c:v>
              </c:pt>
              <c:pt idx="14">
                <c:v>13</c:v>
              </c:pt>
              <c:pt idx="15">
                <c:v>6</c:v>
              </c:pt>
              <c:pt idx="16">
                <c:v>7</c:v>
              </c:pt>
              <c:pt idx="17">
                <c:v>7</c:v>
              </c:pt>
              <c:pt idx="18">
                <c:v>12</c:v>
              </c:pt>
              <c:pt idx="19">
                <c:v>11</c:v>
              </c:pt>
              <c:pt idx="20">
                <c:v>12</c:v>
              </c:pt>
              <c:pt idx="21">
                <c:v>14</c:v>
              </c:pt>
              <c:pt idx="22">
                <c:v>18</c:v>
              </c:pt>
              <c:pt idx="23">
                <c:v>17</c:v>
              </c:pt>
              <c:pt idx="24">
                <c:v>16</c:v>
              </c:pt>
              <c:pt idx="25">
                <c:v>11.88</c:v>
              </c:pt>
              <c:pt idx="26">
                <c:v>11.610000000000001</c:v>
              </c:pt>
              <c:pt idx="27">
                <c:v>8</c:v>
              </c:pt>
              <c:pt idx="28">
                <c:v>8</c:v>
              </c:pt>
              <c:pt idx="29">
                <c:v>7</c:v>
              </c:pt>
              <c:pt idx="30">
                <c:v>10.5</c:v>
              </c:pt>
              <c:pt idx="31">
                <c:v>9.5</c:v>
              </c:pt>
              <c:pt idx="32">
                <c:v>11</c:v>
              </c:pt>
              <c:pt idx="33">
                <c:v>12</c:v>
              </c:pt>
              <c:pt idx="34">
                <c:v>12</c:v>
              </c:pt>
              <c:pt idx="35">
                <c:v>14</c:v>
              </c:pt>
            </c:numLit>
          </c:val>
          <c:extLst>
            <c:ext xmlns:c16="http://schemas.microsoft.com/office/drawing/2014/chart" uri="{C3380CC4-5D6E-409C-BE32-E72D297353CC}">
              <c16:uniqueId val="{00000000-8FAC-46FB-9E99-F676C84871A4}"/>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4 Propane 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Net Inter-PADD Transfers</c:v>
          </c:tx>
          <c:spPr>
            <a:solidFill>
              <a:srgbClr val="D3B5E9"/>
            </a:solidFill>
            <a:ln w="25400">
              <a:noFill/>
            </a:ln>
            <a:effectLst/>
          </c:spPr>
          <c:cat>
            <c:numLit>
              <c:formatCode>m/d/yy;@</c:formatCode>
              <c:ptCount val="36"/>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numLit>
          </c:cat>
          <c:val>
            <c:numLit>
              <c:formatCode>_(* #,##0_);_(* \(#,##0\);_(* "-"??_);_(@_)</c:formatCode>
              <c:ptCount val="36"/>
              <c:pt idx="0">
                <c:v>-156</c:v>
              </c:pt>
              <c:pt idx="1">
                <c:v>-150</c:v>
              </c:pt>
              <c:pt idx="2">
                <c:v>-154</c:v>
              </c:pt>
              <c:pt idx="3">
                <c:v>-159</c:v>
              </c:pt>
              <c:pt idx="4">
                <c:v>-141</c:v>
              </c:pt>
              <c:pt idx="5">
                <c:v>-151</c:v>
              </c:pt>
              <c:pt idx="6">
                <c:v>-176</c:v>
              </c:pt>
              <c:pt idx="7">
                <c:v>-156</c:v>
              </c:pt>
              <c:pt idx="8">
                <c:v>-151</c:v>
              </c:pt>
              <c:pt idx="9">
                <c:v>-155</c:v>
              </c:pt>
              <c:pt idx="10">
                <c:v>-145</c:v>
              </c:pt>
              <c:pt idx="11">
                <c:v>-118</c:v>
              </c:pt>
              <c:pt idx="12">
                <c:v>-88</c:v>
              </c:pt>
              <c:pt idx="13">
                <c:v>-84</c:v>
              </c:pt>
              <c:pt idx="14">
                <c:v>-78</c:v>
              </c:pt>
              <c:pt idx="15">
                <c:v>-94</c:v>
              </c:pt>
              <c:pt idx="16">
                <c:v>-96</c:v>
              </c:pt>
              <c:pt idx="17">
                <c:v>-91</c:v>
              </c:pt>
              <c:pt idx="18">
                <c:v>-92</c:v>
              </c:pt>
              <c:pt idx="19">
                <c:v>-157</c:v>
              </c:pt>
              <c:pt idx="20">
                <c:v>-154</c:v>
              </c:pt>
              <c:pt idx="21">
                <c:v>-191</c:v>
              </c:pt>
              <c:pt idx="22">
                <c:v>-164</c:v>
              </c:pt>
              <c:pt idx="23">
                <c:v>-161</c:v>
              </c:pt>
              <c:pt idx="24">
                <c:v>-153</c:v>
              </c:pt>
              <c:pt idx="25">
                <c:v>-138.7429545292959</c:v>
              </c:pt>
              <c:pt idx="26">
                <c:v>-142.73362844321861</c:v>
              </c:pt>
              <c:pt idx="27">
                <c:v>-128.98140825308977</c:v>
              </c:pt>
              <c:pt idx="28">
                <c:v>-136.45625768372258</c:v>
              </c:pt>
              <c:pt idx="29">
                <c:v>-149.32461737540018</c:v>
              </c:pt>
              <c:pt idx="30">
                <c:v>-156.0726031192049</c:v>
              </c:pt>
              <c:pt idx="31">
                <c:v>-145.50149079279825</c:v>
              </c:pt>
              <c:pt idx="32">
                <c:v>-147.0163379518699</c:v>
              </c:pt>
              <c:pt idx="33">
                <c:v>-175.48556515570559</c:v>
              </c:pt>
              <c:pt idx="34">
                <c:v>-159.67046990593101</c:v>
              </c:pt>
              <c:pt idx="35">
                <c:v>-158.63464752201267</c:v>
              </c:pt>
            </c:numLit>
          </c:val>
          <c:extLst>
            <c:ext xmlns:c16="http://schemas.microsoft.com/office/drawing/2014/chart" uri="{C3380CC4-5D6E-409C-BE32-E72D297353CC}">
              <c16:uniqueId val="{00000000-24BC-4DA8-967E-50E1F852BAE3}"/>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a:t>
            </a:r>
            <a:r>
              <a:rPr lang="en-US" baseline="0"/>
              <a:t> 4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521315151850099E-2"/>
          <c:y val="0.14155840451513463"/>
          <c:w val="0.89014810510976083"/>
          <c:h val="0.55785997852229063"/>
        </c:manualLayout>
      </c:layout>
      <c:areaChart>
        <c:grouping val="stacked"/>
        <c:varyColors val="0"/>
        <c:ser>
          <c:idx val="0"/>
          <c:order val="0"/>
          <c:tx>
            <c:v>ResCom</c:v>
          </c:tx>
          <c:spPr>
            <a:solidFill>
              <a:schemeClr val="accent4">
                <a:lumMod val="60000"/>
                <a:lumOff val="40000"/>
              </a:schemeClr>
            </a:solidFill>
            <a:ln w="25400">
              <a:noFill/>
            </a:ln>
            <a:effectLst/>
          </c:spPr>
          <c:cat>
            <c:numLit>
              <c:formatCode>m/d/yy;@</c:formatCode>
              <c:ptCount val="36"/>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numLit>
          </c:cat>
          <c:val>
            <c:numLit>
              <c:formatCode>_(* #,##0_);_(* \(#,##0\);_(* "-"??_);_(@_)</c:formatCode>
              <c:ptCount val="36"/>
              <c:pt idx="0">
                <c:v>34.83190535483871</c:v>
              </c:pt>
              <c:pt idx="1">
                <c:v>36.342680413793097</c:v>
              </c:pt>
              <c:pt idx="2">
                <c:v>29.014046387096776</c:v>
              </c:pt>
              <c:pt idx="3">
                <c:v>25.733516599999998</c:v>
              </c:pt>
              <c:pt idx="4">
                <c:v>19.26516858064516</c:v>
              </c:pt>
              <c:pt idx="5">
                <c:v>16.281367400000001</c:v>
              </c:pt>
              <c:pt idx="6">
                <c:v>14.897759367741935</c:v>
              </c:pt>
              <c:pt idx="7">
                <c:v>14.929716219354837</c:v>
              </c:pt>
              <c:pt idx="8">
                <c:v>17.336473399999999</c:v>
              </c:pt>
              <c:pt idx="9">
                <c:v>24.230505161290324</c:v>
              </c:pt>
              <c:pt idx="10">
                <c:v>36.331309419354838</c:v>
              </c:pt>
              <c:pt idx="11">
                <c:v>35.561124838709674</c:v>
              </c:pt>
              <c:pt idx="12">
                <c:v>35.561124838709674</c:v>
              </c:pt>
              <c:pt idx="13">
                <c:v>37.767591714285714</c:v>
              </c:pt>
              <c:pt idx="14">
                <c:v>30.096666258064516</c:v>
              </c:pt>
              <c:pt idx="15">
                <c:v>25.894204400000003</c:v>
              </c:pt>
              <c:pt idx="16">
                <c:v>20.204512516129032</c:v>
              </c:pt>
              <c:pt idx="17">
                <c:v>15.33151928</c:v>
              </c:pt>
              <c:pt idx="18">
                <c:v>14.791780012903224</c:v>
              </c:pt>
              <c:pt idx="19">
                <c:v>15.114242580645161</c:v>
              </c:pt>
              <c:pt idx="20">
                <c:v>16.4704862</c:v>
              </c:pt>
              <c:pt idx="21">
                <c:v>23.022136709677419</c:v>
              </c:pt>
              <c:pt idx="22">
                <c:v>27.929864000000002</c:v>
              </c:pt>
              <c:pt idx="23">
                <c:v>34.022589935483872</c:v>
              </c:pt>
              <c:pt idx="24">
                <c:v>37.101086387096764</c:v>
              </c:pt>
              <c:pt idx="25">
                <c:v>37.219053928571434</c:v>
              </c:pt>
              <c:pt idx="26">
                <c:v>29.76751883870968</c:v>
              </c:pt>
              <c:pt idx="27">
                <c:v>26.141238199999997</c:v>
              </c:pt>
              <c:pt idx="28">
                <c:v>19.503418322580643</c:v>
              </c:pt>
              <c:pt idx="29">
                <c:v>15.4825616</c:v>
              </c:pt>
              <c:pt idx="30">
                <c:v>14.810734012903225</c:v>
              </c:pt>
              <c:pt idx="31">
                <c:v>14.869430270967742</c:v>
              </c:pt>
              <c:pt idx="32">
                <c:v>16.822609399999997</c:v>
              </c:pt>
              <c:pt idx="33">
                <c:v>23.271799612903227</c:v>
              </c:pt>
              <c:pt idx="34">
                <c:v>30.933019999999999</c:v>
              </c:pt>
              <c:pt idx="35">
                <c:v>37.275340903225811</c:v>
              </c:pt>
            </c:numLit>
          </c:val>
          <c:extLst>
            <c:ext xmlns:c16="http://schemas.microsoft.com/office/drawing/2014/chart" uri="{C3380CC4-5D6E-409C-BE32-E72D297353CC}">
              <c16:uniqueId val="{00000000-C9CC-4D87-A084-16B4F0E9588F}"/>
            </c:ext>
          </c:extLst>
        </c:ser>
        <c:ser>
          <c:idx val="1"/>
          <c:order val="1"/>
          <c:tx>
            <c:v>Crop Drying</c:v>
          </c:tx>
          <c:spPr>
            <a:solidFill>
              <a:schemeClr val="accent5">
                <a:lumMod val="60000"/>
                <a:lumOff val="40000"/>
              </a:schemeClr>
            </a:solidFill>
            <a:ln w="25400">
              <a:noFill/>
            </a:ln>
            <a:effectLst/>
          </c:spPr>
          <c:cat>
            <c:numLit>
              <c:formatCode>m/d/yy;@</c:formatCode>
              <c:ptCount val="36"/>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numLit>
          </c:cat>
          <c:val>
            <c:numLit>
              <c:formatCode>_(* #,##0_);_(* \(#,##0\);_(* "-"??_);_(@_)</c:formatCode>
              <c:ptCount val="36"/>
              <c:pt idx="0">
                <c:v>1.0879486621911925</c:v>
              </c:pt>
              <c:pt idx="1">
                <c:v>0.80333242100640712</c:v>
              </c:pt>
              <c:pt idx="2">
                <c:v>0.50762723535987686</c:v>
              </c:pt>
              <c:pt idx="3">
                <c:v>0.52487670452259116</c:v>
              </c:pt>
              <c:pt idx="4">
                <c:v>0.50762723535987686</c:v>
              </c:pt>
              <c:pt idx="5">
                <c:v>0.52487670452259116</c:v>
              </c:pt>
              <c:pt idx="6">
                <c:v>0.50762723535987686</c:v>
              </c:pt>
              <c:pt idx="7">
                <c:v>1.0879486621911925</c:v>
              </c:pt>
              <c:pt idx="8">
                <c:v>1.8740316140348852</c:v>
              </c:pt>
              <c:pt idx="9">
                <c:v>2.9743013256280166</c:v>
              </c:pt>
              <c:pt idx="10">
                <c:v>2.6231514176727613</c:v>
              </c:pt>
              <c:pt idx="11">
                <c:v>1.7409642804939467</c:v>
              </c:pt>
              <c:pt idx="12">
                <c:v>1.0966413239201234</c:v>
              </c:pt>
              <c:pt idx="13">
                <c:v>0.80975101154690865</c:v>
              </c:pt>
              <c:pt idx="14">
                <c:v>0.51168315453577673</c:v>
              </c:pt>
              <c:pt idx="15">
                <c:v>0.5290704461947594</c:v>
              </c:pt>
              <c:pt idx="16">
                <c:v>0.51168315453577673</c:v>
              </c:pt>
              <c:pt idx="17">
                <c:v>0.5290704461947594</c:v>
              </c:pt>
              <c:pt idx="18">
                <c:v>0.51168315453577673</c:v>
              </c:pt>
              <c:pt idx="19">
                <c:v>1.0966413239201234</c:v>
              </c:pt>
              <c:pt idx="20">
                <c:v>1.8890050438080492</c:v>
              </c:pt>
              <c:pt idx="21">
                <c:v>2.9980658617703035</c:v>
              </c:pt>
              <c:pt idx="22">
                <c:v>2.6441102815695832</c:v>
              </c:pt>
              <c:pt idx="23">
                <c:v>1.7548745081530401</c:v>
              </c:pt>
              <c:pt idx="24">
                <c:v>1.092294993055658</c:v>
              </c:pt>
              <c:pt idx="25">
                <c:v>0.80654171627665794</c:v>
              </c:pt>
              <c:pt idx="26">
                <c:v>0.50965519494782674</c:v>
              </c:pt>
              <c:pt idx="27">
                <c:v>0.52697357535867528</c:v>
              </c:pt>
              <c:pt idx="28">
                <c:v>0.50965519494782674</c:v>
              </c:pt>
              <c:pt idx="29">
                <c:v>0.52697357535867528</c:v>
              </c:pt>
              <c:pt idx="30">
                <c:v>0.50965519494782674</c:v>
              </c:pt>
              <c:pt idx="31">
                <c:v>1.092294993055658</c:v>
              </c:pt>
              <c:pt idx="32">
                <c:v>1.8815183289214672</c:v>
              </c:pt>
              <c:pt idx="33">
                <c:v>2.9861835936991601</c:v>
              </c:pt>
              <c:pt idx="34">
                <c:v>2.6336308496211722</c:v>
              </c:pt>
              <c:pt idx="35">
                <c:v>1.7479193943234934</c:v>
              </c:pt>
            </c:numLit>
          </c:val>
          <c:extLst>
            <c:ext xmlns:c16="http://schemas.microsoft.com/office/drawing/2014/chart" uri="{C3380CC4-5D6E-409C-BE32-E72D297353CC}">
              <c16:uniqueId val="{00000001-C9CC-4D87-A084-16B4F0E9588F}"/>
            </c:ext>
          </c:extLst>
        </c:ser>
        <c:ser>
          <c:idx val="2"/>
          <c:order val="2"/>
          <c:tx>
            <c:v>Industrial</c:v>
          </c:tx>
          <c:spPr>
            <a:solidFill>
              <a:schemeClr val="accent3"/>
            </a:solidFill>
            <a:ln w="25400">
              <a:noFill/>
            </a:ln>
            <a:effectLst/>
          </c:spPr>
          <c:cat>
            <c:numLit>
              <c:formatCode>m/d/yy;@</c:formatCode>
              <c:ptCount val="36"/>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numLit>
          </c:cat>
          <c:val>
            <c:numLit>
              <c:formatCode>_(* #,##0_);_(* \(#,##0\);_(* "-"??_);_(@_)</c:formatCode>
              <c:ptCount val="36"/>
              <c:pt idx="0">
                <c:v>5.1294149724853275</c:v>
              </c:pt>
              <c:pt idx="1">
                <c:v>4.7155390942651865</c:v>
              </c:pt>
              <c:pt idx="2">
                <c:v>4.3016632160450463</c:v>
              </c:pt>
              <c:pt idx="3">
                <c:v>3.4739114596047651</c:v>
              </c:pt>
              <c:pt idx="4">
                <c:v>3.3359528335313851</c:v>
              </c:pt>
              <c:pt idx="5">
                <c:v>3.3359528335313851</c:v>
              </c:pt>
              <c:pt idx="6">
                <c:v>3.4739114596047651</c:v>
              </c:pt>
              <c:pt idx="7">
                <c:v>3.6118700856781452</c:v>
              </c:pt>
              <c:pt idx="8">
                <c:v>3.7498287117515257</c:v>
              </c:pt>
              <c:pt idx="9">
                <c:v>4.0257459638982862</c:v>
              </c:pt>
              <c:pt idx="10">
                <c:v>4.3016632160450463</c:v>
              </c:pt>
              <c:pt idx="11">
                <c:v>4.8534977203385665</c:v>
              </c:pt>
              <c:pt idx="12">
                <c:v>5.1294149724853275</c:v>
              </c:pt>
              <c:pt idx="13">
                <c:v>4.7155390942651865</c:v>
              </c:pt>
              <c:pt idx="14">
                <c:v>4.3016632160450463</c:v>
              </c:pt>
              <c:pt idx="15">
                <c:v>3.4739114596047651</c:v>
              </c:pt>
              <c:pt idx="16">
                <c:v>3.3359528335313851</c:v>
              </c:pt>
              <c:pt idx="17">
                <c:v>3.3359528335313851</c:v>
              </c:pt>
              <c:pt idx="18">
                <c:v>3.4739114596047651</c:v>
              </c:pt>
              <c:pt idx="19">
                <c:v>3.6118700856781452</c:v>
              </c:pt>
              <c:pt idx="20">
                <c:v>3.7498287117515257</c:v>
              </c:pt>
              <c:pt idx="21">
                <c:v>4.0257459638982862</c:v>
              </c:pt>
              <c:pt idx="22">
                <c:v>4.3016632160450463</c:v>
              </c:pt>
              <c:pt idx="23">
                <c:v>4.8534977203385665</c:v>
              </c:pt>
              <c:pt idx="24">
                <c:v>5.1294149724853275</c:v>
              </c:pt>
              <c:pt idx="25">
                <c:v>4.7155390942651865</c:v>
              </c:pt>
              <c:pt idx="26">
                <c:v>4.3016632160450463</c:v>
              </c:pt>
              <c:pt idx="27">
                <c:v>3.4739114596047651</c:v>
              </c:pt>
              <c:pt idx="28">
                <c:v>3.3359528335313851</c:v>
              </c:pt>
              <c:pt idx="29">
                <c:v>3.3359528335313851</c:v>
              </c:pt>
              <c:pt idx="30">
                <c:v>3.4739114596047651</c:v>
              </c:pt>
              <c:pt idx="31">
                <c:v>3.6118700856781452</c:v>
              </c:pt>
              <c:pt idx="32">
                <c:v>3.7498287117515257</c:v>
              </c:pt>
              <c:pt idx="33">
                <c:v>4.0257459638982862</c:v>
              </c:pt>
              <c:pt idx="34">
                <c:v>4.3016632160450463</c:v>
              </c:pt>
              <c:pt idx="35">
                <c:v>4.8534977203385665</c:v>
              </c:pt>
            </c:numLit>
          </c:val>
          <c:extLst>
            <c:ext xmlns:c16="http://schemas.microsoft.com/office/drawing/2014/chart" uri="{C3380CC4-5D6E-409C-BE32-E72D297353CC}">
              <c16:uniqueId val="{00000002-C9CC-4D87-A084-16B4F0E9588F}"/>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4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INVENTORIES (End of Month, Mbbl) </c:v>
          </c:tx>
          <c:spPr>
            <a:solidFill>
              <a:schemeClr val="bg1">
                <a:lumMod val="50000"/>
              </a:schemeClr>
            </a:solidFill>
            <a:ln w="25400">
              <a:noFill/>
            </a:ln>
            <a:effectLst/>
          </c:spPr>
          <c:cat>
            <c:numLit>
              <c:formatCode>m/d/yy;@</c:formatCode>
              <c:ptCount val="36"/>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numLit>
          </c:cat>
          <c:val>
            <c:numLit>
              <c:formatCode>_(* #,##0_);_(* \(#,##0\);_(* "-"??_);_(@_)</c:formatCode>
              <c:ptCount val="36"/>
              <c:pt idx="0">
                <c:v>2511</c:v>
              </c:pt>
              <c:pt idx="1">
                <c:v>2330</c:v>
              </c:pt>
              <c:pt idx="2">
                <c:v>2336</c:v>
              </c:pt>
              <c:pt idx="3">
                <c:v>2331</c:v>
              </c:pt>
              <c:pt idx="4">
                <c:v>2457</c:v>
              </c:pt>
              <c:pt idx="5">
                <c:v>2764</c:v>
              </c:pt>
              <c:pt idx="6">
                <c:v>2847</c:v>
              </c:pt>
              <c:pt idx="7">
                <c:v>3118</c:v>
              </c:pt>
              <c:pt idx="8">
                <c:v>3205</c:v>
              </c:pt>
              <c:pt idx="9">
                <c:v>3171</c:v>
              </c:pt>
              <c:pt idx="10">
                <c:v>3180</c:v>
              </c:pt>
              <c:pt idx="11">
                <c:v>2817</c:v>
              </c:pt>
              <c:pt idx="12">
                <c:v>2304</c:v>
              </c:pt>
              <c:pt idx="13">
                <c:v>2026</c:v>
              </c:pt>
              <c:pt idx="14">
                <c:v>1932</c:v>
              </c:pt>
              <c:pt idx="15">
                <c:v>1941</c:v>
              </c:pt>
              <c:pt idx="16">
                <c:v>2039</c:v>
              </c:pt>
              <c:pt idx="17">
                <c:v>2176</c:v>
              </c:pt>
              <c:pt idx="18">
                <c:v>2396</c:v>
              </c:pt>
              <c:pt idx="19">
                <c:v>2618</c:v>
              </c:pt>
              <c:pt idx="20">
                <c:v>2676</c:v>
              </c:pt>
              <c:pt idx="21">
                <c:v>2962</c:v>
              </c:pt>
              <c:pt idx="22">
                <c:v>2957</c:v>
              </c:pt>
              <c:pt idx="23">
                <c:v>2833</c:v>
              </c:pt>
              <c:pt idx="24">
                <c:v>2464</c:v>
              </c:pt>
              <c:pt idx="25">
                <c:v>1830.7129651688394</c:v>
              </c:pt>
              <c:pt idx="26">
                <c:v>1449.2411435869728</c:v>
              </c:pt>
              <c:pt idx="27">
                <c:v>1753.7729780642098</c:v>
              </c:pt>
              <c:pt idx="28">
                <c:v>1923.8820124539156</c:v>
              </c:pt>
              <c:pt idx="29">
                <c:v>1934.5199488159417</c:v>
              </c:pt>
              <c:pt idx="30">
                <c:v>2043.2835535917632</c:v>
              </c:pt>
              <c:pt idx="31">
                <c:v>2294.5182063636794</c:v>
              </c:pt>
              <c:pt idx="32">
                <c:v>2399.1984824450356</c:v>
              </c:pt>
              <c:pt idx="33">
                <c:v>2452.9410136959923</c:v>
              </c:pt>
              <c:pt idx="34">
                <c:v>2510.2582906734906</c:v>
              </c:pt>
              <c:pt idx="35">
                <c:v>2302.5903813303694</c:v>
              </c:pt>
            </c:numLit>
          </c:val>
          <c:extLst>
            <c:ext xmlns:c16="http://schemas.microsoft.com/office/drawing/2014/chart" uri="{C3380CC4-5D6E-409C-BE32-E72D297353CC}">
              <c16:uniqueId val="{00000000-27A8-416E-A299-9DF04DA0C991}"/>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5 Propane 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v> Gas Processing </c:v>
          </c:tx>
          <c:spPr>
            <a:solidFill>
              <a:schemeClr val="accent1"/>
            </a:solidFill>
            <a:ln>
              <a:noFill/>
            </a:ln>
            <a:effectLst/>
          </c:spPr>
          <c:cat>
            <c:numLit>
              <c:formatCode>m/d/yy;@</c:formatCode>
              <c:ptCount val="36"/>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numLit>
          </c:cat>
          <c:val>
            <c:numLit>
              <c:formatCode>_(* #,##0_);_(* \(#,##0\);_(* "-"??_);_(@_)</c:formatCode>
              <c:ptCount val="36"/>
              <c:pt idx="0">
                <c:v>9</c:v>
              </c:pt>
              <c:pt idx="1">
                <c:v>9</c:v>
              </c:pt>
              <c:pt idx="2">
                <c:v>9</c:v>
              </c:pt>
              <c:pt idx="3">
                <c:v>9</c:v>
              </c:pt>
              <c:pt idx="4">
                <c:v>9</c:v>
              </c:pt>
              <c:pt idx="5">
                <c:v>9</c:v>
              </c:pt>
              <c:pt idx="6">
                <c:v>9</c:v>
              </c:pt>
              <c:pt idx="7">
                <c:v>8</c:v>
              </c:pt>
              <c:pt idx="8">
                <c:v>9</c:v>
              </c:pt>
              <c:pt idx="9">
                <c:v>8</c:v>
              </c:pt>
              <c:pt idx="10">
                <c:v>8</c:v>
              </c:pt>
              <c:pt idx="11">
                <c:v>8</c:v>
              </c:pt>
              <c:pt idx="12">
                <c:v>8</c:v>
              </c:pt>
              <c:pt idx="13">
                <c:v>8</c:v>
              </c:pt>
              <c:pt idx="14">
                <c:v>8</c:v>
              </c:pt>
              <c:pt idx="15">
                <c:v>8</c:v>
              </c:pt>
              <c:pt idx="16">
                <c:v>8</c:v>
              </c:pt>
              <c:pt idx="17">
                <c:v>8</c:v>
              </c:pt>
              <c:pt idx="18">
                <c:v>8</c:v>
              </c:pt>
              <c:pt idx="19">
                <c:v>8</c:v>
              </c:pt>
              <c:pt idx="20">
                <c:v>8</c:v>
              </c:pt>
              <c:pt idx="21">
                <c:v>8</c:v>
              </c:pt>
              <c:pt idx="22">
                <c:v>9</c:v>
              </c:pt>
              <c:pt idx="23">
                <c:v>8</c:v>
              </c:pt>
              <c:pt idx="24">
                <c:v>8</c:v>
              </c:pt>
              <c:pt idx="25">
                <c:v>8.2486742973705063</c:v>
              </c:pt>
              <c:pt idx="26">
                <c:v>8.4398790409341835</c:v>
              </c:pt>
              <c:pt idx="27">
                <c:v>8.3895562100793555</c:v>
              </c:pt>
              <c:pt idx="28">
                <c:v>8.3443873783511897</c:v>
              </c:pt>
              <c:pt idx="29">
                <c:v>8.3011552679511169</c:v>
              </c:pt>
              <c:pt idx="30">
                <c:v>8.2624489845426616</c:v>
              </c:pt>
              <c:pt idx="31">
                <c:v>8.2254761215886205</c:v>
              </c:pt>
              <c:pt idx="32">
                <c:v>8.1913579317278007</c:v>
              </c:pt>
              <c:pt idx="33">
                <c:v>8.1608473984808434</c:v>
              </c:pt>
              <c:pt idx="34">
                <c:v>8.131689475965981</c:v>
              </c:pt>
              <c:pt idx="35">
                <c:v>8.1055508944759147</c:v>
              </c:pt>
            </c:numLit>
          </c:val>
          <c:extLst>
            <c:ext xmlns:c16="http://schemas.microsoft.com/office/drawing/2014/chart" uri="{C3380CC4-5D6E-409C-BE32-E72D297353CC}">
              <c16:uniqueId val="{00000000-836F-4DE9-8E6A-CCC3476DD0FC}"/>
            </c:ext>
          </c:extLst>
        </c:ser>
        <c:ser>
          <c:idx val="1"/>
          <c:order val="1"/>
          <c:tx>
            <c:v> Refinery Propane </c:v>
          </c:tx>
          <c:spPr>
            <a:solidFill>
              <a:schemeClr val="accent2"/>
            </a:solidFill>
            <a:ln>
              <a:noFill/>
            </a:ln>
            <a:effectLst/>
          </c:spPr>
          <c:cat>
            <c:numLit>
              <c:formatCode>m/d/yy;@</c:formatCode>
              <c:ptCount val="36"/>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numLit>
          </c:cat>
          <c:val>
            <c:numLit>
              <c:formatCode>_(* #,##0_);_(* \(#,##0\);_(* "-"??_);_(@_)</c:formatCode>
              <c:ptCount val="36"/>
              <c:pt idx="0">
                <c:v>33</c:v>
              </c:pt>
              <c:pt idx="1">
                <c:v>32</c:v>
              </c:pt>
              <c:pt idx="2">
                <c:v>33</c:v>
              </c:pt>
              <c:pt idx="3">
                <c:v>28</c:v>
              </c:pt>
              <c:pt idx="4">
                <c:v>24</c:v>
              </c:pt>
              <c:pt idx="5">
                <c:v>28</c:v>
              </c:pt>
              <c:pt idx="6">
                <c:v>31</c:v>
              </c:pt>
              <c:pt idx="7">
                <c:v>31</c:v>
              </c:pt>
              <c:pt idx="8">
                <c:v>33</c:v>
              </c:pt>
              <c:pt idx="9">
                <c:v>29</c:v>
              </c:pt>
              <c:pt idx="10">
                <c:v>27</c:v>
              </c:pt>
              <c:pt idx="11">
                <c:v>28</c:v>
              </c:pt>
              <c:pt idx="12">
                <c:v>27</c:v>
              </c:pt>
              <c:pt idx="13">
                <c:v>26</c:v>
              </c:pt>
              <c:pt idx="14">
                <c:v>32</c:v>
              </c:pt>
              <c:pt idx="15">
                <c:v>35</c:v>
              </c:pt>
              <c:pt idx="16">
                <c:v>34</c:v>
              </c:pt>
              <c:pt idx="17">
                <c:v>35</c:v>
              </c:pt>
              <c:pt idx="18">
                <c:v>32</c:v>
              </c:pt>
              <c:pt idx="19">
                <c:v>34</c:v>
              </c:pt>
              <c:pt idx="20">
                <c:v>35</c:v>
              </c:pt>
              <c:pt idx="21">
                <c:v>34</c:v>
              </c:pt>
              <c:pt idx="22">
                <c:v>29</c:v>
              </c:pt>
              <c:pt idx="23">
                <c:v>31</c:v>
              </c:pt>
              <c:pt idx="24">
                <c:v>28</c:v>
              </c:pt>
              <c:pt idx="25">
                <c:v>26.597525355091619</c:v>
              </c:pt>
              <c:pt idx="26">
                <c:v>26.021107543077147</c:v>
              </c:pt>
              <c:pt idx="27">
                <c:v>32.146392024678647</c:v>
              </c:pt>
              <c:pt idx="28">
                <c:v>32.249829877208548</c:v>
              </c:pt>
              <c:pt idx="29">
                <c:v>32.353413081083467</c:v>
              </c:pt>
              <c:pt idx="30">
                <c:v>32.469529493531589</c:v>
              </c:pt>
              <c:pt idx="31">
                <c:v>32.457647523775442</c:v>
              </c:pt>
              <c:pt idx="32">
                <c:v>32.52268385156745</c:v>
              </c:pt>
              <c:pt idx="33">
                <c:v>32.710156924716905</c:v>
              </c:pt>
              <c:pt idx="34">
                <c:v>32.967745337892801</c:v>
              </c:pt>
              <c:pt idx="35">
                <c:v>33.072844062847643</c:v>
              </c:pt>
            </c:numLit>
          </c:val>
          <c:extLst>
            <c:ext xmlns:c16="http://schemas.microsoft.com/office/drawing/2014/chart" uri="{C3380CC4-5D6E-409C-BE32-E72D297353CC}">
              <c16:uniqueId val="{00000001-836F-4DE9-8E6A-CCC3476DD0FC}"/>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Propane imports </c:v>
          </c:tx>
          <c:spPr>
            <a:solidFill>
              <a:schemeClr val="accent2"/>
            </a:solidFill>
            <a:ln w="25400">
              <a:noFill/>
            </a:ln>
            <a:effectLst/>
          </c:spPr>
          <c:cat>
            <c:numLit>
              <c:formatCode>m/d/yy;@</c:formatCode>
              <c:ptCount val="36"/>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numLit>
          </c:cat>
          <c:val>
            <c:numLit>
              <c:formatCode>_(* #,##0_);_(* \(#,##0\);_(* "-"??_);_(@_)</c:formatCode>
              <c:ptCount val="36"/>
              <c:pt idx="0">
                <c:v>166</c:v>
              </c:pt>
              <c:pt idx="1">
                <c:v>127</c:v>
              </c:pt>
              <c:pt idx="2">
                <c:v>113</c:v>
              </c:pt>
              <c:pt idx="3">
                <c:v>94</c:v>
              </c:pt>
              <c:pt idx="4">
                <c:v>83</c:v>
              </c:pt>
              <c:pt idx="5">
                <c:v>60</c:v>
              </c:pt>
              <c:pt idx="6">
                <c:v>95</c:v>
              </c:pt>
              <c:pt idx="7">
                <c:v>83</c:v>
              </c:pt>
              <c:pt idx="8">
                <c:v>124</c:v>
              </c:pt>
              <c:pt idx="9">
                <c:v>125</c:v>
              </c:pt>
              <c:pt idx="10">
                <c:v>137</c:v>
              </c:pt>
              <c:pt idx="11">
                <c:v>144</c:v>
              </c:pt>
              <c:pt idx="12">
                <c:v>167</c:v>
              </c:pt>
              <c:pt idx="13">
                <c:v>167</c:v>
              </c:pt>
              <c:pt idx="14">
                <c:v>164</c:v>
              </c:pt>
              <c:pt idx="15">
                <c:v>121</c:v>
              </c:pt>
              <c:pt idx="16">
                <c:v>71</c:v>
              </c:pt>
              <c:pt idx="17">
                <c:v>70</c:v>
              </c:pt>
              <c:pt idx="18">
                <c:v>73</c:v>
              </c:pt>
              <c:pt idx="19">
                <c:v>75</c:v>
              </c:pt>
              <c:pt idx="20">
                <c:v>79</c:v>
              </c:pt>
              <c:pt idx="21">
                <c:v>102</c:v>
              </c:pt>
              <c:pt idx="22">
                <c:v>126</c:v>
              </c:pt>
              <c:pt idx="23">
                <c:v>157</c:v>
              </c:pt>
              <c:pt idx="24">
                <c:v>164</c:v>
              </c:pt>
              <c:pt idx="25">
                <c:v>129.75</c:v>
              </c:pt>
              <c:pt idx="26">
                <c:v>125.25</c:v>
              </c:pt>
              <c:pt idx="27">
                <c:v>86.5</c:v>
              </c:pt>
              <c:pt idx="28">
                <c:v>70.5</c:v>
              </c:pt>
              <c:pt idx="29">
                <c:v>64.5</c:v>
              </c:pt>
              <c:pt idx="30">
                <c:v>71</c:v>
              </c:pt>
              <c:pt idx="31">
                <c:v>76.5</c:v>
              </c:pt>
              <c:pt idx="32">
                <c:v>79.5</c:v>
              </c:pt>
              <c:pt idx="33">
                <c:v>100</c:v>
              </c:pt>
              <c:pt idx="34">
                <c:v>106.5</c:v>
              </c:pt>
              <c:pt idx="35">
                <c:v>126.5</c:v>
              </c:pt>
            </c:numLit>
          </c:val>
          <c:extLst>
            <c:ext xmlns:c16="http://schemas.microsoft.com/office/drawing/2014/chart" uri="{C3380CC4-5D6E-409C-BE32-E72D297353CC}">
              <c16:uniqueId val="{00000000-6024-45F9-B7F0-B6C810F09FDB}"/>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5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Propane imports </c:v>
          </c:tx>
          <c:spPr>
            <a:solidFill>
              <a:schemeClr val="accent6">
                <a:lumMod val="75000"/>
              </a:schemeClr>
            </a:solidFill>
            <a:ln w="25400">
              <a:noFill/>
            </a:ln>
            <a:effectLst/>
          </c:spPr>
          <c:cat>
            <c:numLit>
              <c:formatCode>m/d/yy;@</c:formatCode>
              <c:ptCount val="36"/>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numLit>
          </c:cat>
          <c:val>
            <c:numLit>
              <c:formatCode>_(* #,##0_);_(* \(#,##0\);_(* "-"??_);_(@_)</c:formatCode>
              <c:ptCount val="36"/>
              <c:pt idx="0">
                <c:v>37</c:v>
              </c:pt>
              <c:pt idx="1">
                <c:v>37</c:v>
              </c:pt>
              <c:pt idx="2">
                <c:v>38</c:v>
              </c:pt>
              <c:pt idx="3">
                <c:v>29</c:v>
              </c:pt>
              <c:pt idx="4">
                <c:v>24</c:v>
              </c:pt>
              <c:pt idx="5">
                <c:v>24</c:v>
              </c:pt>
              <c:pt idx="6">
                <c:v>22</c:v>
              </c:pt>
              <c:pt idx="7">
                <c:v>23</c:v>
              </c:pt>
              <c:pt idx="8">
                <c:v>29</c:v>
              </c:pt>
              <c:pt idx="9">
                <c:v>29</c:v>
              </c:pt>
              <c:pt idx="10">
                <c:v>33</c:v>
              </c:pt>
              <c:pt idx="11">
                <c:v>39</c:v>
              </c:pt>
              <c:pt idx="12">
                <c:v>40</c:v>
              </c:pt>
              <c:pt idx="13">
                <c:v>34</c:v>
              </c:pt>
              <c:pt idx="14">
                <c:v>39</c:v>
              </c:pt>
              <c:pt idx="15">
                <c:v>36</c:v>
              </c:pt>
              <c:pt idx="16">
                <c:v>19</c:v>
              </c:pt>
              <c:pt idx="17">
                <c:v>19</c:v>
              </c:pt>
              <c:pt idx="18">
                <c:v>15</c:v>
              </c:pt>
              <c:pt idx="19">
                <c:v>23</c:v>
              </c:pt>
              <c:pt idx="20">
                <c:v>22</c:v>
              </c:pt>
              <c:pt idx="21">
                <c:v>27</c:v>
              </c:pt>
              <c:pt idx="22">
                <c:v>28</c:v>
              </c:pt>
              <c:pt idx="23">
                <c:v>28</c:v>
              </c:pt>
              <c:pt idx="24">
                <c:v>23</c:v>
              </c:pt>
              <c:pt idx="25">
                <c:v>31.119999999999997</c:v>
              </c:pt>
              <c:pt idx="26">
                <c:v>31.39</c:v>
              </c:pt>
              <c:pt idx="27">
                <c:v>28.5</c:v>
              </c:pt>
              <c:pt idx="28">
                <c:v>17.5</c:v>
              </c:pt>
              <c:pt idx="29">
                <c:v>17.5</c:v>
              </c:pt>
              <c:pt idx="30">
                <c:v>16.5</c:v>
              </c:pt>
              <c:pt idx="31">
                <c:v>22</c:v>
              </c:pt>
              <c:pt idx="32">
                <c:v>23.5</c:v>
              </c:pt>
              <c:pt idx="33">
                <c:v>26</c:v>
              </c:pt>
              <c:pt idx="34">
                <c:v>24.5</c:v>
              </c:pt>
              <c:pt idx="35">
                <c:v>27.5</c:v>
              </c:pt>
            </c:numLit>
          </c:val>
          <c:extLst>
            <c:ext xmlns:c16="http://schemas.microsoft.com/office/drawing/2014/chart" uri="{C3380CC4-5D6E-409C-BE32-E72D297353CC}">
              <c16:uniqueId val="{00000000-9BE2-44EC-ABD2-765EEAAE757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5 Propane 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Net Inter-PADD Transfers</c:v>
          </c:tx>
          <c:spPr>
            <a:solidFill>
              <a:srgbClr val="D3B5E9"/>
            </a:solidFill>
            <a:ln w="25400">
              <a:noFill/>
            </a:ln>
            <a:effectLst/>
          </c:spPr>
          <c:cat>
            <c:numLit>
              <c:formatCode>m/d/yy;@</c:formatCode>
              <c:ptCount val="36"/>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numLit>
          </c:cat>
          <c:val>
            <c:numLit>
              <c:formatCode>_(* #,##0_);_(* \(#,##0\);_(* "-"??_);_(@_)</c:formatCode>
              <c:ptCount val="36"/>
              <c:pt idx="0">
                <c:v>11</c:v>
              </c:pt>
              <c:pt idx="1">
                <c:v>13</c:v>
              </c:pt>
              <c:pt idx="2">
                <c:v>14</c:v>
              </c:pt>
              <c:pt idx="3">
                <c:v>8</c:v>
              </c:pt>
              <c:pt idx="4">
                <c:v>15</c:v>
              </c:pt>
              <c:pt idx="5">
                <c:v>16</c:v>
              </c:pt>
              <c:pt idx="6">
                <c:v>13</c:v>
              </c:pt>
              <c:pt idx="7">
                <c:v>10</c:v>
              </c:pt>
              <c:pt idx="8">
                <c:v>13</c:v>
              </c:pt>
              <c:pt idx="9">
                <c:v>8</c:v>
              </c:pt>
              <c:pt idx="10">
                <c:v>11</c:v>
              </c:pt>
              <c:pt idx="11">
                <c:v>13</c:v>
              </c:pt>
              <c:pt idx="12">
                <c:v>17</c:v>
              </c:pt>
              <c:pt idx="13">
                <c:v>10</c:v>
              </c:pt>
              <c:pt idx="14">
                <c:v>12</c:v>
              </c:pt>
              <c:pt idx="15">
                <c:v>12</c:v>
              </c:pt>
              <c:pt idx="16">
                <c:v>11</c:v>
              </c:pt>
              <c:pt idx="17">
                <c:v>9</c:v>
              </c:pt>
              <c:pt idx="18">
                <c:v>10</c:v>
              </c:pt>
              <c:pt idx="19">
                <c:v>7</c:v>
              </c:pt>
              <c:pt idx="20">
                <c:v>8</c:v>
              </c:pt>
              <c:pt idx="21">
                <c:v>10</c:v>
              </c:pt>
              <c:pt idx="22">
                <c:v>7</c:v>
              </c:pt>
              <c:pt idx="23">
                <c:v>9</c:v>
              </c:pt>
              <c:pt idx="24">
                <c:v>12</c:v>
              </c:pt>
              <c:pt idx="25">
                <c:v>14.586195744733701</c:v>
              </c:pt>
              <c:pt idx="26">
                <c:v>28.186676472738149</c:v>
              </c:pt>
              <c:pt idx="27">
                <c:v>10.559006819397988</c:v>
              </c:pt>
              <c:pt idx="28">
                <c:v>13.106795318131137</c:v>
              </c:pt>
              <c:pt idx="29">
                <c:v>12.841104830597281</c:v>
              </c:pt>
              <c:pt idx="30">
                <c:v>10.276904194473669</c:v>
              </c:pt>
              <c:pt idx="31">
                <c:v>10.028372513228362</c:v>
              </c:pt>
              <c:pt idx="32">
                <c:v>11.427269851511424</c:v>
              </c:pt>
              <c:pt idx="33">
                <c:v>11.544704940651759</c:v>
              </c:pt>
              <c:pt idx="34">
                <c:v>11.953624027794749</c:v>
              </c:pt>
              <c:pt idx="35">
                <c:v>11.430346446743833</c:v>
              </c:pt>
            </c:numLit>
          </c:val>
          <c:extLst>
            <c:ext xmlns:c16="http://schemas.microsoft.com/office/drawing/2014/chart" uri="{C3380CC4-5D6E-409C-BE32-E72D297353CC}">
              <c16:uniqueId val="{00000000-88CF-4A96-B516-36F877A37A69}"/>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a:t>
            </a:r>
            <a:r>
              <a:rPr lang="en-US" baseline="0"/>
              <a:t> 5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v>ResCom</c:v>
          </c:tx>
          <c:spPr>
            <a:solidFill>
              <a:schemeClr val="accent4">
                <a:lumMod val="60000"/>
                <a:lumOff val="40000"/>
              </a:schemeClr>
            </a:solidFill>
            <a:ln w="25400">
              <a:noFill/>
            </a:ln>
            <a:effectLst/>
          </c:spPr>
          <c:cat>
            <c:numLit>
              <c:formatCode>m/d/yy;@</c:formatCode>
              <c:ptCount val="36"/>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numLit>
          </c:cat>
          <c:val>
            <c:numLit>
              <c:formatCode>_(* #,##0_);_(* \(#,##0\);_(* "-"??_);_(@_)</c:formatCode>
              <c:ptCount val="36"/>
              <c:pt idx="0">
                <c:v>53.477972903225805</c:v>
              </c:pt>
              <c:pt idx="1">
                <c:v>50.181897931034484</c:v>
              </c:pt>
              <c:pt idx="2">
                <c:v>48.009639354838711</c:v>
              </c:pt>
              <c:pt idx="3">
                <c:v>40.336407333333334</c:v>
              </c:pt>
              <c:pt idx="4">
                <c:v>34.296364516129032</c:v>
              </c:pt>
              <c:pt idx="5">
                <c:v>32.502254733333331</c:v>
              </c:pt>
              <c:pt idx="6">
                <c:v>31.437723225806451</c:v>
              </c:pt>
              <c:pt idx="7">
                <c:v>31.157043161290321</c:v>
              </c:pt>
              <c:pt idx="8">
                <c:v>31.5958258</c:v>
              </c:pt>
              <c:pt idx="9">
                <c:v>35.606622580645158</c:v>
              </c:pt>
              <c:pt idx="10">
                <c:v>47.822481333333329</c:v>
              </c:pt>
              <c:pt idx="11">
                <c:v>54.413952903225805</c:v>
              </c:pt>
              <c:pt idx="12">
                <c:v>54.228807741935483</c:v>
              </c:pt>
              <c:pt idx="13">
                <c:v>51.350024285714284</c:v>
              </c:pt>
              <c:pt idx="14">
                <c:v>49.186592903225801</c:v>
              </c:pt>
              <c:pt idx="15">
                <c:v>39.408668666666671</c:v>
              </c:pt>
              <c:pt idx="16">
                <c:v>35.361091612903223</c:v>
              </c:pt>
              <c:pt idx="17">
                <c:v>32.03779673333333</c:v>
              </c:pt>
              <c:pt idx="18">
                <c:v>31.200167741935484</c:v>
              </c:pt>
              <c:pt idx="19">
                <c:v>31.229961870967742</c:v>
              </c:pt>
              <c:pt idx="20">
                <c:v>32.284683533333336</c:v>
              </c:pt>
              <c:pt idx="21">
                <c:v>38.142826451612905</c:v>
              </c:pt>
              <c:pt idx="22">
                <c:v>43.248541333333336</c:v>
              </c:pt>
              <c:pt idx="23">
                <c:v>58.468916774193545</c:v>
              </c:pt>
              <c:pt idx="24">
                <c:v>55.435954193548383</c:v>
              </c:pt>
              <c:pt idx="25">
                <c:v>52.875722142857143</c:v>
              </c:pt>
              <c:pt idx="26">
                <c:v>45.175494193548388</c:v>
              </c:pt>
              <c:pt idx="27">
                <c:v>40.082692000000002</c:v>
              </c:pt>
              <c:pt idx="28">
                <c:v>35.635676129032255</c:v>
              </c:pt>
              <c:pt idx="29">
                <c:v>32.671967333333335</c:v>
              </c:pt>
              <c:pt idx="30">
                <c:v>31.137902</c:v>
              </c:pt>
              <c:pt idx="31">
                <c:v>31.225860193548385</c:v>
              </c:pt>
              <c:pt idx="32">
                <c:v>32.18366833333333</c:v>
              </c:pt>
              <c:pt idx="33">
                <c:v>35.817972903225808</c:v>
              </c:pt>
              <c:pt idx="34">
                <c:v>45.86928533333333</c:v>
              </c:pt>
              <c:pt idx="35">
                <c:v>56.783241290322579</c:v>
              </c:pt>
            </c:numLit>
          </c:val>
          <c:extLst>
            <c:ext xmlns:c16="http://schemas.microsoft.com/office/drawing/2014/chart" uri="{C3380CC4-5D6E-409C-BE32-E72D297353CC}">
              <c16:uniqueId val="{00000000-BF80-41C6-84C0-5D5B9F738A03}"/>
            </c:ext>
          </c:extLst>
        </c:ser>
        <c:ser>
          <c:idx val="1"/>
          <c:order val="1"/>
          <c:tx>
            <c:v>Crop Drying</c:v>
          </c:tx>
          <c:spPr>
            <a:solidFill>
              <a:schemeClr val="accent5">
                <a:lumMod val="60000"/>
                <a:lumOff val="40000"/>
              </a:schemeClr>
            </a:solidFill>
            <a:ln w="25400">
              <a:noFill/>
            </a:ln>
            <a:effectLst/>
          </c:spPr>
          <c:cat>
            <c:numLit>
              <c:formatCode>m/d/yy;@</c:formatCode>
              <c:ptCount val="36"/>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numLit>
          </c:cat>
          <c:val>
            <c:numLit>
              <c:formatCode>_(* #,##0_);_(* \(#,##0\);_(* "-"??_);_(@_)</c:formatCode>
              <c:ptCount val="36"/>
              <c:pt idx="0">
                <c:v>5.382017224887365</c:v>
              </c:pt>
              <c:pt idx="1">
                <c:v>3.9740376337786665</c:v>
              </c:pt>
              <c:pt idx="2">
                <c:v>2.5112016949644334</c:v>
              </c:pt>
              <c:pt idx="3">
                <c:v>2.5965337913952631</c:v>
              </c:pt>
              <c:pt idx="4">
                <c:v>2.5112016949644334</c:v>
              </c:pt>
              <c:pt idx="5">
                <c:v>2.5965337913952631</c:v>
              </c:pt>
              <c:pt idx="6">
                <c:v>2.5112016949644334</c:v>
              </c:pt>
              <c:pt idx="7">
                <c:v>5.382017224887365</c:v>
              </c:pt>
              <c:pt idx="8">
                <c:v>9.2707227622352004</c:v>
              </c:pt>
              <c:pt idx="9">
                <c:v>14.713691484573161</c:v>
              </c:pt>
              <c:pt idx="10">
                <c:v>12.976573807231258</c:v>
              </c:pt>
              <c:pt idx="11">
                <c:v>8.6124465897687976</c:v>
              </c:pt>
              <c:pt idx="12">
                <c:v>5.0001601550143242</c:v>
              </c:pt>
              <c:pt idx="13">
                <c:v>3.6920774870547444</c:v>
              </c:pt>
              <c:pt idx="14">
                <c:v>2.3330305593045315</c:v>
              </c:pt>
              <c:pt idx="15">
                <c:v>2.4123082967566272</c:v>
              </c:pt>
              <c:pt idx="16">
                <c:v>2.3330305593045315</c:v>
              </c:pt>
              <c:pt idx="17">
                <c:v>2.4123082967566272</c:v>
              </c:pt>
              <c:pt idx="18">
                <c:v>2.3330305593045315</c:v>
              </c:pt>
              <c:pt idx="19">
                <c:v>5.0001601550143242</c:v>
              </c:pt>
              <c:pt idx="20">
                <c:v>8.6129599046169716</c:v>
              </c:pt>
              <c:pt idx="21">
                <c:v>13.669747014954224</c:v>
              </c:pt>
              <c:pt idx="22">
                <c:v>12.055878788250844</c:v>
              </c:pt>
              <c:pt idx="23">
                <c:v>8.0013887871293772</c:v>
              </c:pt>
              <c:pt idx="24">
                <c:v>5.1910886899508446</c:v>
              </c:pt>
              <c:pt idx="25">
                <c:v>3.8330575604167052</c:v>
              </c:pt>
              <c:pt idx="26">
                <c:v>2.4221161271344824</c:v>
              </c:pt>
              <c:pt idx="27">
                <c:v>2.5044210440759453</c:v>
              </c:pt>
              <c:pt idx="28">
                <c:v>2.4221161271344824</c:v>
              </c:pt>
              <c:pt idx="29">
                <c:v>2.5044210440759453</c:v>
              </c:pt>
              <c:pt idx="30">
                <c:v>2.4221161271344824</c:v>
              </c:pt>
              <c:pt idx="31">
                <c:v>5.1910886899508446</c:v>
              </c:pt>
              <c:pt idx="32">
                <c:v>8.9418413334260869</c:v>
              </c:pt>
              <c:pt idx="33">
                <c:v>14.191719249763693</c:v>
              </c:pt>
              <c:pt idx="34">
                <c:v>12.516226297741051</c:v>
              </c:pt>
              <c:pt idx="35">
                <c:v>8.3069176884490865</c:v>
              </c:pt>
            </c:numLit>
          </c:val>
          <c:extLst>
            <c:ext xmlns:c16="http://schemas.microsoft.com/office/drawing/2014/chart" uri="{C3380CC4-5D6E-409C-BE32-E72D297353CC}">
              <c16:uniqueId val="{00000001-BF80-41C6-84C0-5D5B9F738A03}"/>
            </c:ext>
          </c:extLst>
        </c:ser>
        <c:ser>
          <c:idx val="2"/>
          <c:order val="2"/>
          <c:tx>
            <c:v>Industrial</c:v>
          </c:tx>
          <c:spPr>
            <a:solidFill>
              <a:schemeClr val="accent3"/>
            </a:solidFill>
            <a:ln w="25400">
              <a:noFill/>
            </a:ln>
            <a:effectLst/>
          </c:spPr>
          <c:cat>
            <c:numLit>
              <c:formatCode>m/d/yy;@</c:formatCode>
              <c:ptCount val="36"/>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numLit>
          </c:cat>
          <c:val>
            <c:numLit>
              <c:formatCode>_(* #,##0_);_(* \(#,##0\);_(* "-"??_);_(@_)</c:formatCode>
              <c:ptCount val="36"/>
              <c:pt idx="0">
                <c:v>16.615249067118206</c:v>
              </c:pt>
              <c:pt idx="1">
                <c:v>14.444094289163116</c:v>
              </c:pt>
              <c:pt idx="2">
                <c:v>13.51359938432522</c:v>
              </c:pt>
              <c:pt idx="3">
                <c:v>12.893269447766624</c:v>
              </c:pt>
              <c:pt idx="4">
                <c:v>12.583104479487323</c:v>
              </c:pt>
              <c:pt idx="5">
                <c:v>12.272939511208026</c:v>
              </c:pt>
              <c:pt idx="6">
                <c:v>12.272939511208026</c:v>
              </c:pt>
              <c:pt idx="7">
                <c:v>12.272939511208026</c:v>
              </c:pt>
              <c:pt idx="8">
                <c:v>12.583104479487325</c:v>
              </c:pt>
              <c:pt idx="9">
                <c:v>13.203434416045921</c:v>
              </c:pt>
              <c:pt idx="10">
                <c:v>13.51359938432522</c:v>
              </c:pt>
              <c:pt idx="11">
                <c:v>16.790300018739252</c:v>
              </c:pt>
              <c:pt idx="12">
                <c:v>16.615249067118206</c:v>
              </c:pt>
              <c:pt idx="13">
                <c:v>14.444094289163116</c:v>
              </c:pt>
              <c:pt idx="14">
                <c:v>13.51359938432522</c:v>
              </c:pt>
              <c:pt idx="15">
                <c:v>12.893269447766624</c:v>
              </c:pt>
              <c:pt idx="16">
                <c:v>12.583104479487323</c:v>
              </c:pt>
              <c:pt idx="17">
                <c:v>12.272939511208026</c:v>
              </c:pt>
              <c:pt idx="18">
                <c:v>12.272939511208026</c:v>
              </c:pt>
              <c:pt idx="19">
                <c:v>12.272939511208026</c:v>
              </c:pt>
              <c:pt idx="20">
                <c:v>12.583104479487325</c:v>
              </c:pt>
              <c:pt idx="21">
                <c:v>13.203434416045921</c:v>
              </c:pt>
              <c:pt idx="22">
                <c:v>13.51359938432522</c:v>
              </c:pt>
              <c:pt idx="23">
                <c:v>16.790300018739252</c:v>
              </c:pt>
              <c:pt idx="24">
                <c:v>16.615249067118206</c:v>
              </c:pt>
              <c:pt idx="25">
                <c:v>14.444094289163116</c:v>
              </c:pt>
              <c:pt idx="26">
                <c:v>13.51359938432522</c:v>
              </c:pt>
              <c:pt idx="27">
                <c:v>12.893269447766624</c:v>
              </c:pt>
              <c:pt idx="28">
                <c:v>12.583104479487323</c:v>
              </c:pt>
              <c:pt idx="29">
                <c:v>12.272939511208026</c:v>
              </c:pt>
              <c:pt idx="30">
                <c:v>12.272939511208026</c:v>
              </c:pt>
              <c:pt idx="31">
                <c:v>12.272939511208026</c:v>
              </c:pt>
              <c:pt idx="32">
                <c:v>12.583104479487325</c:v>
              </c:pt>
              <c:pt idx="33">
                <c:v>13.203434416045921</c:v>
              </c:pt>
              <c:pt idx="34">
                <c:v>13.51359938432522</c:v>
              </c:pt>
              <c:pt idx="35">
                <c:v>16.790300018739252</c:v>
              </c:pt>
            </c:numLit>
          </c:val>
          <c:extLst>
            <c:ext xmlns:c16="http://schemas.microsoft.com/office/drawing/2014/chart" uri="{C3380CC4-5D6E-409C-BE32-E72D297353CC}">
              <c16:uniqueId val="{00000002-BF80-41C6-84C0-5D5B9F738A03}"/>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5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rgbClr val="B9FFFF"/>
            </a:solidFill>
            <a:ln w="25400">
              <a:noFill/>
            </a:ln>
            <a:effectLst/>
          </c:spPr>
          <c:cat>
            <c:numLit>
              <c:formatCode>m/d/yy;@</c:formatCode>
              <c:ptCount val="36"/>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numLit>
          </c:cat>
          <c:val>
            <c:numLit>
              <c:formatCode>_(* #,##0_);_(* \(#,##0\);_(* "-"??_);_(@_)</c:formatCode>
              <c:ptCount val="36"/>
              <c:pt idx="0">
                <c:v>32</c:v>
              </c:pt>
              <c:pt idx="1">
                <c:v>19</c:v>
              </c:pt>
              <c:pt idx="2">
                <c:v>33</c:v>
              </c:pt>
              <c:pt idx="3">
                <c:v>28</c:v>
              </c:pt>
              <c:pt idx="4">
                <c:v>36</c:v>
              </c:pt>
              <c:pt idx="5">
                <c:v>57</c:v>
              </c:pt>
              <c:pt idx="6">
                <c:v>32</c:v>
              </c:pt>
              <c:pt idx="7">
                <c:v>22</c:v>
              </c:pt>
              <c:pt idx="8">
                <c:v>28</c:v>
              </c:pt>
              <c:pt idx="9">
                <c:v>35</c:v>
              </c:pt>
              <c:pt idx="10">
                <c:v>18</c:v>
              </c:pt>
              <c:pt idx="11">
                <c:v>38</c:v>
              </c:pt>
              <c:pt idx="12">
                <c:v>20</c:v>
              </c:pt>
              <c:pt idx="13">
                <c:v>32</c:v>
              </c:pt>
              <c:pt idx="14">
                <c:v>36</c:v>
              </c:pt>
              <c:pt idx="15">
                <c:v>34</c:v>
              </c:pt>
              <c:pt idx="16">
                <c:v>18</c:v>
              </c:pt>
              <c:pt idx="17">
                <c:v>26</c:v>
              </c:pt>
              <c:pt idx="18">
                <c:v>16</c:v>
              </c:pt>
              <c:pt idx="19">
                <c:v>27</c:v>
              </c:pt>
              <c:pt idx="20">
                <c:v>22</c:v>
              </c:pt>
              <c:pt idx="21">
                <c:v>22</c:v>
              </c:pt>
              <c:pt idx="22">
                <c:v>23</c:v>
              </c:pt>
              <c:pt idx="23">
                <c:v>26</c:v>
              </c:pt>
              <c:pt idx="24">
                <c:v>18</c:v>
              </c:pt>
              <c:pt idx="25">
                <c:v>25.28</c:v>
              </c:pt>
              <c:pt idx="26">
                <c:v>30.536000000000001</c:v>
              </c:pt>
              <c:pt idx="27">
                <c:v>31</c:v>
              </c:pt>
              <c:pt idx="28">
                <c:v>27</c:v>
              </c:pt>
              <c:pt idx="29">
                <c:v>41.5</c:v>
              </c:pt>
              <c:pt idx="30">
                <c:v>24</c:v>
              </c:pt>
              <c:pt idx="31">
                <c:v>24.5</c:v>
              </c:pt>
              <c:pt idx="32">
                <c:v>25</c:v>
              </c:pt>
              <c:pt idx="33">
                <c:v>28.5</c:v>
              </c:pt>
              <c:pt idx="34">
                <c:v>20.5</c:v>
              </c:pt>
              <c:pt idx="35">
                <c:v>32</c:v>
              </c:pt>
            </c:numLit>
          </c:val>
          <c:extLst>
            <c:ext xmlns:c16="http://schemas.microsoft.com/office/drawing/2014/chart" uri="{C3380CC4-5D6E-409C-BE32-E72D297353CC}">
              <c16:uniqueId val="{00000000-3405-44D8-9DF9-270AFBFACE6B}"/>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5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INVENTORIES (End of Month, Mbbl) </c:v>
          </c:tx>
          <c:spPr>
            <a:solidFill>
              <a:schemeClr val="bg1">
                <a:lumMod val="50000"/>
              </a:schemeClr>
            </a:solidFill>
            <a:ln w="25400">
              <a:noFill/>
            </a:ln>
            <a:effectLst/>
          </c:spPr>
          <c:cat>
            <c:numLit>
              <c:formatCode>m/d/yy;@</c:formatCode>
              <c:ptCount val="36"/>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numLit>
          </c:cat>
          <c:val>
            <c:numLit>
              <c:formatCode>_(* #,##0_);_(* \(#,##0\);_(* "-"??_);_(@_)</c:formatCode>
              <c:ptCount val="36"/>
              <c:pt idx="0">
                <c:v>1176</c:v>
              </c:pt>
              <c:pt idx="1">
                <c:v>669</c:v>
              </c:pt>
              <c:pt idx="2">
                <c:v>468</c:v>
              </c:pt>
              <c:pt idx="3">
                <c:v>864</c:v>
              </c:pt>
              <c:pt idx="4">
                <c:v>1418</c:v>
              </c:pt>
              <c:pt idx="5">
                <c:v>1664</c:v>
              </c:pt>
              <c:pt idx="6">
                <c:v>2240</c:v>
              </c:pt>
              <c:pt idx="7">
                <c:v>2908</c:v>
              </c:pt>
              <c:pt idx="8">
                <c:v>2975</c:v>
              </c:pt>
              <c:pt idx="9">
                <c:v>3031</c:v>
              </c:pt>
              <c:pt idx="10">
                <c:v>2735</c:v>
              </c:pt>
              <c:pt idx="11">
                <c:v>2143</c:v>
              </c:pt>
              <c:pt idx="12">
                <c:v>1939</c:v>
              </c:pt>
              <c:pt idx="13">
                <c:v>1376</c:v>
              </c:pt>
              <c:pt idx="14">
                <c:v>804</c:v>
              </c:pt>
              <c:pt idx="15">
                <c:v>1054</c:v>
              </c:pt>
              <c:pt idx="16">
                <c:v>1296</c:v>
              </c:pt>
              <c:pt idx="17">
                <c:v>1405</c:v>
              </c:pt>
              <c:pt idx="18">
                <c:v>1902</c:v>
              </c:pt>
              <c:pt idx="19">
                <c:v>2165</c:v>
              </c:pt>
              <c:pt idx="20">
                <c:v>2117</c:v>
              </c:pt>
              <c:pt idx="21">
                <c:v>2391</c:v>
              </c:pt>
              <c:pt idx="22">
                <c:v>2182</c:v>
              </c:pt>
              <c:pt idx="23">
                <c:v>1670</c:v>
              </c:pt>
              <c:pt idx="24">
                <c:v>1064</c:v>
              </c:pt>
              <c:pt idx="25">
                <c:v>1085.2870348311606</c:v>
              </c:pt>
              <c:pt idx="26">
                <c:v>786.75885641302716</c:v>
              </c:pt>
              <c:pt idx="27">
                <c:v>1044.6075080377068</c:v>
              </c:pt>
              <c:pt idx="28">
                <c:v>1438.338897822124</c:v>
              </c:pt>
              <c:pt idx="29">
                <c:v>1543.20909321108</c:v>
              </c:pt>
              <c:pt idx="30">
                <c:v>1977.4844560600657</c:v>
              </c:pt>
              <c:pt idx="31">
                <c:v>2449.0408369764309</c:v>
              </c:pt>
              <c:pt idx="32">
                <c:v>2363.2801860206309</c:v>
              </c:pt>
              <c:pt idx="33">
                <c:v>2577.6671731999659</c:v>
              </c:pt>
              <c:pt idx="34">
                <c:v>2354.2589384495714</c:v>
              </c:pt>
              <c:pt idx="35">
                <c:v>1753.1299219756604</c:v>
              </c:pt>
            </c:numLit>
          </c:val>
          <c:extLst>
            <c:ext xmlns:c16="http://schemas.microsoft.com/office/drawing/2014/chart" uri="{C3380CC4-5D6E-409C-BE32-E72D297353CC}">
              <c16:uniqueId val="{00000000-4B42-41A0-BA2C-64CC1C4CC9E7}"/>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'Total U.S._gal'!$I$1</c:f>
              <c:strCache>
                <c:ptCount val="1"/>
                <c:pt idx="0">
                  <c:v>Exports</c:v>
                </c:pt>
              </c:strCache>
            </c:strRef>
          </c:tx>
          <c:spPr>
            <a:solidFill>
              <a:srgbClr val="B9FFFF"/>
            </a:solidFill>
            <a:ln w="25400">
              <a:noFill/>
            </a:ln>
            <a:effectLst/>
          </c:spPr>
          <c:cat>
            <c:numLit>
              <c:formatCode>m/d/yy;@</c:formatCode>
              <c:ptCount val="103"/>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numLit>
          </c:cat>
          <c:val>
            <c:numRef>
              <c:f>'Total U.S._gal'!$I$98:$I$145</c:f>
              <c:numCache>
                <c:formatCode>_(* #,##0_);_(* \(#,##0\);_(* "-"??_);_(@_)</c:formatCode>
                <c:ptCount val="48"/>
                <c:pt idx="0">
                  <c:v>1339.758</c:v>
                </c:pt>
                <c:pt idx="1">
                  <c:v>1047.816</c:v>
                </c:pt>
                <c:pt idx="2">
                  <c:v>1195.2360000000001</c:v>
                </c:pt>
                <c:pt idx="3">
                  <c:v>1469.16</c:v>
                </c:pt>
                <c:pt idx="4">
                  <c:v>1413.972</c:v>
                </c:pt>
                <c:pt idx="5">
                  <c:v>1459.08</c:v>
                </c:pt>
                <c:pt idx="6">
                  <c:v>1546.7760000000001</c:v>
                </c:pt>
                <c:pt idx="7">
                  <c:v>1348.8720000000001</c:v>
                </c:pt>
                <c:pt idx="8">
                  <c:v>1416.24</c:v>
                </c:pt>
                <c:pt idx="9">
                  <c:v>1519.434</c:v>
                </c:pt>
                <c:pt idx="10">
                  <c:v>1460.34</c:v>
                </c:pt>
                <c:pt idx="11">
                  <c:v>1607.97</c:v>
                </c:pt>
                <c:pt idx="12">
                  <c:v>1576.722</c:v>
                </c:pt>
                <c:pt idx="13">
                  <c:v>1466.472</c:v>
                </c:pt>
                <c:pt idx="14">
                  <c:v>1648.3320000000001</c:v>
                </c:pt>
                <c:pt idx="15">
                  <c:v>1611.54</c:v>
                </c:pt>
                <c:pt idx="16">
                  <c:v>1371.0060000000001</c:v>
                </c:pt>
                <c:pt idx="17">
                  <c:v>1548.54</c:v>
                </c:pt>
                <c:pt idx="18">
                  <c:v>1618.386</c:v>
                </c:pt>
                <c:pt idx="19">
                  <c:v>1469.9580000000001</c:v>
                </c:pt>
                <c:pt idx="20">
                  <c:v>1449</c:v>
                </c:pt>
                <c:pt idx="21">
                  <c:v>1854.048</c:v>
                </c:pt>
                <c:pt idx="22">
                  <c:v>1677.06</c:v>
                </c:pt>
                <c:pt idx="23">
                  <c:v>2101.4279999999999</c:v>
                </c:pt>
                <c:pt idx="24">
                  <c:v>1912.6379999999999</c:v>
                </c:pt>
                <c:pt idx="25">
                  <c:v>1419.432</c:v>
                </c:pt>
                <c:pt idx="26">
                  <c:v>1537.662</c:v>
                </c:pt>
                <c:pt idx="27">
                  <c:v>1767.78</c:v>
                </c:pt>
                <c:pt idx="28">
                  <c:v>1619.6880000000001</c:v>
                </c:pt>
                <c:pt idx="29">
                  <c:v>1680.84</c:v>
                </c:pt>
                <c:pt idx="30">
                  <c:v>1731.66</c:v>
                </c:pt>
                <c:pt idx="31">
                  <c:v>1618.386</c:v>
                </c:pt>
                <c:pt idx="32">
                  <c:v>1587.6</c:v>
                </c:pt>
                <c:pt idx="33">
                  <c:v>1643.124</c:v>
                </c:pt>
                <c:pt idx="34">
                  <c:v>1764</c:v>
                </c:pt>
                <c:pt idx="35">
                  <c:v>1777.23</c:v>
                </c:pt>
                <c:pt idx="36">
                  <c:v>1747.2840000000001</c:v>
                </c:pt>
                <c:pt idx="37">
                  <c:v>1520.5052800000001</c:v>
                </c:pt>
                <c:pt idx="38">
                  <c:v>1852.5758719999999</c:v>
                </c:pt>
                <c:pt idx="39">
                  <c:v>1821.96</c:v>
                </c:pt>
                <c:pt idx="40">
                  <c:v>1879.654</c:v>
                </c:pt>
                <c:pt idx="41">
                  <c:v>1823.01</c:v>
                </c:pt>
                <c:pt idx="42">
                  <c:v>1860.992</c:v>
                </c:pt>
                <c:pt idx="43">
                  <c:v>1867.2850000000001</c:v>
                </c:pt>
                <c:pt idx="44">
                  <c:v>1831.62</c:v>
                </c:pt>
                <c:pt idx="45">
                  <c:v>2003.127</c:v>
                </c:pt>
                <c:pt idx="46">
                  <c:v>1914.57</c:v>
                </c:pt>
                <c:pt idx="47">
                  <c:v>2013.76</c:v>
                </c:pt>
              </c:numCache>
            </c:numRef>
          </c:val>
          <c:extLst>
            <c:ext xmlns:c16="http://schemas.microsoft.com/office/drawing/2014/chart" uri="{C3380CC4-5D6E-409C-BE32-E72D297353CC}">
              <c16:uniqueId val="{00000000-253B-41BE-A6E9-3E14198CF092}"/>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872276096014164E-2"/>
          <c:y val="0.10930181588848378"/>
          <c:w val="0.87618081929132408"/>
          <c:h val="0.58824901952160258"/>
        </c:manualLayout>
      </c:layout>
      <c:areaChart>
        <c:grouping val="stacked"/>
        <c:varyColors val="0"/>
        <c:ser>
          <c:idx val="0"/>
          <c:order val="0"/>
          <c:tx>
            <c:strRef>
              <c:f>'Total U.S._gal'!$C$1</c:f>
              <c:strCache>
                <c:ptCount val="1"/>
                <c:pt idx="0">
                  <c:v> Gas Processing </c:v>
                </c:pt>
              </c:strCache>
            </c:strRef>
          </c:tx>
          <c:spPr>
            <a:solidFill>
              <a:schemeClr val="accent1"/>
            </a:solidFill>
            <a:ln>
              <a:noFill/>
            </a:ln>
            <a:effectLst/>
          </c:spPr>
          <c:cat>
            <c:numLit>
              <c:formatCode>m/d/yy;@</c:formatCode>
              <c:ptCount val="103"/>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numLit>
          </c:cat>
          <c:val>
            <c:numRef>
              <c:f>'Total U.S._gal'!$C$98:$C$145</c:f>
              <c:numCache>
                <c:formatCode>_(* #,##0_);_(* \(#,##0\);_(* "-"??_);_(@_)</c:formatCode>
                <c:ptCount val="48"/>
                <c:pt idx="0">
                  <c:v>1937.376</c:v>
                </c:pt>
                <c:pt idx="1">
                  <c:v>1767.528</c:v>
                </c:pt>
                <c:pt idx="2">
                  <c:v>1982.9459999999999</c:v>
                </c:pt>
                <c:pt idx="3">
                  <c:v>1955.52</c:v>
                </c:pt>
                <c:pt idx="4">
                  <c:v>2033.7239999999999</c:v>
                </c:pt>
                <c:pt idx="5">
                  <c:v>1961.82</c:v>
                </c:pt>
                <c:pt idx="6">
                  <c:v>2054.556</c:v>
                </c:pt>
                <c:pt idx="7">
                  <c:v>2091.0120000000002</c:v>
                </c:pt>
                <c:pt idx="8">
                  <c:v>2092.86</c:v>
                </c:pt>
                <c:pt idx="9">
                  <c:v>2167.83</c:v>
                </c:pt>
                <c:pt idx="10">
                  <c:v>2119.3200000000002</c:v>
                </c:pt>
                <c:pt idx="11">
                  <c:v>2192.5680000000002</c:v>
                </c:pt>
                <c:pt idx="12">
                  <c:v>2283.7080000000001</c:v>
                </c:pt>
                <c:pt idx="13">
                  <c:v>2074.2539999999999</c:v>
                </c:pt>
                <c:pt idx="14">
                  <c:v>2292.8220000000001</c:v>
                </c:pt>
                <c:pt idx="15">
                  <c:v>2131.92</c:v>
                </c:pt>
                <c:pt idx="16">
                  <c:v>1992.06</c:v>
                </c:pt>
                <c:pt idx="17">
                  <c:v>2034.9</c:v>
                </c:pt>
                <c:pt idx="18">
                  <c:v>2178.2460000000001</c:v>
                </c:pt>
                <c:pt idx="19">
                  <c:v>2186.058</c:v>
                </c:pt>
                <c:pt idx="20">
                  <c:v>2131.92</c:v>
                </c:pt>
                <c:pt idx="21">
                  <c:v>2188.6619999999998</c:v>
                </c:pt>
                <c:pt idx="22">
                  <c:v>2160.9</c:v>
                </c:pt>
                <c:pt idx="23">
                  <c:v>2208.192</c:v>
                </c:pt>
                <c:pt idx="24">
                  <c:v>2223.8159999999998</c:v>
                </c:pt>
                <c:pt idx="25">
                  <c:v>1684.0319999999999</c:v>
                </c:pt>
                <c:pt idx="26">
                  <c:v>2204.2860000000001</c:v>
                </c:pt>
                <c:pt idx="27">
                  <c:v>2193.66</c:v>
                </c:pt>
                <c:pt idx="28">
                  <c:v>2283.7080000000001</c:v>
                </c:pt>
                <c:pt idx="29">
                  <c:v>2188.62</c:v>
                </c:pt>
                <c:pt idx="30">
                  <c:v>2258.9699999999998</c:v>
                </c:pt>
                <c:pt idx="31">
                  <c:v>2294.1239999999998</c:v>
                </c:pt>
                <c:pt idx="32">
                  <c:v>2222.64</c:v>
                </c:pt>
                <c:pt idx="33">
                  <c:v>2356.62</c:v>
                </c:pt>
                <c:pt idx="34">
                  <c:v>2299.5</c:v>
                </c:pt>
                <c:pt idx="35">
                  <c:v>2370.942</c:v>
                </c:pt>
                <c:pt idx="36">
                  <c:v>2261.5740000000001</c:v>
                </c:pt>
                <c:pt idx="37">
                  <c:v>2105.6887928352353</c:v>
                </c:pt>
                <c:pt idx="38">
                  <c:v>2352.3681812213758</c:v>
                </c:pt>
                <c:pt idx="39">
                  <c:v>2298.8528638926095</c:v>
                </c:pt>
                <c:pt idx="40">
                  <c:v>2396.8226290882776</c:v>
                </c:pt>
                <c:pt idx="41">
                  <c:v>2340.0281606597196</c:v>
                </c:pt>
                <c:pt idx="42">
                  <c:v>2438.1948220833092</c:v>
                </c:pt>
                <c:pt idx="43">
                  <c:v>2457.3515036823674</c:v>
                </c:pt>
                <c:pt idx="44">
                  <c:v>2396.7514187211518</c:v>
                </c:pt>
                <c:pt idx="45">
                  <c:v>2493.8079742025502</c:v>
                </c:pt>
                <c:pt idx="46">
                  <c:v>2429.5782615261219</c:v>
                </c:pt>
                <c:pt idx="47">
                  <c:v>2525.6954669946563</c:v>
                </c:pt>
              </c:numCache>
            </c:numRef>
          </c:val>
          <c:extLst>
            <c:ext xmlns:c16="http://schemas.microsoft.com/office/drawing/2014/chart" uri="{C3380CC4-5D6E-409C-BE32-E72D297353CC}">
              <c16:uniqueId val="{00000000-78D2-45D2-8EE9-CD191668A725}"/>
            </c:ext>
          </c:extLst>
        </c:ser>
        <c:ser>
          <c:idx val="1"/>
          <c:order val="1"/>
          <c:tx>
            <c:strRef>
              <c:f>'Total U.S._gal'!$D$1</c:f>
              <c:strCache>
                <c:ptCount val="1"/>
                <c:pt idx="0">
                  <c:v> Refinery Propane </c:v>
                </c:pt>
              </c:strCache>
            </c:strRef>
          </c:tx>
          <c:spPr>
            <a:solidFill>
              <a:schemeClr val="accent2"/>
            </a:solidFill>
            <a:ln>
              <a:noFill/>
            </a:ln>
            <a:effectLst/>
          </c:spPr>
          <c:cat>
            <c:numLit>
              <c:formatCode>m/d/yy;@</c:formatCode>
              <c:ptCount val="103"/>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numLit>
          </c:cat>
          <c:val>
            <c:numRef>
              <c:f>'Total U.S._gal'!$D$98:$D$145</c:f>
              <c:numCache>
                <c:formatCode>_(* #,##0_);_(* \(#,##0\);_(* "-"??_);_(@_)</c:formatCode>
                <c:ptCount val="48"/>
                <c:pt idx="0">
                  <c:v>386.69400000000002</c:v>
                </c:pt>
                <c:pt idx="1">
                  <c:v>303.40800000000002</c:v>
                </c:pt>
                <c:pt idx="2">
                  <c:v>374.976</c:v>
                </c:pt>
                <c:pt idx="3">
                  <c:v>371.7</c:v>
                </c:pt>
                <c:pt idx="4">
                  <c:v>382.78800000000001</c:v>
                </c:pt>
                <c:pt idx="5">
                  <c:v>376.74</c:v>
                </c:pt>
                <c:pt idx="6">
                  <c:v>381.48599999999999</c:v>
                </c:pt>
                <c:pt idx="7">
                  <c:v>384.09</c:v>
                </c:pt>
                <c:pt idx="8">
                  <c:v>342.72</c:v>
                </c:pt>
                <c:pt idx="9">
                  <c:v>329.40600000000001</c:v>
                </c:pt>
                <c:pt idx="10">
                  <c:v>369.18</c:v>
                </c:pt>
                <c:pt idx="11">
                  <c:v>411.43200000000002</c:v>
                </c:pt>
                <c:pt idx="12">
                  <c:v>386.69400000000002</c:v>
                </c:pt>
                <c:pt idx="13">
                  <c:v>342.25799999999998</c:v>
                </c:pt>
                <c:pt idx="14">
                  <c:v>361.95600000000002</c:v>
                </c:pt>
                <c:pt idx="15">
                  <c:v>291.06</c:v>
                </c:pt>
                <c:pt idx="16">
                  <c:v>304.66800000000001</c:v>
                </c:pt>
                <c:pt idx="17">
                  <c:v>313.74</c:v>
                </c:pt>
                <c:pt idx="18">
                  <c:v>343.72800000000001</c:v>
                </c:pt>
                <c:pt idx="19">
                  <c:v>358.05</c:v>
                </c:pt>
                <c:pt idx="20">
                  <c:v>327.60000000000002</c:v>
                </c:pt>
                <c:pt idx="21">
                  <c:v>335.916</c:v>
                </c:pt>
                <c:pt idx="22">
                  <c:v>346.5</c:v>
                </c:pt>
                <c:pt idx="23">
                  <c:v>345.03</c:v>
                </c:pt>
                <c:pt idx="24">
                  <c:v>337.21800000000002</c:v>
                </c:pt>
                <c:pt idx="25">
                  <c:v>258.72000000000003</c:v>
                </c:pt>
                <c:pt idx="26">
                  <c:v>351.54</c:v>
                </c:pt>
                <c:pt idx="27">
                  <c:v>352.8</c:v>
                </c:pt>
                <c:pt idx="28">
                  <c:v>391.90199999999999</c:v>
                </c:pt>
                <c:pt idx="29">
                  <c:v>380.52</c:v>
                </c:pt>
                <c:pt idx="30">
                  <c:v>376.27800000000002</c:v>
                </c:pt>
                <c:pt idx="31">
                  <c:v>376.27800000000002</c:v>
                </c:pt>
                <c:pt idx="32">
                  <c:v>327.60000000000002</c:v>
                </c:pt>
                <c:pt idx="33">
                  <c:v>360.654</c:v>
                </c:pt>
                <c:pt idx="34">
                  <c:v>361.62</c:v>
                </c:pt>
                <c:pt idx="35">
                  <c:v>384.09</c:v>
                </c:pt>
                <c:pt idx="36">
                  <c:v>350.238</c:v>
                </c:pt>
                <c:pt idx="37">
                  <c:v>325.69120716476448</c:v>
                </c:pt>
                <c:pt idx="38">
                  <c:v>367.18431877862429</c:v>
                </c:pt>
                <c:pt idx="39">
                  <c:v>362.95481874297474</c:v>
                </c:pt>
                <c:pt idx="40">
                  <c:v>376.10983312902641</c:v>
                </c:pt>
                <c:pt idx="41">
                  <c:v>367.32993648737948</c:v>
                </c:pt>
                <c:pt idx="42">
                  <c:v>381.24149732447978</c:v>
                </c:pt>
                <c:pt idx="43">
                  <c:v>383.4151532871989</c:v>
                </c:pt>
                <c:pt idx="44">
                  <c:v>371.28456691366887</c:v>
                </c:pt>
                <c:pt idx="45">
                  <c:v>379.64206621211366</c:v>
                </c:pt>
                <c:pt idx="46">
                  <c:v>374.7706342318894</c:v>
                </c:pt>
                <c:pt idx="47">
                  <c:v>388.33522021028818</c:v>
                </c:pt>
              </c:numCache>
            </c:numRef>
          </c:val>
          <c:extLst>
            <c:ext xmlns:c16="http://schemas.microsoft.com/office/drawing/2014/chart" uri="{C3380CC4-5D6E-409C-BE32-E72D297353CC}">
              <c16:uniqueId val="{00000001-78D2-45D2-8EE9-CD191668A725}"/>
            </c:ext>
          </c:extLst>
        </c:ser>
        <c:dLbls>
          <c:showLegendKey val="0"/>
          <c:showVal val="0"/>
          <c:showCatName val="0"/>
          <c:showSerName val="0"/>
          <c:showPercent val="0"/>
          <c:showBubbleSize val="0"/>
        </c:dLbls>
        <c:axId val="393185824"/>
        <c:axId val="393180416"/>
      </c:areaChart>
      <c:dateAx>
        <c:axId val="393185824"/>
        <c:scaling>
          <c:orientation val="maxMin"/>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scaling>
        <c:delete val="0"/>
        <c:axPos val="r"/>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'Total U.S._gal'!$F$1</c:f>
              <c:strCache>
                <c:ptCount val="1"/>
                <c:pt idx="0">
                  <c:v>Net Inter-PADD Transfers</c:v>
                </c:pt>
              </c:strCache>
            </c:strRef>
          </c:tx>
          <c:spPr>
            <a:solidFill>
              <a:srgbClr val="D3B5E9"/>
            </a:solidFill>
            <a:ln w="25400">
              <a:noFill/>
            </a:ln>
            <a:effectLst/>
          </c:spPr>
          <c:cat>
            <c:numLit>
              <c:formatCode>m/d/yy;@</c:formatCode>
              <c:ptCount val="103"/>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numLit>
          </c:cat>
          <c:val>
            <c:numRef>
              <c:f>'Total U.S._gal'!$F$98:$F$145</c:f>
              <c:numCache>
                <c:formatCode>_(* #,##0_);_(* \(#,##0\);_(* "-"??_);_(@_)</c:formatCode>
                <c:ptCount val="48"/>
                <c:pt idx="0">
                  <c:v>-1.302</c:v>
                </c:pt>
                <c:pt idx="1">
                  <c:v>0</c:v>
                </c:pt>
                <c:pt idx="2">
                  <c:v>1.302</c:v>
                </c:pt>
                <c:pt idx="3">
                  <c:v>0</c:v>
                </c:pt>
                <c:pt idx="4">
                  <c:v>0</c:v>
                </c:pt>
                <c:pt idx="5">
                  <c:v>0</c:v>
                </c:pt>
                <c:pt idx="6">
                  <c:v>0</c:v>
                </c:pt>
                <c:pt idx="7">
                  <c:v>-1.302</c:v>
                </c:pt>
                <c:pt idx="8">
                  <c:v>0</c:v>
                </c:pt>
                <c:pt idx="9">
                  <c:v>-1.302</c:v>
                </c:pt>
                <c:pt idx="10">
                  <c:v>1.26</c:v>
                </c:pt>
                <c:pt idx="11">
                  <c:v>-1.302</c:v>
                </c:pt>
                <c:pt idx="12">
                  <c:v>0</c:v>
                </c:pt>
                <c:pt idx="13">
                  <c:v>1.218</c:v>
                </c:pt>
                <c:pt idx="14">
                  <c:v>0</c:v>
                </c:pt>
                <c:pt idx="15">
                  <c:v>1.26</c:v>
                </c:pt>
                <c:pt idx="16">
                  <c:v>0</c:v>
                </c:pt>
                <c:pt idx="17">
                  <c:v>-1.26</c:v>
                </c:pt>
                <c:pt idx="18">
                  <c:v>0</c:v>
                </c:pt>
                <c:pt idx="19">
                  <c:v>1.302</c:v>
                </c:pt>
                <c:pt idx="20">
                  <c:v>0</c:v>
                </c:pt>
                <c:pt idx="21">
                  <c:v>0</c:v>
                </c:pt>
                <c:pt idx="22">
                  <c:v>1.26</c:v>
                </c:pt>
                <c:pt idx="23">
                  <c:v>1.302</c:v>
                </c:pt>
                <c:pt idx="24">
                  <c:v>-1.302</c:v>
                </c:pt>
                <c:pt idx="25">
                  <c:v>0</c:v>
                </c:pt>
                <c:pt idx="26">
                  <c:v>1.302</c:v>
                </c:pt>
                <c:pt idx="27">
                  <c:v>0</c:v>
                </c:pt>
                <c:pt idx="28">
                  <c:v>0</c:v>
                </c:pt>
                <c:pt idx="29">
                  <c:v>-1.26</c:v>
                </c:pt>
                <c:pt idx="30">
                  <c:v>0</c:v>
                </c:pt>
                <c:pt idx="31">
                  <c:v>0</c:v>
                </c:pt>
                <c:pt idx="32">
                  <c:v>-1.26</c:v>
                </c:pt>
                <c:pt idx="33">
                  <c:v>-1.302</c:v>
                </c:pt>
                <c:pt idx="34">
                  <c:v>0</c:v>
                </c:pt>
                <c:pt idx="35">
                  <c:v>1.302</c:v>
                </c:pt>
                <c:pt idx="36">
                  <c:v>-1.302</c:v>
                </c:pt>
                <c:pt idx="37">
                  <c:v>0.4596759999999348</c:v>
                </c:pt>
                <c:pt idx="38">
                  <c:v>40.232451944308309</c:v>
                </c:pt>
                <c:pt idx="39">
                  <c:v>8.2813755852839672E-14</c:v>
                </c:pt>
                <c:pt idx="40">
                  <c:v>-3.2379432468587768E-14</c:v>
                </c:pt>
                <c:pt idx="41">
                  <c:v>2.6858515411731786E-14</c:v>
                </c:pt>
                <c:pt idx="42">
                  <c:v>-4.163069888818427E-14</c:v>
                </c:pt>
                <c:pt idx="43">
                  <c:v>0</c:v>
                </c:pt>
                <c:pt idx="44">
                  <c:v>3.3573144264664731E-14</c:v>
                </c:pt>
                <c:pt idx="45">
                  <c:v>-5.0881965307780771E-14</c:v>
                </c:pt>
                <c:pt idx="46">
                  <c:v>-6.7146288529329463E-14</c:v>
                </c:pt>
                <c:pt idx="47">
                  <c:v>2.7753799258789514E-14</c:v>
                </c:pt>
              </c:numCache>
            </c:numRef>
          </c:val>
          <c:extLst>
            <c:ext xmlns:c16="http://schemas.microsoft.com/office/drawing/2014/chart" uri="{C3380CC4-5D6E-409C-BE32-E72D297353CC}">
              <c16:uniqueId val="{00000000-2459-4495-B291-245CCC405FA1}"/>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Regional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2"/>
          <c:order val="0"/>
          <c:tx>
            <c:strRef>
              <c:f>'Total U.S._gal'!$M$1</c:f>
              <c:strCache>
                <c:ptCount val="1"/>
                <c:pt idx="0">
                  <c:v>PetChem</c:v>
                </c:pt>
              </c:strCache>
            </c:strRef>
          </c:tx>
          <c:spPr>
            <a:solidFill>
              <a:schemeClr val="accent1"/>
            </a:solidFill>
            <a:ln w="25400">
              <a:noFill/>
            </a:ln>
            <a:effectLst/>
          </c:spPr>
          <c:cat>
            <c:numLit>
              <c:formatCode>m/d/yy;@</c:formatCode>
              <c:ptCount val="103"/>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numLit>
          </c:cat>
          <c:val>
            <c:numRef>
              <c:f>'Total U.S._gal'!$M$98:$M$145</c:f>
              <c:numCache>
                <c:formatCode>_(* #,##0_);_(* \(#,##0\);_(* "-"??_);_(@_)</c:formatCode>
                <c:ptCount val="48"/>
                <c:pt idx="0">
                  <c:v>335.83200000000005</c:v>
                </c:pt>
                <c:pt idx="1">
                  <c:v>289.42200000000008</c:v>
                </c:pt>
                <c:pt idx="2">
                  <c:v>294.37800000000004</c:v>
                </c:pt>
                <c:pt idx="3">
                  <c:v>319.57799999999997</c:v>
                </c:pt>
                <c:pt idx="4">
                  <c:v>315.54599999999994</c:v>
                </c:pt>
                <c:pt idx="5">
                  <c:v>283.07999999999993</c:v>
                </c:pt>
                <c:pt idx="6">
                  <c:v>320.67</c:v>
                </c:pt>
                <c:pt idx="7">
                  <c:v>329.70000000000005</c:v>
                </c:pt>
                <c:pt idx="8">
                  <c:v>326.00400000000002</c:v>
                </c:pt>
                <c:pt idx="9">
                  <c:v>329.02800000000002</c:v>
                </c:pt>
                <c:pt idx="10">
                  <c:v>307.14600000000002</c:v>
                </c:pt>
                <c:pt idx="11">
                  <c:v>318.31799999999993</c:v>
                </c:pt>
                <c:pt idx="12">
                  <c:v>346.79399999999998</c:v>
                </c:pt>
                <c:pt idx="13">
                  <c:v>353.0100000000001</c:v>
                </c:pt>
                <c:pt idx="14">
                  <c:v>357.67199999999997</c:v>
                </c:pt>
                <c:pt idx="15">
                  <c:v>275.18400000000003</c:v>
                </c:pt>
                <c:pt idx="16">
                  <c:v>297.86399999999992</c:v>
                </c:pt>
                <c:pt idx="17">
                  <c:v>249.14399999999998</c:v>
                </c:pt>
                <c:pt idx="18">
                  <c:v>238.89599999999993</c:v>
                </c:pt>
                <c:pt idx="19">
                  <c:v>237.42599999999996</c:v>
                </c:pt>
                <c:pt idx="20">
                  <c:v>266.78399999999999</c:v>
                </c:pt>
                <c:pt idx="21">
                  <c:v>276.61199999999997</c:v>
                </c:pt>
                <c:pt idx="22">
                  <c:v>302.988</c:v>
                </c:pt>
                <c:pt idx="23">
                  <c:v>328.98599999999999</c:v>
                </c:pt>
                <c:pt idx="24">
                  <c:v>311.47916304594605</c:v>
                </c:pt>
                <c:pt idx="25">
                  <c:v>175.39199999999997</c:v>
                </c:pt>
                <c:pt idx="26">
                  <c:v>207.10199999999998</c:v>
                </c:pt>
                <c:pt idx="27">
                  <c:v>242.928</c:v>
                </c:pt>
                <c:pt idx="28">
                  <c:v>261.702</c:v>
                </c:pt>
                <c:pt idx="29">
                  <c:v>264.39</c:v>
                </c:pt>
                <c:pt idx="30">
                  <c:v>266.7</c:v>
                </c:pt>
                <c:pt idx="31">
                  <c:v>260.14800000000002</c:v>
                </c:pt>
                <c:pt idx="32">
                  <c:v>234.31800000000001</c:v>
                </c:pt>
                <c:pt idx="33">
                  <c:v>275.60399999999998</c:v>
                </c:pt>
                <c:pt idx="34">
                  <c:v>274.84799999999996</c:v>
                </c:pt>
                <c:pt idx="35">
                  <c:v>297.65399999999994</c:v>
                </c:pt>
                <c:pt idx="36">
                  <c:v>297.27600000000001</c:v>
                </c:pt>
                <c:pt idx="37">
                  <c:v>254.24332287107651</c:v>
                </c:pt>
                <c:pt idx="38">
                  <c:v>287.99367889297758</c:v>
                </c:pt>
                <c:pt idx="39">
                  <c:v>278.70356021901057</c:v>
                </c:pt>
                <c:pt idx="40">
                  <c:v>281.48367889297759</c:v>
                </c:pt>
                <c:pt idx="41">
                  <c:v>278.70356021901057</c:v>
                </c:pt>
                <c:pt idx="42">
                  <c:v>301.01367889297762</c:v>
                </c:pt>
                <c:pt idx="43">
                  <c:v>301.01367889297762</c:v>
                </c:pt>
                <c:pt idx="44">
                  <c:v>291.30356021901059</c:v>
                </c:pt>
                <c:pt idx="45">
                  <c:v>287.99367889297758</c:v>
                </c:pt>
                <c:pt idx="46">
                  <c:v>285.00356021901058</c:v>
                </c:pt>
                <c:pt idx="47">
                  <c:v>301.01367889297762</c:v>
                </c:pt>
              </c:numCache>
            </c:numRef>
          </c:val>
          <c:extLst>
            <c:ext xmlns:c16="http://schemas.microsoft.com/office/drawing/2014/chart" uri="{C3380CC4-5D6E-409C-BE32-E72D297353CC}">
              <c16:uniqueId val="{00000000-F73F-4842-8F36-24025C8CA115}"/>
            </c:ext>
          </c:extLst>
        </c:ser>
        <c:ser>
          <c:idx val="3"/>
          <c:order val="1"/>
          <c:tx>
            <c:strRef>
              <c:f>'Total U.S._gal'!$N$1</c:f>
              <c:strCache>
                <c:ptCount val="1"/>
                <c:pt idx="0">
                  <c:v>PDH</c:v>
                </c:pt>
              </c:strCache>
            </c:strRef>
          </c:tx>
          <c:spPr>
            <a:solidFill>
              <a:schemeClr val="accent5">
                <a:lumMod val="60000"/>
                <a:lumOff val="40000"/>
              </a:schemeClr>
            </a:solidFill>
            <a:ln w="25400">
              <a:noFill/>
            </a:ln>
            <a:effectLst/>
          </c:spPr>
          <c:cat>
            <c:numLit>
              <c:formatCode>m/d/yy;@</c:formatCode>
              <c:ptCount val="103"/>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numLit>
          </c:cat>
          <c:val>
            <c:numRef>
              <c:f>'Total U.S._gal'!$N$98:$N$145</c:f>
              <c:numCache>
                <c:formatCode>_(* #,##0_);_(* \(#,##0\);_(* "-"??_);_(@_)</c:formatCode>
                <c:ptCount val="48"/>
                <c:pt idx="0">
                  <c:v>111.97199999999999</c:v>
                </c:pt>
                <c:pt idx="1">
                  <c:v>101.136</c:v>
                </c:pt>
                <c:pt idx="2">
                  <c:v>98.951999999999998</c:v>
                </c:pt>
                <c:pt idx="3">
                  <c:v>108.36</c:v>
                </c:pt>
                <c:pt idx="4">
                  <c:v>111.97199999999999</c:v>
                </c:pt>
                <c:pt idx="5">
                  <c:v>108.36</c:v>
                </c:pt>
                <c:pt idx="6">
                  <c:v>111.97199999999999</c:v>
                </c:pt>
                <c:pt idx="7">
                  <c:v>111.97199999999999</c:v>
                </c:pt>
                <c:pt idx="8">
                  <c:v>108.36</c:v>
                </c:pt>
                <c:pt idx="9">
                  <c:v>111.97199999999999</c:v>
                </c:pt>
                <c:pt idx="10">
                  <c:v>108.36</c:v>
                </c:pt>
                <c:pt idx="11">
                  <c:v>111.97199999999999</c:v>
                </c:pt>
                <c:pt idx="12">
                  <c:v>111.97199999999999</c:v>
                </c:pt>
                <c:pt idx="13">
                  <c:v>104.748</c:v>
                </c:pt>
                <c:pt idx="14">
                  <c:v>111.97199999999999</c:v>
                </c:pt>
                <c:pt idx="15">
                  <c:v>108.36</c:v>
                </c:pt>
                <c:pt idx="16">
                  <c:v>111.97199999999999</c:v>
                </c:pt>
                <c:pt idx="17">
                  <c:v>108.36</c:v>
                </c:pt>
                <c:pt idx="18">
                  <c:v>111.97199999999999</c:v>
                </c:pt>
                <c:pt idx="19">
                  <c:v>111.97199999999999</c:v>
                </c:pt>
                <c:pt idx="20">
                  <c:v>108.36</c:v>
                </c:pt>
                <c:pt idx="21">
                  <c:v>111.97199999999999</c:v>
                </c:pt>
                <c:pt idx="22">
                  <c:v>108.36</c:v>
                </c:pt>
                <c:pt idx="23">
                  <c:v>113.274</c:v>
                </c:pt>
                <c:pt idx="24">
                  <c:v>114.57599999999999</c:v>
                </c:pt>
                <c:pt idx="25">
                  <c:v>65.855999999999995</c:v>
                </c:pt>
                <c:pt idx="26">
                  <c:v>92.441999999999993</c:v>
                </c:pt>
                <c:pt idx="27">
                  <c:v>107.1</c:v>
                </c:pt>
                <c:pt idx="28">
                  <c:v>118.482</c:v>
                </c:pt>
                <c:pt idx="29">
                  <c:v>115.92</c:v>
                </c:pt>
                <c:pt idx="30">
                  <c:v>121.086</c:v>
                </c:pt>
                <c:pt idx="31">
                  <c:v>121.086</c:v>
                </c:pt>
                <c:pt idx="32">
                  <c:v>117.18</c:v>
                </c:pt>
                <c:pt idx="33">
                  <c:v>121.086</c:v>
                </c:pt>
                <c:pt idx="34">
                  <c:v>117.18</c:v>
                </c:pt>
                <c:pt idx="35">
                  <c:v>121.086</c:v>
                </c:pt>
                <c:pt idx="36">
                  <c:v>121.086</c:v>
                </c:pt>
                <c:pt idx="37">
                  <c:v>111.72</c:v>
                </c:pt>
                <c:pt idx="38">
                  <c:v>123.69</c:v>
                </c:pt>
                <c:pt idx="39">
                  <c:v>113.4</c:v>
                </c:pt>
                <c:pt idx="40">
                  <c:v>121.086</c:v>
                </c:pt>
                <c:pt idx="41">
                  <c:v>117.18</c:v>
                </c:pt>
                <c:pt idx="42">
                  <c:v>123.69</c:v>
                </c:pt>
                <c:pt idx="43">
                  <c:v>123.69</c:v>
                </c:pt>
                <c:pt idx="44">
                  <c:v>113.4</c:v>
                </c:pt>
                <c:pt idx="45">
                  <c:v>117.18</c:v>
                </c:pt>
                <c:pt idx="46">
                  <c:v>113.4</c:v>
                </c:pt>
                <c:pt idx="47">
                  <c:v>123.69</c:v>
                </c:pt>
              </c:numCache>
            </c:numRef>
          </c:val>
          <c:extLst>
            <c:ext xmlns:c16="http://schemas.microsoft.com/office/drawing/2014/chart" uri="{C3380CC4-5D6E-409C-BE32-E72D297353CC}">
              <c16:uniqueId val="{00000001-F73F-4842-8F36-24025C8CA115}"/>
            </c:ext>
          </c:extLst>
        </c:ser>
        <c:ser>
          <c:idx val="0"/>
          <c:order val="2"/>
          <c:tx>
            <c:strRef>
              <c:f>'Total U.S._gal'!$J$1</c:f>
              <c:strCache>
                <c:ptCount val="1"/>
                <c:pt idx="0">
                  <c:v>ResCom</c:v>
                </c:pt>
              </c:strCache>
            </c:strRef>
          </c:tx>
          <c:spPr>
            <a:solidFill>
              <a:srgbClr val="FFC000"/>
            </a:solidFill>
            <a:ln w="25400">
              <a:noFill/>
            </a:ln>
            <a:effectLst/>
          </c:spPr>
          <c:cat>
            <c:numLit>
              <c:formatCode>m/d/yy;@</c:formatCode>
              <c:ptCount val="103"/>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numLit>
          </c:cat>
          <c:val>
            <c:numRef>
              <c:f>'Total U.S._gal'!$J$98:$J$145</c:f>
              <c:numCache>
                <c:formatCode>_(* #,##0_);_(* \(#,##0\);_(* "-"??_);_(@_)</c:formatCode>
                <c:ptCount val="48"/>
                <c:pt idx="0">
                  <c:v>1134.4145062621324</c:v>
                </c:pt>
                <c:pt idx="1">
                  <c:v>958.10827018847772</c:v>
                </c:pt>
                <c:pt idx="2">
                  <c:v>781.4692347262511</c:v>
                </c:pt>
                <c:pt idx="3">
                  <c:v>502.32050495449789</c:v>
                </c:pt>
                <c:pt idx="4">
                  <c:v>443.1589247609561</c:v>
                </c:pt>
                <c:pt idx="5">
                  <c:v>417.0868248955498</c:v>
                </c:pt>
                <c:pt idx="6">
                  <c:v>433.04013967182971</c:v>
                </c:pt>
                <c:pt idx="7">
                  <c:v>487.90518654479183</c:v>
                </c:pt>
                <c:pt idx="8">
                  <c:v>480.71037399268147</c:v>
                </c:pt>
                <c:pt idx="9">
                  <c:v>631.69531376930854</c:v>
                </c:pt>
                <c:pt idx="10">
                  <c:v>763.96531217414031</c:v>
                </c:pt>
                <c:pt idx="11">
                  <c:v>951.05772643111879</c:v>
                </c:pt>
                <c:pt idx="12">
                  <c:v>887.83430410193216</c:v>
                </c:pt>
                <c:pt idx="13">
                  <c:v>821.64829271024962</c:v>
                </c:pt>
                <c:pt idx="14">
                  <c:v>695.9503814157722</c:v>
                </c:pt>
                <c:pt idx="15">
                  <c:v>602.11499557479294</c:v>
                </c:pt>
                <c:pt idx="16">
                  <c:v>484.85521990790505</c:v>
                </c:pt>
                <c:pt idx="17">
                  <c:v>376.0663082010621</c:v>
                </c:pt>
                <c:pt idx="18">
                  <c:v>379.6552442807145</c:v>
                </c:pt>
                <c:pt idx="19">
                  <c:v>379.79839105552418</c:v>
                </c:pt>
                <c:pt idx="20">
                  <c:v>407.12765330065855</c:v>
                </c:pt>
                <c:pt idx="21">
                  <c:v>557.48441922883853</c:v>
                </c:pt>
                <c:pt idx="22">
                  <c:v>654.47857974504223</c:v>
                </c:pt>
                <c:pt idx="23">
                  <c:v>886.97447870763938</c:v>
                </c:pt>
                <c:pt idx="24">
                  <c:v>934.94729207404544</c:v>
                </c:pt>
                <c:pt idx="25">
                  <c:v>993.23724314280821</c:v>
                </c:pt>
                <c:pt idx="26">
                  <c:v>735.21225238025852</c:v>
                </c:pt>
                <c:pt idx="27">
                  <c:v>564.89629396406065</c:v>
                </c:pt>
                <c:pt idx="28">
                  <c:v>476.7834084989745</c:v>
                </c:pt>
                <c:pt idx="29">
                  <c:v>372.2289286813737</c:v>
                </c:pt>
                <c:pt idx="30">
                  <c:v>380.42295885039709</c:v>
                </c:pt>
                <c:pt idx="31">
                  <c:v>379.56604054041964</c:v>
                </c:pt>
                <c:pt idx="32">
                  <c:v>386.10991617480403</c:v>
                </c:pt>
                <c:pt idx="33">
                  <c:v>487.76245407001653</c:v>
                </c:pt>
                <c:pt idx="34">
                  <c:v>713.98604081343456</c:v>
                </c:pt>
                <c:pt idx="35">
                  <c:v>797.49496844007626</c:v>
                </c:pt>
                <c:pt idx="36">
                  <c:v>1023.8696043655972</c:v>
                </c:pt>
                <c:pt idx="37">
                  <c:v>826.8064517304831</c:v>
                </c:pt>
                <c:pt idx="38">
                  <c:v>728.64271697842787</c:v>
                </c:pt>
                <c:pt idx="39">
                  <c:v>572.10238920620702</c:v>
                </c:pt>
                <c:pt idx="40">
                  <c:v>465.42836489684493</c:v>
                </c:pt>
                <c:pt idx="41">
                  <c:v>375.04284700793801</c:v>
                </c:pt>
                <c:pt idx="42">
                  <c:v>379.33938303556045</c:v>
                </c:pt>
                <c:pt idx="43">
                  <c:v>379.00738157567599</c:v>
                </c:pt>
                <c:pt idx="44">
                  <c:v>396.83775311344158</c:v>
                </c:pt>
                <c:pt idx="45">
                  <c:v>518.0821226526366</c:v>
                </c:pt>
                <c:pt idx="46">
                  <c:v>708.86610521701198</c:v>
                </c:pt>
                <c:pt idx="47">
                  <c:v>893.10885058978874</c:v>
                </c:pt>
              </c:numCache>
            </c:numRef>
          </c:val>
          <c:extLst>
            <c:ext xmlns:c16="http://schemas.microsoft.com/office/drawing/2014/chart" uri="{C3380CC4-5D6E-409C-BE32-E72D297353CC}">
              <c16:uniqueId val="{00000002-F73F-4842-8F36-24025C8CA115}"/>
            </c:ext>
          </c:extLst>
        </c:ser>
        <c:ser>
          <c:idx val="1"/>
          <c:order val="3"/>
          <c:tx>
            <c:strRef>
              <c:f>'Total U.S._gal'!$K$1</c:f>
              <c:strCache>
                <c:ptCount val="1"/>
                <c:pt idx="0">
                  <c:v>Crop Drying</c:v>
                </c:pt>
              </c:strCache>
            </c:strRef>
          </c:tx>
          <c:spPr>
            <a:solidFill>
              <a:schemeClr val="tx1"/>
            </a:solidFill>
            <a:ln w="25400">
              <a:noFill/>
            </a:ln>
            <a:effectLst/>
          </c:spPr>
          <c:cat>
            <c:numLit>
              <c:formatCode>m/d/yy;@</c:formatCode>
              <c:ptCount val="103"/>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numLit>
          </c:cat>
          <c:val>
            <c:numRef>
              <c:f>'Total U.S._gal'!$K$98:$K$145</c:f>
              <c:numCache>
                <c:formatCode>_(* #,##0_);_(* \(#,##0\);_(* "-"??_);_(@_)</c:formatCode>
                <c:ptCount val="48"/>
                <c:pt idx="0">
                  <c:v>70.210948452470376</c:v>
                </c:pt>
                <c:pt idx="1">
                  <c:v>57.246294485379721</c:v>
                </c:pt>
                <c:pt idx="2">
                  <c:v>40.049828723009959</c:v>
                </c:pt>
                <c:pt idx="3">
                  <c:v>40.074914741627566</c:v>
                </c:pt>
                <c:pt idx="4">
                  <c:v>40.049828723009959</c:v>
                </c:pt>
                <c:pt idx="5">
                  <c:v>40.074914741627566</c:v>
                </c:pt>
                <c:pt idx="6">
                  <c:v>40.049828723009959</c:v>
                </c:pt>
                <c:pt idx="7">
                  <c:v>85.834948452470371</c:v>
                </c:pt>
                <c:pt idx="8">
                  <c:v>143.08437869017729</c:v>
                </c:pt>
                <c:pt idx="9">
                  <c:v>234.66088965375258</c:v>
                </c:pt>
                <c:pt idx="10">
                  <c:v>200.28050113832182</c:v>
                </c:pt>
                <c:pt idx="11">
                  <c:v>137.35535918838124</c:v>
                </c:pt>
                <c:pt idx="12">
                  <c:v>84.625853935419599</c:v>
                </c:pt>
                <c:pt idx="13">
                  <c:v>58.455618536912787</c:v>
                </c:pt>
                <c:pt idx="14">
                  <c:v>39.485675901917176</c:v>
                </c:pt>
                <c:pt idx="15">
                  <c:v>39.510408552028004</c:v>
                </c:pt>
                <c:pt idx="16">
                  <c:v>39.485675901917176</c:v>
                </c:pt>
                <c:pt idx="17">
                  <c:v>39.510408552028004</c:v>
                </c:pt>
                <c:pt idx="18">
                  <c:v>39.485675901917176</c:v>
                </c:pt>
                <c:pt idx="19">
                  <c:v>84.625853935419599</c:v>
                </c:pt>
                <c:pt idx="20">
                  <c:v>128.46885306956472</c:v>
                </c:pt>
                <c:pt idx="21">
                  <c:v>231.35539229909725</c:v>
                </c:pt>
                <c:pt idx="22">
                  <c:v>172.2592953222244</c:v>
                </c:pt>
                <c:pt idx="23">
                  <c:v>135.42053410050724</c:v>
                </c:pt>
                <c:pt idx="24">
                  <c:v>82.606121309848945</c:v>
                </c:pt>
                <c:pt idx="25">
                  <c:v>55.092878041595831</c:v>
                </c:pt>
                <c:pt idx="26">
                  <c:v>38.543286500178681</c:v>
                </c:pt>
                <c:pt idx="27">
                  <c:v>38.567428865665796</c:v>
                </c:pt>
                <c:pt idx="28">
                  <c:v>38.543286500178681</c:v>
                </c:pt>
                <c:pt idx="29">
                  <c:v>38.89056636904742</c:v>
                </c:pt>
                <c:pt idx="30">
                  <c:v>38.866221726562898</c:v>
                </c:pt>
                <c:pt idx="31">
                  <c:v>83.298237341152998</c:v>
                </c:pt>
                <c:pt idx="32">
                  <c:v>132.55575457117635</c:v>
                </c:pt>
                <c:pt idx="33">
                  <c:v>227.7258719609778</c:v>
                </c:pt>
                <c:pt idx="34">
                  <c:v>181.76153943592013</c:v>
                </c:pt>
                <c:pt idx="35">
                  <c:v>133.29604684377028</c:v>
                </c:pt>
                <c:pt idx="36">
                  <c:v>77.96867416823217</c:v>
                </c:pt>
                <c:pt idx="37">
                  <c:v>33.690097088928752</c:v>
                </c:pt>
                <c:pt idx="38">
                  <c:v>13.984504821417502</c:v>
                </c:pt>
                <c:pt idx="39">
                  <c:v>40.049574977898175</c:v>
                </c:pt>
                <c:pt idx="40">
                  <c:v>40.024504821417494</c:v>
                </c:pt>
                <c:pt idx="41">
                  <c:v>40.049574977898175</c:v>
                </c:pt>
                <c:pt idx="42">
                  <c:v>40.024504821417494</c:v>
                </c:pt>
                <c:pt idx="43">
                  <c:v>85.780674168232153</c:v>
                </c:pt>
                <c:pt idx="44">
                  <c:v>136.69390502672096</c:v>
                </c:pt>
                <c:pt idx="45">
                  <c:v>234.51251125947047</c:v>
                </c:pt>
                <c:pt idx="46">
                  <c:v>187.55386180268832</c:v>
                </c:pt>
                <c:pt idx="47">
                  <c:v>137.26850804044398</c:v>
                </c:pt>
              </c:numCache>
            </c:numRef>
          </c:val>
          <c:extLst>
            <c:ext xmlns:c16="http://schemas.microsoft.com/office/drawing/2014/chart" uri="{C3380CC4-5D6E-409C-BE32-E72D297353CC}">
              <c16:uniqueId val="{00000003-F73F-4842-8F36-24025C8CA115}"/>
            </c:ext>
          </c:extLst>
        </c:ser>
        <c:ser>
          <c:idx val="4"/>
          <c:order val="4"/>
          <c:tx>
            <c:strRef>
              <c:f>'Total U.S._gal'!$L$1</c:f>
              <c:strCache>
                <c:ptCount val="1"/>
                <c:pt idx="0">
                  <c:v>Industrial</c:v>
                </c:pt>
              </c:strCache>
            </c:strRef>
          </c:tx>
          <c:spPr>
            <a:solidFill>
              <a:schemeClr val="bg1">
                <a:lumMod val="65000"/>
              </a:schemeClr>
            </a:solidFill>
            <a:ln w="25400">
              <a:noFill/>
            </a:ln>
            <a:effectLst/>
          </c:spPr>
          <c:cat>
            <c:numLit>
              <c:formatCode>m/d/yy;@</c:formatCode>
              <c:ptCount val="103"/>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numLit>
          </c:cat>
          <c:val>
            <c:numRef>
              <c:f>'Total U.S._gal'!$L$98:$L$145</c:f>
              <c:numCache>
                <c:formatCode>_(* #,##0_);_(* \(#,##0\);_(* "-"??_);_(@_)</c:formatCode>
                <c:ptCount val="48"/>
                <c:pt idx="0">
                  <c:v>133.42979208055581</c:v>
                </c:pt>
                <c:pt idx="1">
                  <c:v>111.34284134018019</c:v>
                </c:pt>
                <c:pt idx="2">
                  <c:v>107.34954377007952</c:v>
                </c:pt>
                <c:pt idx="3">
                  <c:v>92.204407250548869</c:v>
                </c:pt>
                <c:pt idx="4">
                  <c:v>94.249599780130197</c:v>
                </c:pt>
                <c:pt idx="5">
                  <c:v>91.945909177585776</c:v>
                </c:pt>
                <c:pt idx="6">
                  <c:v>95.910571981137778</c:v>
                </c:pt>
                <c:pt idx="7">
                  <c:v>96.090194112285303</c:v>
                </c:pt>
                <c:pt idx="8">
                  <c:v>95.113054499803567</c:v>
                </c:pt>
                <c:pt idx="9">
                  <c:v>102.22524993256391</c:v>
                </c:pt>
                <c:pt idx="10">
                  <c:v>105.704973333041</c:v>
                </c:pt>
                <c:pt idx="11">
                  <c:v>125.61089570581686</c:v>
                </c:pt>
                <c:pt idx="12">
                  <c:v>133.42979208055581</c:v>
                </c:pt>
                <c:pt idx="13">
                  <c:v>115.31937138804378</c:v>
                </c:pt>
                <c:pt idx="14">
                  <c:v>107.34954377007952</c:v>
                </c:pt>
                <c:pt idx="15">
                  <c:v>92.204407250548869</c:v>
                </c:pt>
                <c:pt idx="16">
                  <c:v>94.249599780130197</c:v>
                </c:pt>
                <c:pt idx="17">
                  <c:v>91.945909177585776</c:v>
                </c:pt>
                <c:pt idx="18">
                  <c:v>95.910571981137778</c:v>
                </c:pt>
                <c:pt idx="19">
                  <c:v>96.090194112285303</c:v>
                </c:pt>
                <c:pt idx="20">
                  <c:v>95.113054499803567</c:v>
                </c:pt>
                <c:pt idx="21">
                  <c:v>102.22524993256391</c:v>
                </c:pt>
                <c:pt idx="22">
                  <c:v>105.704973333041</c:v>
                </c:pt>
                <c:pt idx="23">
                  <c:v>125.61089570581686</c:v>
                </c:pt>
                <c:pt idx="24">
                  <c:v>133.42979208055581</c:v>
                </c:pt>
                <c:pt idx="25">
                  <c:v>111.34284134018019</c:v>
                </c:pt>
                <c:pt idx="26">
                  <c:v>107.34954377007952</c:v>
                </c:pt>
                <c:pt idx="27">
                  <c:v>92.204407250548869</c:v>
                </c:pt>
                <c:pt idx="28">
                  <c:v>94.249599780130197</c:v>
                </c:pt>
                <c:pt idx="29">
                  <c:v>91.945909177585776</c:v>
                </c:pt>
                <c:pt idx="30">
                  <c:v>95.910571981137778</c:v>
                </c:pt>
                <c:pt idx="31">
                  <c:v>96.090194112285303</c:v>
                </c:pt>
                <c:pt idx="32">
                  <c:v>95.113054499803567</c:v>
                </c:pt>
                <c:pt idx="33">
                  <c:v>102.22524993256391</c:v>
                </c:pt>
                <c:pt idx="34">
                  <c:v>105.704973333041</c:v>
                </c:pt>
                <c:pt idx="35">
                  <c:v>125.61089570581686</c:v>
                </c:pt>
                <c:pt idx="36">
                  <c:v>133.42979208055581</c:v>
                </c:pt>
                <c:pt idx="37">
                  <c:v>111.34284134018019</c:v>
                </c:pt>
                <c:pt idx="38">
                  <c:v>107.34954377007952</c:v>
                </c:pt>
                <c:pt idx="39">
                  <c:v>92.204407250548869</c:v>
                </c:pt>
                <c:pt idx="40">
                  <c:v>94.249599780130197</c:v>
                </c:pt>
                <c:pt idx="41">
                  <c:v>91.945909177585776</c:v>
                </c:pt>
                <c:pt idx="42">
                  <c:v>95.910571981137778</c:v>
                </c:pt>
                <c:pt idx="43">
                  <c:v>96.090194112285303</c:v>
                </c:pt>
                <c:pt idx="44">
                  <c:v>95.113054499803567</c:v>
                </c:pt>
                <c:pt idx="45">
                  <c:v>102.22524993256391</c:v>
                </c:pt>
                <c:pt idx="46">
                  <c:v>105.704973333041</c:v>
                </c:pt>
                <c:pt idx="47">
                  <c:v>125.61089570581686</c:v>
                </c:pt>
              </c:numCache>
            </c:numRef>
          </c:val>
          <c:extLst>
            <c:ext xmlns:c16="http://schemas.microsoft.com/office/drawing/2014/chart" uri="{C3380CC4-5D6E-409C-BE32-E72D297353CC}">
              <c16:uniqueId val="{00000004-F73F-4842-8F36-24025C8CA115}"/>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'Total U.S._gal'!$E$1</c:f>
              <c:strCache>
                <c:ptCount val="1"/>
                <c:pt idx="0">
                  <c:v> Propane imports </c:v>
                </c:pt>
              </c:strCache>
            </c:strRef>
          </c:tx>
          <c:spPr>
            <a:solidFill>
              <a:schemeClr val="accent2"/>
            </a:solidFill>
            <a:ln w="25400">
              <a:noFill/>
            </a:ln>
            <a:effectLst/>
          </c:spPr>
          <c:cat>
            <c:numLit>
              <c:formatCode>m/d/yy;@</c:formatCode>
              <c:ptCount val="103"/>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numLit>
          </c:cat>
          <c:val>
            <c:numRef>
              <c:f>'Total U.S._gal'!$E$98:$E$145</c:f>
              <c:numCache>
                <c:formatCode>_(* #,##0_);_(* \(#,##0\);_(* "-"??_);_(@_)</c:formatCode>
                <c:ptCount val="48"/>
                <c:pt idx="0">
                  <c:v>278.62799999999999</c:v>
                </c:pt>
                <c:pt idx="1">
                  <c:v>204.624</c:v>
                </c:pt>
                <c:pt idx="2">
                  <c:v>227.85</c:v>
                </c:pt>
                <c:pt idx="3">
                  <c:v>156.24</c:v>
                </c:pt>
                <c:pt idx="4">
                  <c:v>139.31399999999999</c:v>
                </c:pt>
                <c:pt idx="5">
                  <c:v>133.56</c:v>
                </c:pt>
                <c:pt idx="6">
                  <c:v>138.012</c:v>
                </c:pt>
                <c:pt idx="7">
                  <c:v>136.71</c:v>
                </c:pt>
                <c:pt idx="8">
                  <c:v>128.52000000000001</c:v>
                </c:pt>
                <c:pt idx="9">
                  <c:v>151.03200000000001</c:v>
                </c:pt>
                <c:pt idx="10">
                  <c:v>166.32</c:v>
                </c:pt>
                <c:pt idx="11">
                  <c:v>175.77</c:v>
                </c:pt>
                <c:pt idx="12">
                  <c:v>216.13200000000001</c:v>
                </c:pt>
                <c:pt idx="13">
                  <c:v>154.68600000000001</c:v>
                </c:pt>
                <c:pt idx="14">
                  <c:v>147.126</c:v>
                </c:pt>
                <c:pt idx="15">
                  <c:v>118.44</c:v>
                </c:pt>
                <c:pt idx="16">
                  <c:v>108.066</c:v>
                </c:pt>
                <c:pt idx="17">
                  <c:v>75.599999999999994</c:v>
                </c:pt>
                <c:pt idx="18">
                  <c:v>123.69</c:v>
                </c:pt>
                <c:pt idx="19">
                  <c:v>108.066</c:v>
                </c:pt>
                <c:pt idx="20">
                  <c:v>156.24</c:v>
                </c:pt>
                <c:pt idx="21">
                  <c:v>162.75</c:v>
                </c:pt>
                <c:pt idx="22">
                  <c:v>172.62</c:v>
                </c:pt>
                <c:pt idx="23">
                  <c:v>187.488</c:v>
                </c:pt>
                <c:pt idx="24">
                  <c:v>217.434</c:v>
                </c:pt>
                <c:pt idx="25">
                  <c:v>196.392</c:v>
                </c:pt>
                <c:pt idx="26">
                  <c:v>213.52799999999999</c:v>
                </c:pt>
                <c:pt idx="27">
                  <c:v>152.46</c:v>
                </c:pt>
                <c:pt idx="28">
                  <c:v>92.441999999999993</c:v>
                </c:pt>
                <c:pt idx="29">
                  <c:v>88.2</c:v>
                </c:pt>
                <c:pt idx="30">
                  <c:v>95.046000000000006</c:v>
                </c:pt>
                <c:pt idx="31">
                  <c:v>97.65</c:v>
                </c:pt>
                <c:pt idx="32">
                  <c:v>99.54</c:v>
                </c:pt>
                <c:pt idx="33">
                  <c:v>132.804</c:v>
                </c:pt>
                <c:pt idx="34">
                  <c:v>158.76</c:v>
                </c:pt>
                <c:pt idx="35">
                  <c:v>204.41399999999999</c:v>
                </c:pt>
                <c:pt idx="36">
                  <c:v>213.52799999999999</c:v>
                </c:pt>
                <c:pt idx="37">
                  <c:v>152.58600000000001</c:v>
                </c:pt>
                <c:pt idx="38">
                  <c:v>163.07550000000001</c:v>
                </c:pt>
                <c:pt idx="39">
                  <c:v>108.99</c:v>
                </c:pt>
                <c:pt idx="40">
                  <c:v>91.790999999999997</c:v>
                </c:pt>
                <c:pt idx="41">
                  <c:v>81.27</c:v>
                </c:pt>
                <c:pt idx="42">
                  <c:v>92.441999999999993</c:v>
                </c:pt>
                <c:pt idx="43">
                  <c:v>99.602999999999994</c:v>
                </c:pt>
                <c:pt idx="44">
                  <c:v>100.17</c:v>
                </c:pt>
                <c:pt idx="45">
                  <c:v>130.19999999999999</c:v>
                </c:pt>
                <c:pt idx="46">
                  <c:v>134.19</c:v>
                </c:pt>
                <c:pt idx="47">
                  <c:v>164.703</c:v>
                </c:pt>
              </c:numCache>
            </c:numRef>
          </c:val>
          <c:extLst>
            <c:ext xmlns:c16="http://schemas.microsoft.com/office/drawing/2014/chart" uri="{C3380CC4-5D6E-409C-BE32-E72D297353CC}">
              <c16:uniqueId val="{00000000-8F30-4ABD-BDE7-E30F497CC71B}"/>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rgbClr val="B9FFFF"/>
            </a:solidFill>
            <a:ln w="25400">
              <a:noFill/>
            </a:ln>
            <a:effectLst/>
          </c:spPr>
          <c:cat>
            <c:numLit>
              <c:formatCode>m/d/yy;@</c:formatCode>
              <c:ptCount val="36"/>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numLit>
          </c:cat>
          <c:val>
            <c:numLit>
              <c:formatCode>_(* #,##0_);_(* \(#,##0\);_(* "-"??_);_(@_)</c:formatCode>
              <c:ptCount val="36"/>
              <c:pt idx="0">
                <c:v>1211</c:v>
              </c:pt>
              <c:pt idx="1">
                <c:v>1204</c:v>
              </c:pt>
              <c:pt idx="2">
                <c:v>1266</c:v>
              </c:pt>
              <c:pt idx="3">
                <c:v>1279</c:v>
              </c:pt>
              <c:pt idx="4">
                <c:v>1053</c:v>
              </c:pt>
              <c:pt idx="5">
                <c:v>1229</c:v>
              </c:pt>
              <c:pt idx="6">
                <c:v>1243</c:v>
              </c:pt>
              <c:pt idx="7">
                <c:v>1129</c:v>
              </c:pt>
              <c:pt idx="8">
                <c:v>1150</c:v>
              </c:pt>
              <c:pt idx="9">
                <c:v>1424</c:v>
              </c:pt>
              <c:pt idx="10">
                <c:v>1331</c:v>
              </c:pt>
              <c:pt idx="11">
                <c:v>1614</c:v>
              </c:pt>
              <c:pt idx="12">
                <c:v>1469</c:v>
              </c:pt>
              <c:pt idx="13">
                <c:v>1207</c:v>
              </c:pt>
              <c:pt idx="14">
                <c:v>1181</c:v>
              </c:pt>
              <c:pt idx="15">
                <c:v>1403</c:v>
              </c:pt>
              <c:pt idx="16">
                <c:v>1244</c:v>
              </c:pt>
              <c:pt idx="17">
                <c:v>1334</c:v>
              </c:pt>
              <c:pt idx="18">
                <c:v>1330</c:v>
              </c:pt>
              <c:pt idx="19">
                <c:v>1243</c:v>
              </c:pt>
              <c:pt idx="20">
                <c:v>1260</c:v>
              </c:pt>
              <c:pt idx="21">
                <c:v>1262</c:v>
              </c:pt>
              <c:pt idx="22">
                <c:v>1400</c:v>
              </c:pt>
              <c:pt idx="23">
                <c:v>1365</c:v>
              </c:pt>
              <c:pt idx="24">
                <c:v>1342</c:v>
              </c:pt>
              <c:pt idx="25">
                <c:v>1292.9466666666667</c:v>
              </c:pt>
              <c:pt idx="26">
                <c:v>1422.8693333333333</c:v>
              </c:pt>
              <c:pt idx="27">
                <c:v>1446</c:v>
              </c:pt>
              <c:pt idx="28">
                <c:v>1443.6666666666667</c:v>
              </c:pt>
              <c:pt idx="29">
                <c:v>1446.8333333333333</c:v>
              </c:pt>
              <c:pt idx="30">
                <c:v>1429.3333333333333</c:v>
              </c:pt>
              <c:pt idx="31">
                <c:v>1434.1666666666667</c:v>
              </c:pt>
              <c:pt idx="32">
                <c:v>1453.6666666666667</c:v>
              </c:pt>
              <c:pt idx="33">
                <c:v>1538.5</c:v>
              </c:pt>
              <c:pt idx="34">
                <c:v>1519.5</c:v>
              </c:pt>
              <c:pt idx="35">
                <c:v>1546.6666666666667</c:v>
              </c:pt>
            </c:numLit>
          </c:val>
          <c:extLst>
            <c:ext xmlns:c16="http://schemas.microsoft.com/office/drawing/2014/chart" uri="{C3380CC4-5D6E-409C-BE32-E72D297353CC}">
              <c16:uniqueId val="{00000000-7C7F-439C-BFD4-AAD4EAC7AB4F}"/>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'Total U.S._gal'!$S$1</c:f>
              <c:strCache>
                <c:ptCount val="1"/>
                <c:pt idx="0">
                  <c:v> INVENTORIES (End of Month, MMgal) </c:v>
                </c:pt>
              </c:strCache>
            </c:strRef>
          </c:tx>
          <c:spPr>
            <a:solidFill>
              <a:schemeClr val="bg1">
                <a:lumMod val="65000"/>
              </a:schemeClr>
            </a:solidFill>
            <a:ln w="25400">
              <a:noFill/>
            </a:ln>
            <a:effectLst/>
          </c:spPr>
          <c:cat>
            <c:numLit>
              <c:formatCode>m/d/yy;@</c:formatCode>
              <c:ptCount val="103"/>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numLit>
          </c:cat>
          <c:val>
            <c:numRef>
              <c:f>'Total U.S._gal'!$S$98:$S$178</c:f>
              <c:numCache>
                <c:formatCode>_(* #,##0_);_(* \(#,##0\);_(* "-"??_);_(@_)</c:formatCode>
                <c:ptCount val="81"/>
                <c:pt idx="0">
                  <c:v>2150.4839999999999</c:v>
                </c:pt>
                <c:pt idx="1">
                  <c:v>1919.19</c:v>
                </c:pt>
                <c:pt idx="2">
                  <c:v>2055.018</c:v>
                </c:pt>
                <c:pt idx="3">
                  <c:v>2242.38</c:v>
                </c:pt>
                <c:pt idx="4">
                  <c:v>2660.7420000000002</c:v>
                </c:pt>
                <c:pt idx="5">
                  <c:v>3011.3159999999998</c:v>
                </c:pt>
                <c:pt idx="6">
                  <c:v>3267.8939999999998</c:v>
                </c:pt>
                <c:pt idx="7">
                  <c:v>3825.8220000000001</c:v>
                </c:pt>
                <c:pt idx="8">
                  <c:v>4014.9479999999999</c:v>
                </c:pt>
                <c:pt idx="9">
                  <c:v>3976.35</c:v>
                </c:pt>
                <c:pt idx="10">
                  <c:v>3699.9479999999999</c:v>
                </c:pt>
                <c:pt idx="11">
                  <c:v>3345.5520000000001</c:v>
                </c:pt>
                <c:pt idx="12">
                  <c:v>3118.5419999999999</c:v>
                </c:pt>
                <c:pt idx="13">
                  <c:v>2692.2420000000002</c:v>
                </c:pt>
                <c:pt idx="14">
                  <c:v>2554.02</c:v>
                </c:pt>
                <c:pt idx="15">
                  <c:v>2642.01</c:v>
                </c:pt>
                <c:pt idx="16">
                  <c:v>2860.62</c:v>
                </c:pt>
                <c:pt idx="17">
                  <c:v>3183.7260000000001</c:v>
                </c:pt>
                <c:pt idx="18">
                  <c:v>3588.6060000000002</c:v>
                </c:pt>
                <c:pt idx="19">
                  <c:v>4000.71</c:v>
                </c:pt>
                <c:pt idx="20">
                  <c:v>4213.1880000000001</c:v>
                </c:pt>
                <c:pt idx="21">
                  <c:v>3975.8040000000001</c:v>
                </c:pt>
                <c:pt idx="22">
                  <c:v>3754.2959999999998</c:v>
                </c:pt>
                <c:pt idx="23">
                  <c:v>2933.9520000000002</c:v>
                </c:pt>
                <c:pt idx="24">
                  <c:v>2261.364</c:v>
                </c:pt>
                <c:pt idx="25">
                  <c:v>1731.1559999999999</c:v>
                </c:pt>
                <c:pt idx="26">
                  <c:v>1650.7260000000001</c:v>
                </c:pt>
                <c:pt idx="27">
                  <c:v>1766.7719999999999</c:v>
                </c:pt>
                <c:pt idx="28">
                  <c:v>2042.46</c:v>
                </c:pt>
                <c:pt idx="29">
                  <c:v>2232.8879999999999</c:v>
                </c:pt>
                <c:pt idx="30">
                  <c:v>2562.7139999999999</c:v>
                </c:pt>
                <c:pt idx="31">
                  <c:v>2785.23</c:v>
                </c:pt>
                <c:pt idx="32">
                  <c:v>2878.7220000000002</c:v>
                </c:pt>
                <c:pt idx="33">
                  <c:v>3106.614</c:v>
                </c:pt>
                <c:pt idx="34">
                  <c:v>2941.9740000000002</c:v>
                </c:pt>
                <c:pt idx="35">
                  <c:v>2607.2339999999999</c:v>
                </c:pt>
                <c:pt idx="36">
                  <c:v>2030.9939999999999</c:v>
                </c:pt>
                <c:pt idx="37">
                  <c:v>1505.07</c:v>
                </c:pt>
                <c:pt idx="38">
                  <c:v>1384.4459999999999</c:v>
                </c:pt>
                <c:pt idx="39">
                  <c:v>1599.7536826355852</c:v>
                </c:pt>
                <c:pt idx="40">
                  <c:v>1841.5981448528896</c:v>
                </c:pt>
                <c:pt idx="41">
                  <c:v>2191.7062419999879</c:v>
                </c:pt>
                <c:pt idx="42">
                  <c:v>2602.4425614077772</c:v>
                </c:pt>
                <c:pt idx="43">
                  <c:v>2887.3832183773434</c:v>
                </c:pt>
                <c:pt idx="44">
                  <c:v>2971.1992040121627</c:v>
                </c:pt>
                <c:pt idx="45">
                  <c:v>2982.6362444268279</c:v>
                </c:pt>
                <c:pt idx="46">
                  <c:v>2791.1251401848394</c:v>
                </c:pt>
                <c:pt idx="47">
                  <c:v>2467.081827389783</c:v>
                </c:pt>
              </c:numCache>
            </c:numRef>
          </c:val>
          <c:extLst>
            <c:ext xmlns:c16="http://schemas.microsoft.com/office/drawing/2014/chart" uri="{C3380CC4-5D6E-409C-BE32-E72D297353CC}">
              <c16:uniqueId val="{00000000-D42F-441F-A30F-D337F79DF8CF}"/>
            </c:ext>
          </c:extLst>
        </c:ser>
        <c:dLbls>
          <c:showLegendKey val="0"/>
          <c:showVal val="0"/>
          <c:showCatName val="0"/>
          <c:showSerName val="0"/>
          <c:showPercent val="0"/>
          <c:showBubbleSize val="0"/>
        </c:dLbls>
        <c:axId val="393185824"/>
        <c:axId val="393180416"/>
      </c:areaChart>
      <c:dateAx>
        <c:axId val="393185824"/>
        <c:scaling>
          <c:orientation val="minMax"/>
          <c:max val="44896"/>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2"/>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strRef>
              <c:f>'PADD 1_gal'!$C$1</c:f>
              <c:strCache>
                <c:ptCount val="1"/>
                <c:pt idx="0">
                  <c:v> Gas Processing </c:v>
                </c:pt>
              </c:strCache>
            </c:strRef>
          </c:tx>
          <c:spPr>
            <a:solidFill>
              <a:schemeClr val="accent1"/>
            </a:solidFill>
            <a:ln>
              <a:noFill/>
            </a:ln>
            <a:effectLst/>
          </c:spPr>
          <c:cat>
            <c:numRef>
              <c:f>'PADD 1_gal'!$A$98:$A$203</c:f>
              <c:numCache>
                <c:formatCode>mmm\-yyyy</c:formatCode>
                <c:ptCount val="106"/>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numCache>
            </c:numRef>
          </c:cat>
          <c:val>
            <c:numRef>
              <c:f>'PADD 1_gal'!$C$98:$C$145</c:f>
              <c:numCache>
                <c:formatCode>_(* #,##0_);_(* \(#,##0\);_(* "-"??_);_(@_)</c:formatCode>
                <c:ptCount val="48"/>
                <c:pt idx="0">
                  <c:v>236.964</c:v>
                </c:pt>
                <c:pt idx="1">
                  <c:v>211.68</c:v>
                </c:pt>
                <c:pt idx="2">
                  <c:v>239.56800000000001</c:v>
                </c:pt>
                <c:pt idx="3">
                  <c:v>234.36</c:v>
                </c:pt>
                <c:pt idx="4">
                  <c:v>239.56800000000001</c:v>
                </c:pt>
                <c:pt idx="5">
                  <c:v>244.44</c:v>
                </c:pt>
                <c:pt idx="6">
                  <c:v>252.58799999999999</c:v>
                </c:pt>
                <c:pt idx="7">
                  <c:v>253.89</c:v>
                </c:pt>
                <c:pt idx="8">
                  <c:v>255.78</c:v>
                </c:pt>
                <c:pt idx="9">
                  <c:v>263.00400000000002</c:v>
                </c:pt>
                <c:pt idx="10">
                  <c:v>262.08</c:v>
                </c:pt>
                <c:pt idx="11">
                  <c:v>273.42</c:v>
                </c:pt>
                <c:pt idx="12">
                  <c:v>276.024</c:v>
                </c:pt>
                <c:pt idx="13">
                  <c:v>264.30599999999998</c:v>
                </c:pt>
                <c:pt idx="14">
                  <c:v>281.23200000000003</c:v>
                </c:pt>
                <c:pt idx="15">
                  <c:v>260.82</c:v>
                </c:pt>
                <c:pt idx="16">
                  <c:v>269.51400000000001</c:v>
                </c:pt>
                <c:pt idx="17">
                  <c:v>280.98</c:v>
                </c:pt>
                <c:pt idx="18">
                  <c:v>287.74200000000002</c:v>
                </c:pt>
                <c:pt idx="19">
                  <c:v>294.25200000000001</c:v>
                </c:pt>
                <c:pt idx="20">
                  <c:v>279.72000000000003</c:v>
                </c:pt>
                <c:pt idx="21">
                  <c:v>294.25200000000001</c:v>
                </c:pt>
                <c:pt idx="22">
                  <c:v>280.98</c:v>
                </c:pt>
                <c:pt idx="23">
                  <c:v>298.15800000000002</c:v>
                </c:pt>
                <c:pt idx="24">
                  <c:v>300.762</c:v>
                </c:pt>
                <c:pt idx="25">
                  <c:v>257.54399999999998</c:v>
                </c:pt>
                <c:pt idx="26">
                  <c:v>282.53399999999999</c:v>
                </c:pt>
                <c:pt idx="27">
                  <c:v>283.5</c:v>
                </c:pt>
                <c:pt idx="28">
                  <c:v>299.45999999999998</c:v>
                </c:pt>
                <c:pt idx="29">
                  <c:v>286.02</c:v>
                </c:pt>
                <c:pt idx="30">
                  <c:v>289.04399999999998</c:v>
                </c:pt>
                <c:pt idx="31">
                  <c:v>304.66800000000001</c:v>
                </c:pt>
                <c:pt idx="32">
                  <c:v>292.32</c:v>
                </c:pt>
                <c:pt idx="33">
                  <c:v>295.55399999999997</c:v>
                </c:pt>
                <c:pt idx="34">
                  <c:v>282.24</c:v>
                </c:pt>
                <c:pt idx="35">
                  <c:v>286.44</c:v>
                </c:pt>
                <c:pt idx="36">
                  <c:v>277.32600000000002</c:v>
                </c:pt>
                <c:pt idx="37">
                  <c:v>250.67735593220337</c:v>
                </c:pt>
                <c:pt idx="38">
                  <c:v>284.13943220338984</c:v>
                </c:pt>
                <c:pt idx="39">
                  <c:v>276.65982390176111</c:v>
                </c:pt>
                <c:pt idx="40">
                  <c:v>287.4229407650252</c:v>
                </c:pt>
                <c:pt idx="41">
                  <c:v>279.87839983013555</c:v>
                </c:pt>
                <c:pt idx="42">
                  <c:v>291.37186382887586</c:v>
                </c:pt>
                <c:pt idx="43">
                  <c:v>292.84143817602182</c:v>
                </c:pt>
                <c:pt idx="44">
                  <c:v>285.70485174792776</c:v>
                </c:pt>
                <c:pt idx="45">
                  <c:v>296.91304642987262</c:v>
                </c:pt>
                <c:pt idx="46">
                  <c:v>288.87035372684363</c:v>
                </c:pt>
                <c:pt idx="47">
                  <c:v>299.60691425775752</c:v>
                </c:pt>
              </c:numCache>
            </c:numRef>
          </c:val>
          <c:extLst>
            <c:ext xmlns:c16="http://schemas.microsoft.com/office/drawing/2014/chart" uri="{C3380CC4-5D6E-409C-BE32-E72D297353CC}">
              <c16:uniqueId val="{00000000-B24A-40F2-8088-029083FACB1D}"/>
            </c:ext>
          </c:extLst>
        </c:ser>
        <c:ser>
          <c:idx val="1"/>
          <c:order val="1"/>
          <c:tx>
            <c:strRef>
              <c:f>'PADD 1_gal'!$D$1</c:f>
              <c:strCache>
                <c:ptCount val="1"/>
                <c:pt idx="0">
                  <c:v> Refinery Propane </c:v>
                </c:pt>
              </c:strCache>
            </c:strRef>
          </c:tx>
          <c:spPr>
            <a:solidFill>
              <a:schemeClr val="accent2"/>
            </a:solidFill>
            <a:ln>
              <a:noFill/>
            </a:ln>
            <a:effectLst/>
          </c:spPr>
          <c:cat>
            <c:numRef>
              <c:f>'PADD 1_gal'!$A$98:$A$203</c:f>
              <c:numCache>
                <c:formatCode>mmm\-yyyy</c:formatCode>
                <c:ptCount val="106"/>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numCache>
            </c:numRef>
          </c:cat>
          <c:val>
            <c:numRef>
              <c:f>'PADD 1_gal'!$D$98:$D$145</c:f>
              <c:numCache>
                <c:formatCode>_(* #,##0_);_(* \(#,##0\);_(* "-"??_);_(@_)</c:formatCode>
                <c:ptCount val="48"/>
                <c:pt idx="0">
                  <c:v>26.04</c:v>
                </c:pt>
                <c:pt idx="1">
                  <c:v>15.288</c:v>
                </c:pt>
                <c:pt idx="2">
                  <c:v>20.832000000000001</c:v>
                </c:pt>
                <c:pt idx="3">
                  <c:v>26.46</c:v>
                </c:pt>
                <c:pt idx="4">
                  <c:v>28.643999999999998</c:v>
                </c:pt>
                <c:pt idx="5">
                  <c:v>23.94</c:v>
                </c:pt>
                <c:pt idx="6">
                  <c:v>19.53</c:v>
                </c:pt>
                <c:pt idx="7">
                  <c:v>19.53</c:v>
                </c:pt>
                <c:pt idx="8">
                  <c:v>18.899999999999999</c:v>
                </c:pt>
                <c:pt idx="9">
                  <c:v>19.53</c:v>
                </c:pt>
                <c:pt idx="10">
                  <c:v>21.42</c:v>
                </c:pt>
                <c:pt idx="11">
                  <c:v>22.134</c:v>
                </c:pt>
                <c:pt idx="12">
                  <c:v>22.134</c:v>
                </c:pt>
                <c:pt idx="13">
                  <c:v>17.052</c:v>
                </c:pt>
                <c:pt idx="14">
                  <c:v>18.228000000000002</c:v>
                </c:pt>
                <c:pt idx="15">
                  <c:v>15.12</c:v>
                </c:pt>
                <c:pt idx="16">
                  <c:v>16.925999999999998</c:v>
                </c:pt>
                <c:pt idx="17">
                  <c:v>16.38</c:v>
                </c:pt>
                <c:pt idx="18">
                  <c:v>14.321999999999999</c:v>
                </c:pt>
                <c:pt idx="19">
                  <c:v>15.624000000000001</c:v>
                </c:pt>
                <c:pt idx="20">
                  <c:v>15.12</c:v>
                </c:pt>
                <c:pt idx="21">
                  <c:v>15.624000000000001</c:v>
                </c:pt>
                <c:pt idx="22">
                  <c:v>16.38</c:v>
                </c:pt>
                <c:pt idx="23">
                  <c:v>15.624000000000001</c:v>
                </c:pt>
                <c:pt idx="24">
                  <c:v>16.925999999999998</c:v>
                </c:pt>
                <c:pt idx="25">
                  <c:v>16.463999999999999</c:v>
                </c:pt>
                <c:pt idx="26">
                  <c:v>19.53</c:v>
                </c:pt>
                <c:pt idx="27">
                  <c:v>17.64</c:v>
                </c:pt>
                <c:pt idx="28">
                  <c:v>18.228000000000002</c:v>
                </c:pt>
                <c:pt idx="29">
                  <c:v>17.64</c:v>
                </c:pt>
                <c:pt idx="30">
                  <c:v>16.925999999999998</c:v>
                </c:pt>
                <c:pt idx="31">
                  <c:v>18.228000000000002</c:v>
                </c:pt>
                <c:pt idx="32">
                  <c:v>17.64</c:v>
                </c:pt>
                <c:pt idx="33">
                  <c:v>16.925999999999998</c:v>
                </c:pt>
                <c:pt idx="34">
                  <c:v>17.64</c:v>
                </c:pt>
                <c:pt idx="35">
                  <c:v>16.925999999999998</c:v>
                </c:pt>
                <c:pt idx="36">
                  <c:v>15.624000000000001</c:v>
                </c:pt>
                <c:pt idx="37">
                  <c:v>14.216644067796611</c:v>
                </c:pt>
                <c:pt idx="38">
                  <c:v>15.971567796610174</c:v>
                </c:pt>
                <c:pt idx="39">
                  <c:v>17.951691916472779</c:v>
                </c:pt>
                <c:pt idx="40">
                  <c:v>18.628236340388455</c:v>
                </c:pt>
                <c:pt idx="41">
                  <c:v>18.179186884604718</c:v>
                </c:pt>
                <c:pt idx="42">
                  <c:v>18.960891216627811</c:v>
                </c:pt>
                <c:pt idx="43">
                  <c:v>19.00235436974388</c:v>
                </c:pt>
                <c:pt idx="44">
                  <c:v>18.604567119677977</c:v>
                </c:pt>
                <c:pt idx="45">
                  <c:v>19.274337649767332</c:v>
                </c:pt>
                <c:pt idx="46">
                  <c:v>18.656203879661671</c:v>
                </c:pt>
                <c:pt idx="47">
                  <c:v>19.364398765862603</c:v>
                </c:pt>
              </c:numCache>
            </c:numRef>
          </c:val>
          <c:extLst>
            <c:ext xmlns:c16="http://schemas.microsoft.com/office/drawing/2014/chart" uri="{C3380CC4-5D6E-409C-BE32-E72D297353CC}">
              <c16:uniqueId val="{00000001-B24A-40F2-8088-029083FACB1D}"/>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113481717856298E-2"/>
          <c:y val="0.16897506428358244"/>
          <c:w val="0.88516584868763959"/>
          <c:h val="0.64415808595633306"/>
        </c:manualLayout>
      </c:layout>
      <c:areaChart>
        <c:grouping val="stacked"/>
        <c:varyColors val="0"/>
        <c:ser>
          <c:idx val="1"/>
          <c:order val="0"/>
          <c:tx>
            <c:strRef>
              <c:f>'PADD 1_gal'!$E$1</c:f>
              <c:strCache>
                <c:ptCount val="1"/>
                <c:pt idx="0">
                  <c:v> Propane imports </c:v>
                </c:pt>
              </c:strCache>
            </c:strRef>
          </c:tx>
          <c:spPr>
            <a:solidFill>
              <a:schemeClr val="accent6">
                <a:lumMod val="75000"/>
              </a:schemeClr>
            </a:solidFill>
            <a:ln w="25400">
              <a:noFill/>
            </a:ln>
            <a:effectLst/>
          </c:spPr>
          <c:cat>
            <c:numRef>
              <c:f>'PADD 1_gal'!$A$98:$A$203</c:f>
              <c:numCache>
                <c:formatCode>mmm\-yyyy</c:formatCode>
                <c:ptCount val="106"/>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numCache>
            </c:numRef>
          </c:cat>
          <c:val>
            <c:numRef>
              <c:f>'PADD 1_gal'!$E$98:$E$145</c:f>
              <c:numCache>
                <c:formatCode>_(* #,##0_);_(* \(#,##0\);_(* "-"??_);_(@_)</c:formatCode>
                <c:ptCount val="48"/>
                <c:pt idx="0">
                  <c:v>82.025999999999996</c:v>
                </c:pt>
                <c:pt idx="1">
                  <c:v>64.680000000000007</c:v>
                </c:pt>
                <c:pt idx="2">
                  <c:v>58.59</c:v>
                </c:pt>
                <c:pt idx="3">
                  <c:v>42.84</c:v>
                </c:pt>
                <c:pt idx="4">
                  <c:v>31.248000000000001</c:v>
                </c:pt>
                <c:pt idx="5">
                  <c:v>27.72</c:v>
                </c:pt>
                <c:pt idx="6">
                  <c:v>22.134</c:v>
                </c:pt>
                <c:pt idx="7">
                  <c:v>19.53</c:v>
                </c:pt>
                <c:pt idx="8">
                  <c:v>21.42</c:v>
                </c:pt>
                <c:pt idx="9">
                  <c:v>33.851999999999997</c:v>
                </c:pt>
                <c:pt idx="10">
                  <c:v>40.32</c:v>
                </c:pt>
                <c:pt idx="11">
                  <c:v>59.892000000000003</c:v>
                </c:pt>
                <c:pt idx="12">
                  <c:v>83.328000000000003</c:v>
                </c:pt>
                <c:pt idx="13">
                  <c:v>31.667999999999999</c:v>
                </c:pt>
                <c:pt idx="14">
                  <c:v>36.456000000000003</c:v>
                </c:pt>
                <c:pt idx="15">
                  <c:v>27.72</c:v>
                </c:pt>
                <c:pt idx="16">
                  <c:v>33.851999999999997</c:v>
                </c:pt>
                <c:pt idx="17">
                  <c:v>10.08</c:v>
                </c:pt>
                <c:pt idx="18">
                  <c:v>44.268000000000001</c:v>
                </c:pt>
                <c:pt idx="19">
                  <c:v>19.53</c:v>
                </c:pt>
                <c:pt idx="20">
                  <c:v>15.12</c:v>
                </c:pt>
                <c:pt idx="21">
                  <c:v>29.946000000000002</c:v>
                </c:pt>
                <c:pt idx="22">
                  <c:v>46.62</c:v>
                </c:pt>
                <c:pt idx="23">
                  <c:v>63.798000000000002</c:v>
                </c:pt>
                <c:pt idx="24">
                  <c:v>50.777999999999999</c:v>
                </c:pt>
                <c:pt idx="25">
                  <c:v>63.503999999999998</c:v>
                </c:pt>
                <c:pt idx="26">
                  <c:v>59.892000000000003</c:v>
                </c:pt>
                <c:pt idx="27">
                  <c:v>32.76</c:v>
                </c:pt>
                <c:pt idx="28">
                  <c:v>19.53</c:v>
                </c:pt>
                <c:pt idx="29">
                  <c:v>21.42</c:v>
                </c:pt>
                <c:pt idx="30">
                  <c:v>23.436</c:v>
                </c:pt>
                <c:pt idx="31">
                  <c:v>13.02</c:v>
                </c:pt>
                <c:pt idx="32">
                  <c:v>16.38</c:v>
                </c:pt>
                <c:pt idx="33">
                  <c:v>27.341999999999999</c:v>
                </c:pt>
                <c:pt idx="34">
                  <c:v>44.1</c:v>
                </c:pt>
                <c:pt idx="35">
                  <c:v>65.099999999999994</c:v>
                </c:pt>
                <c:pt idx="36">
                  <c:v>91.14</c:v>
                </c:pt>
                <c:pt idx="37">
                  <c:v>59.975999999999999</c:v>
                </c:pt>
                <c:pt idx="38">
                  <c:v>52.405500000000004</c:v>
                </c:pt>
                <c:pt idx="39">
                  <c:v>31.5</c:v>
                </c:pt>
                <c:pt idx="40">
                  <c:v>26.04</c:v>
                </c:pt>
                <c:pt idx="41">
                  <c:v>18.899999999999999</c:v>
                </c:pt>
                <c:pt idx="42">
                  <c:v>24.738</c:v>
                </c:pt>
                <c:pt idx="43">
                  <c:v>19.53</c:v>
                </c:pt>
                <c:pt idx="44">
                  <c:v>18.899999999999999</c:v>
                </c:pt>
                <c:pt idx="45">
                  <c:v>28.643999999999998</c:v>
                </c:pt>
                <c:pt idx="46">
                  <c:v>44.1</c:v>
                </c:pt>
                <c:pt idx="47">
                  <c:v>65.099999999999994</c:v>
                </c:pt>
              </c:numCache>
            </c:numRef>
          </c:val>
          <c:extLst>
            <c:ext xmlns:c16="http://schemas.microsoft.com/office/drawing/2014/chart" uri="{C3380CC4-5D6E-409C-BE32-E72D297353CC}">
              <c16:uniqueId val="{00000000-E8B2-4BFC-B1F4-E28432B06315}"/>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1_gal'!$F$1</c:f>
              <c:strCache>
                <c:ptCount val="1"/>
                <c:pt idx="0">
                  <c:v>Net Inter-PADD Transfers</c:v>
                </c:pt>
              </c:strCache>
            </c:strRef>
          </c:tx>
          <c:spPr>
            <a:solidFill>
              <a:srgbClr val="D3B5E9"/>
            </a:solidFill>
            <a:ln w="25400">
              <a:noFill/>
            </a:ln>
            <a:effectLst/>
          </c:spPr>
          <c:cat>
            <c:numRef>
              <c:f>'PADD 1_gal'!$A$98:$A$186</c:f>
              <c:numCache>
                <c:formatCode>mmm\-yyyy</c:formatCode>
                <c:ptCount val="8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numCache>
            </c:numRef>
          </c:cat>
          <c:val>
            <c:numRef>
              <c:f>'PADD 1_gal'!$F$98:$F$183</c:f>
              <c:numCache>
                <c:formatCode>_(* #,##0_);_(* \(#,##0\);_(* "-"??_);_(@_)</c:formatCode>
                <c:ptCount val="86"/>
                <c:pt idx="0">
                  <c:v>230.45400000000001</c:v>
                </c:pt>
                <c:pt idx="1">
                  <c:v>215.208</c:v>
                </c:pt>
                <c:pt idx="2">
                  <c:v>252.58799999999999</c:v>
                </c:pt>
                <c:pt idx="3">
                  <c:v>195.3</c:v>
                </c:pt>
                <c:pt idx="4">
                  <c:v>179.67599999999999</c:v>
                </c:pt>
                <c:pt idx="5">
                  <c:v>171.36</c:v>
                </c:pt>
                <c:pt idx="6">
                  <c:v>208.32</c:v>
                </c:pt>
                <c:pt idx="7">
                  <c:v>208.32</c:v>
                </c:pt>
                <c:pt idx="8">
                  <c:v>210.42</c:v>
                </c:pt>
                <c:pt idx="9">
                  <c:v>231.756</c:v>
                </c:pt>
                <c:pt idx="10">
                  <c:v>223.02</c:v>
                </c:pt>
                <c:pt idx="11">
                  <c:v>279.93</c:v>
                </c:pt>
                <c:pt idx="12">
                  <c:v>286.44</c:v>
                </c:pt>
                <c:pt idx="13">
                  <c:v>226.548</c:v>
                </c:pt>
                <c:pt idx="14">
                  <c:v>252.58799999999999</c:v>
                </c:pt>
                <c:pt idx="15">
                  <c:v>230.58</c:v>
                </c:pt>
                <c:pt idx="16">
                  <c:v>210.92400000000001</c:v>
                </c:pt>
                <c:pt idx="17">
                  <c:v>204.12</c:v>
                </c:pt>
                <c:pt idx="18">
                  <c:v>205.71600000000001</c:v>
                </c:pt>
                <c:pt idx="19">
                  <c:v>240.87</c:v>
                </c:pt>
                <c:pt idx="20">
                  <c:v>254.52</c:v>
                </c:pt>
                <c:pt idx="21">
                  <c:v>233.05799999999999</c:v>
                </c:pt>
                <c:pt idx="22">
                  <c:v>253.26</c:v>
                </c:pt>
                <c:pt idx="23">
                  <c:v>292.95</c:v>
                </c:pt>
                <c:pt idx="24">
                  <c:v>312.48</c:v>
                </c:pt>
                <c:pt idx="25">
                  <c:v>262.24799999999999</c:v>
                </c:pt>
                <c:pt idx="26">
                  <c:v>261.702</c:v>
                </c:pt>
                <c:pt idx="27">
                  <c:v>212.94</c:v>
                </c:pt>
                <c:pt idx="28">
                  <c:v>222.642</c:v>
                </c:pt>
                <c:pt idx="29">
                  <c:v>223.02</c:v>
                </c:pt>
                <c:pt idx="30">
                  <c:v>216.13200000000001</c:v>
                </c:pt>
                <c:pt idx="31">
                  <c:v>247.38</c:v>
                </c:pt>
                <c:pt idx="32">
                  <c:v>224.28</c:v>
                </c:pt>
                <c:pt idx="33">
                  <c:v>210.92400000000001</c:v>
                </c:pt>
                <c:pt idx="34">
                  <c:v>226.8</c:v>
                </c:pt>
                <c:pt idx="35">
                  <c:v>265.608</c:v>
                </c:pt>
                <c:pt idx="36">
                  <c:v>295.55399999999997</c:v>
                </c:pt>
                <c:pt idx="37">
                  <c:v>263.28773421774201</c:v>
                </c:pt>
                <c:pt idx="38">
                  <c:v>249.29669748739872</c:v>
                </c:pt>
                <c:pt idx="39">
                  <c:v>221.74639999999999</c:v>
                </c:pt>
                <c:pt idx="40">
                  <c:v>199.13977499999996</c:v>
                </c:pt>
                <c:pt idx="41">
                  <c:v>182.92360000000002</c:v>
                </c:pt>
                <c:pt idx="42">
                  <c:v>196.6913625</c:v>
                </c:pt>
                <c:pt idx="43">
                  <c:v>212.6941875</c:v>
                </c:pt>
                <c:pt idx="44">
                  <c:v>209.87087500000001</c:v>
                </c:pt>
                <c:pt idx="45">
                  <c:v>216.34808749999999</c:v>
                </c:pt>
                <c:pt idx="46">
                  <c:v>231.54842499999998</c:v>
                </c:pt>
                <c:pt idx="47">
                  <c:v>265.89131250000003</c:v>
                </c:pt>
              </c:numCache>
            </c:numRef>
          </c:val>
          <c:extLst>
            <c:ext xmlns:c16="http://schemas.microsoft.com/office/drawing/2014/chart" uri="{C3380CC4-5D6E-409C-BE32-E72D297353CC}">
              <c16:uniqueId val="{00000000-7DD7-4C97-A851-C41528388F41}"/>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Regional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0"/>
          <c:order val="0"/>
          <c:tx>
            <c:strRef>
              <c:f>'PADD 1_gal'!$J$1</c:f>
              <c:strCache>
                <c:ptCount val="1"/>
                <c:pt idx="0">
                  <c:v>ResCom</c:v>
                </c:pt>
              </c:strCache>
            </c:strRef>
          </c:tx>
          <c:spPr>
            <a:solidFill>
              <a:schemeClr val="accent4">
                <a:lumMod val="60000"/>
                <a:lumOff val="40000"/>
              </a:schemeClr>
            </a:solidFill>
            <a:ln w="25400">
              <a:noFill/>
            </a:ln>
            <a:effectLst/>
          </c:spPr>
          <c:cat>
            <c:numRef>
              <c:f>'PADD 1_gal'!$A$98:$A$203</c:f>
              <c:numCache>
                <c:formatCode>mmm\-yyyy</c:formatCode>
                <c:ptCount val="106"/>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numCache>
            </c:numRef>
          </c:cat>
          <c:val>
            <c:numRef>
              <c:f>'PADD 1_gal'!$J$98:$J$145</c:f>
              <c:numCache>
                <c:formatCode>_(* #,##0_);_(* \(#,##0\);_(* "-"??_);_(@_)</c:formatCode>
                <c:ptCount val="48"/>
                <c:pt idx="0">
                  <c:v>356.56906137134712</c:v>
                </c:pt>
                <c:pt idx="1">
                  <c:v>298.27093717049519</c:v>
                </c:pt>
                <c:pt idx="2">
                  <c:v>248.48273104386647</c:v>
                </c:pt>
                <c:pt idx="3">
                  <c:v>168.50742912871144</c:v>
                </c:pt>
                <c:pt idx="4">
                  <c:v>143.26177706683529</c:v>
                </c:pt>
                <c:pt idx="5">
                  <c:v>139.58138132246725</c:v>
                </c:pt>
                <c:pt idx="6">
                  <c:v>136.19490569600569</c:v>
                </c:pt>
                <c:pt idx="7">
                  <c:v>150.61237398860254</c:v>
                </c:pt>
                <c:pt idx="8">
                  <c:v>176.13335657046417</c:v>
                </c:pt>
                <c:pt idx="9">
                  <c:v>187.75750253765187</c:v>
                </c:pt>
                <c:pt idx="10">
                  <c:v>231.2354090026295</c:v>
                </c:pt>
                <c:pt idx="11">
                  <c:v>309.90337607209568</c:v>
                </c:pt>
                <c:pt idx="12">
                  <c:v>285.82010335199999</c:v>
                </c:pt>
                <c:pt idx="13">
                  <c:v>262.20882727200006</c:v>
                </c:pt>
                <c:pt idx="14">
                  <c:v>224.84892292800001</c:v>
                </c:pt>
                <c:pt idx="15">
                  <c:v>203.059631376</c:v>
                </c:pt>
                <c:pt idx="16">
                  <c:v>165.65126239200001</c:v>
                </c:pt>
                <c:pt idx="17">
                  <c:v>128.11718537520002</c:v>
                </c:pt>
                <c:pt idx="18">
                  <c:v>129.18179736000002</c:v>
                </c:pt>
                <c:pt idx="19">
                  <c:v>129.64132151040002</c:v>
                </c:pt>
                <c:pt idx="20">
                  <c:v>136.2669538104</c:v>
                </c:pt>
                <c:pt idx="21">
                  <c:v>172.003645632</c:v>
                </c:pt>
                <c:pt idx="22">
                  <c:v>205.59356546399999</c:v>
                </c:pt>
                <c:pt idx="23">
                  <c:v>293.82901967999999</c:v>
                </c:pt>
                <c:pt idx="24">
                  <c:v>311.05415611199999</c:v>
                </c:pt>
                <c:pt idx="25">
                  <c:v>334.51654958400007</c:v>
                </c:pt>
                <c:pt idx="26">
                  <c:v>238.197116808</c:v>
                </c:pt>
                <c:pt idx="27">
                  <c:v>188.42926216799998</c:v>
                </c:pt>
                <c:pt idx="28">
                  <c:v>157.80074619119998</c:v>
                </c:pt>
                <c:pt idx="29">
                  <c:v>126.79125698400001</c:v>
                </c:pt>
                <c:pt idx="30">
                  <c:v>129.7814716968</c:v>
                </c:pt>
                <c:pt idx="31">
                  <c:v>129.27000540719999</c:v>
                </c:pt>
                <c:pt idx="32">
                  <c:v>129.01143247440001</c:v>
                </c:pt>
                <c:pt idx="33">
                  <c:v>154.67790055200001</c:v>
                </c:pt>
                <c:pt idx="34">
                  <c:v>239.16175785600001</c:v>
                </c:pt>
                <c:pt idx="35">
                  <c:v>251.72547035999992</c:v>
                </c:pt>
                <c:pt idx="36">
                  <c:v>338.10852348000003</c:v>
                </c:pt>
                <c:pt idx="37">
                  <c:v>262.16972157599997</c:v>
                </c:pt>
                <c:pt idx="38">
                  <c:v>238.948172064</c:v>
                </c:pt>
                <c:pt idx="39">
                  <c:v>184.358121528</c:v>
                </c:pt>
                <c:pt idx="40">
                  <c:v>155.57401944000003</c:v>
                </c:pt>
                <c:pt idx="41">
                  <c:v>127.18784223599999</c:v>
                </c:pt>
                <c:pt idx="42">
                  <c:v>129.17454417840003</c:v>
                </c:pt>
                <c:pt idx="43">
                  <c:v>129.2065985616</c:v>
                </c:pt>
                <c:pt idx="44">
                  <c:v>131.63380858320002</c:v>
                </c:pt>
                <c:pt idx="45">
                  <c:v>169.81131300000001</c:v>
                </c:pt>
                <c:pt idx="46">
                  <c:v>231.08966865600001</c:v>
                </c:pt>
                <c:pt idx="47">
                  <c:v>282.21223044000004</c:v>
                </c:pt>
              </c:numCache>
            </c:numRef>
          </c:val>
          <c:extLst>
            <c:ext xmlns:c16="http://schemas.microsoft.com/office/drawing/2014/chart" uri="{C3380CC4-5D6E-409C-BE32-E72D297353CC}">
              <c16:uniqueId val="{00000000-E9EB-419F-904F-40A0FE8BB595}"/>
            </c:ext>
          </c:extLst>
        </c:ser>
        <c:ser>
          <c:idx val="1"/>
          <c:order val="1"/>
          <c:tx>
            <c:strRef>
              <c:f>'PADD 1_gal'!$K$1</c:f>
              <c:strCache>
                <c:ptCount val="1"/>
                <c:pt idx="0">
                  <c:v>Crop Drying</c:v>
                </c:pt>
              </c:strCache>
            </c:strRef>
          </c:tx>
          <c:spPr>
            <a:solidFill>
              <a:schemeClr val="accent5">
                <a:lumMod val="60000"/>
                <a:lumOff val="40000"/>
              </a:schemeClr>
            </a:solidFill>
            <a:ln w="25400">
              <a:noFill/>
            </a:ln>
            <a:effectLst/>
          </c:spPr>
          <c:cat>
            <c:numRef>
              <c:f>'PADD 1_gal'!$A$98:$A$203</c:f>
              <c:numCache>
                <c:formatCode>mmm\-yyyy</c:formatCode>
                <c:ptCount val="106"/>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numCache>
            </c:numRef>
          </c:cat>
          <c:val>
            <c:numRef>
              <c:f>'PADD 1_gal'!$K$98:$K$145</c:f>
              <c:numCache>
                <c:formatCode>_(* #,##0_);_(* \(#,##0\);_(* "-"??_);_(@_)</c:formatCode>
                <c:ptCount val="48"/>
                <c:pt idx="0">
                  <c:v>486.76906137134711</c:v>
                </c:pt>
                <c:pt idx="1">
                  <c:v>415.87093717049527</c:v>
                </c:pt>
                <c:pt idx="2">
                  <c:v>378.6827310438664</c:v>
                </c:pt>
                <c:pt idx="3">
                  <c:v>294.50742912871146</c:v>
                </c:pt>
                <c:pt idx="4">
                  <c:v>273.46177706683523</c:v>
                </c:pt>
                <c:pt idx="5">
                  <c:v>265.58138132246722</c:v>
                </c:pt>
                <c:pt idx="6">
                  <c:v>266.39490569600576</c:v>
                </c:pt>
                <c:pt idx="7">
                  <c:v>280.81237398860253</c:v>
                </c:pt>
                <c:pt idx="8">
                  <c:v>302.13335657046412</c:v>
                </c:pt>
                <c:pt idx="9">
                  <c:v>317.95750253765192</c:v>
                </c:pt>
                <c:pt idx="10">
                  <c:v>357.23540900262947</c:v>
                </c:pt>
                <c:pt idx="11">
                  <c:v>440.10337607209567</c:v>
                </c:pt>
                <c:pt idx="12">
                  <c:v>416.02010335199998</c:v>
                </c:pt>
                <c:pt idx="13">
                  <c:v>384.00882727199996</c:v>
                </c:pt>
                <c:pt idx="14">
                  <c:v>355.04892292799991</c:v>
                </c:pt>
                <c:pt idx="15">
                  <c:v>329.05963137599991</c:v>
                </c:pt>
                <c:pt idx="16">
                  <c:v>295.85126239200002</c:v>
                </c:pt>
                <c:pt idx="17">
                  <c:v>254.11718537519997</c:v>
                </c:pt>
                <c:pt idx="18">
                  <c:v>259.38179736000001</c:v>
                </c:pt>
                <c:pt idx="19">
                  <c:v>259.84132151040001</c:v>
                </c:pt>
                <c:pt idx="20">
                  <c:v>262.26695381040003</c:v>
                </c:pt>
                <c:pt idx="21">
                  <c:v>302.20364563199996</c:v>
                </c:pt>
                <c:pt idx="22">
                  <c:v>331.59356546399999</c:v>
                </c:pt>
                <c:pt idx="23">
                  <c:v>424.02901968000009</c:v>
                </c:pt>
                <c:pt idx="24">
                  <c:v>441.25415611199998</c:v>
                </c:pt>
                <c:pt idx="25">
                  <c:v>452.11654958400004</c:v>
                </c:pt>
                <c:pt idx="26">
                  <c:v>368.39711680800002</c:v>
                </c:pt>
                <c:pt idx="27">
                  <c:v>314.42926216799992</c:v>
                </c:pt>
                <c:pt idx="28">
                  <c:v>288.00074619119999</c:v>
                </c:pt>
                <c:pt idx="29">
                  <c:v>252.79125698400003</c:v>
                </c:pt>
                <c:pt idx="30">
                  <c:v>259.98147169680004</c:v>
                </c:pt>
                <c:pt idx="31">
                  <c:v>259.47000540720006</c:v>
                </c:pt>
                <c:pt idx="32">
                  <c:v>255.01143247440001</c:v>
                </c:pt>
                <c:pt idx="33">
                  <c:v>284.87790055199997</c:v>
                </c:pt>
                <c:pt idx="34">
                  <c:v>365.16175785600007</c:v>
                </c:pt>
                <c:pt idx="35">
                  <c:v>381.92547035999996</c:v>
                </c:pt>
                <c:pt idx="36">
                  <c:v>468.30852348000002</c:v>
                </c:pt>
                <c:pt idx="37">
                  <c:v>379.76972157599999</c:v>
                </c:pt>
                <c:pt idx="38">
                  <c:v>369.14817206399988</c:v>
                </c:pt>
                <c:pt idx="39">
                  <c:v>310.35812152799997</c:v>
                </c:pt>
                <c:pt idx="40">
                  <c:v>285.77401944000002</c:v>
                </c:pt>
                <c:pt idx="41">
                  <c:v>253.18784223599999</c:v>
                </c:pt>
                <c:pt idx="42">
                  <c:v>259.37454417840001</c:v>
                </c:pt>
                <c:pt idx="43">
                  <c:v>259.40659856160005</c:v>
                </c:pt>
                <c:pt idx="44">
                  <c:v>257.63380858319999</c:v>
                </c:pt>
                <c:pt idx="45">
                  <c:v>300.01131299999997</c:v>
                </c:pt>
                <c:pt idx="46">
                  <c:v>357.08966865600001</c:v>
                </c:pt>
                <c:pt idx="47">
                  <c:v>412.41223044000003</c:v>
                </c:pt>
              </c:numCache>
            </c:numRef>
          </c:val>
          <c:extLst>
            <c:ext xmlns:c16="http://schemas.microsoft.com/office/drawing/2014/chart" uri="{C3380CC4-5D6E-409C-BE32-E72D297353CC}">
              <c16:uniqueId val="{00000001-E9EB-419F-904F-40A0FE8BB595}"/>
            </c:ext>
          </c:extLst>
        </c:ser>
        <c:ser>
          <c:idx val="2"/>
          <c:order val="2"/>
          <c:tx>
            <c:strRef>
              <c:f>'PADD 1_gal'!$L$1</c:f>
              <c:strCache>
                <c:ptCount val="1"/>
                <c:pt idx="0">
                  <c:v>Industrial</c:v>
                </c:pt>
              </c:strCache>
            </c:strRef>
          </c:tx>
          <c:spPr>
            <a:solidFill>
              <a:schemeClr val="accent3"/>
            </a:solidFill>
            <a:ln w="25400">
              <a:noFill/>
            </a:ln>
            <a:effectLst/>
          </c:spPr>
          <c:cat>
            <c:numRef>
              <c:f>'PADD 1_gal'!$A$98:$A$203</c:f>
              <c:numCache>
                <c:formatCode>mmm\-yyyy</c:formatCode>
                <c:ptCount val="106"/>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numCache>
            </c:numRef>
          </c:cat>
          <c:val>
            <c:numRef>
              <c:f>'PADD 1_gal'!$L$98:$L$145</c:f>
              <c:numCache>
                <c:formatCode>_(* #,##0_);_(* \(#,##0\);_(* "-"??_);_(@_)</c:formatCode>
                <c:ptCount val="48"/>
                <c:pt idx="0">
                  <c:v>16.446298356164384</c:v>
                </c:pt>
                <c:pt idx="1">
                  <c:v>10.968604931506849</c:v>
                </c:pt>
                <c:pt idx="2">
                  <c:v>7.6736975342465747</c:v>
                </c:pt>
                <c:pt idx="3">
                  <c:v>7.6785041095890403</c:v>
                </c:pt>
                <c:pt idx="4">
                  <c:v>7.6736975342465747</c:v>
                </c:pt>
                <c:pt idx="5">
                  <c:v>7.6785041095890403</c:v>
                </c:pt>
                <c:pt idx="6">
                  <c:v>7.6736975342465747</c:v>
                </c:pt>
                <c:pt idx="7">
                  <c:v>16.446298356164384</c:v>
                </c:pt>
                <c:pt idx="8">
                  <c:v>27.41550410958904</c:v>
                </c:pt>
                <c:pt idx="9">
                  <c:v>44.961907397260276</c:v>
                </c:pt>
                <c:pt idx="10">
                  <c:v>38.374495890410962</c:v>
                </c:pt>
                <c:pt idx="11">
                  <c:v>26.31780246575342</c:v>
                </c:pt>
                <c:pt idx="12">
                  <c:v>16.822814880652608</c:v>
                </c:pt>
                <c:pt idx="13">
                  <c:v>11.620420990150128</c:v>
                </c:pt>
                <c:pt idx="14">
                  <c:v>7.8493768186057444</c:v>
                </c:pt>
                <c:pt idx="15">
                  <c:v>7.8542934342140152</c:v>
                </c:pt>
                <c:pt idx="16">
                  <c:v>7.8493768186057444</c:v>
                </c:pt>
                <c:pt idx="17">
                  <c:v>7.8542934342140152</c:v>
                </c:pt>
                <c:pt idx="18">
                  <c:v>7.8493768186057444</c:v>
                </c:pt>
                <c:pt idx="19">
                  <c:v>16.822814880652608</c:v>
                </c:pt>
                <c:pt idx="20">
                  <c:v>28.043146275679625</c:v>
                </c:pt>
                <c:pt idx="21">
                  <c:v>45.991251553675411</c:v>
                </c:pt>
                <c:pt idx="22">
                  <c:v>39.253029862539066</c:v>
                </c:pt>
                <c:pt idx="23">
                  <c:v>26.920314186140569</c:v>
                </c:pt>
                <c:pt idx="24">
                  <c:v>16.634556618408496</c:v>
                </c:pt>
                <c:pt idx="25">
                  <c:v>11.094160874791417</c:v>
                </c:pt>
                <c:pt idx="26">
                  <c:v>7.7615371764261587</c:v>
                </c:pt>
                <c:pt idx="27">
                  <c:v>7.7663987719015273</c:v>
                </c:pt>
                <c:pt idx="28">
                  <c:v>7.7615371764261587</c:v>
                </c:pt>
                <c:pt idx="29">
                  <c:v>7.7663987719015273</c:v>
                </c:pt>
                <c:pt idx="30">
                  <c:v>7.7615371764261587</c:v>
                </c:pt>
                <c:pt idx="31">
                  <c:v>16.634556618408496</c:v>
                </c:pt>
                <c:pt idx="32">
                  <c:v>27.729325192634334</c:v>
                </c:pt>
                <c:pt idx="33">
                  <c:v>45.476579475467851</c:v>
                </c:pt>
                <c:pt idx="34">
                  <c:v>38.81376287647501</c:v>
                </c:pt>
                <c:pt idx="35">
                  <c:v>26.619058325947002</c:v>
                </c:pt>
                <c:pt idx="36">
                  <c:v>16.728685749530548</c:v>
                </c:pt>
                <c:pt idx="37">
                  <c:v>11.1569388464337</c:v>
                </c:pt>
                <c:pt idx="38">
                  <c:v>7.805456997515952</c:v>
                </c:pt>
                <c:pt idx="39">
                  <c:v>7.8103461030577721</c:v>
                </c:pt>
                <c:pt idx="40">
                  <c:v>7.805456997515952</c:v>
                </c:pt>
                <c:pt idx="41">
                  <c:v>7.8103461030577721</c:v>
                </c:pt>
                <c:pt idx="42">
                  <c:v>7.805456997515952</c:v>
                </c:pt>
                <c:pt idx="43">
                  <c:v>16.728685749530548</c:v>
                </c:pt>
                <c:pt idx="44">
                  <c:v>27.886235734156976</c:v>
                </c:pt>
                <c:pt idx="45">
                  <c:v>45.733915514571628</c:v>
                </c:pt>
                <c:pt idx="46">
                  <c:v>39.033396369507038</c:v>
                </c:pt>
                <c:pt idx="47">
                  <c:v>26.769686256043784</c:v>
                </c:pt>
              </c:numCache>
            </c:numRef>
          </c:val>
          <c:extLst>
            <c:ext xmlns:c16="http://schemas.microsoft.com/office/drawing/2014/chart" uri="{C3380CC4-5D6E-409C-BE32-E72D297353CC}">
              <c16:uniqueId val="{00000002-E9EB-419F-904F-40A0FE8BB595}"/>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1_gal'!$I$1</c:f>
              <c:strCache>
                <c:ptCount val="1"/>
                <c:pt idx="0">
                  <c:v>Exports</c:v>
                </c:pt>
              </c:strCache>
            </c:strRef>
          </c:tx>
          <c:spPr>
            <a:solidFill>
              <a:srgbClr val="B9FFFF"/>
            </a:solidFill>
            <a:ln w="25400">
              <a:noFill/>
            </a:ln>
            <a:effectLst/>
          </c:spPr>
          <c:cat>
            <c:numRef>
              <c:f>'PADD 1_gal'!$A$98:$A$203</c:f>
              <c:numCache>
                <c:formatCode>mmm\-yyyy</c:formatCode>
                <c:ptCount val="106"/>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numCache>
            </c:numRef>
          </c:cat>
          <c:val>
            <c:numRef>
              <c:f>'PADD 1_gal'!$I$98:$I$176</c:f>
              <c:numCache>
                <c:formatCode>_(* #,##0_);_(* \(#,##0\);_(* "-"??_);_(@_)</c:formatCode>
                <c:ptCount val="79"/>
                <c:pt idx="0">
                  <c:v>83.328000000000003</c:v>
                </c:pt>
                <c:pt idx="1">
                  <c:v>77.616</c:v>
                </c:pt>
                <c:pt idx="2">
                  <c:v>126.294</c:v>
                </c:pt>
                <c:pt idx="3">
                  <c:v>190.26</c:v>
                </c:pt>
                <c:pt idx="4">
                  <c:v>190.09200000000001</c:v>
                </c:pt>
                <c:pt idx="5">
                  <c:v>191.52</c:v>
                </c:pt>
                <c:pt idx="6">
                  <c:v>214.83</c:v>
                </c:pt>
                <c:pt idx="7">
                  <c:v>144.52199999999999</c:v>
                </c:pt>
                <c:pt idx="8">
                  <c:v>236.88</c:v>
                </c:pt>
                <c:pt idx="9">
                  <c:v>157.542</c:v>
                </c:pt>
                <c:pt idx="10">
                  <c:v>123.48</c:v>
                </c:pt>
                <c:pt idx="11">
                  <c:v>130.19999999999999</c:v>
                </c:pt>
                <c:pt idx="12">
                  <c:v>83.328000000000003</c:v>
                </c:pt>
                <c:pt idx="13">
                  <c:v>151.03200000000001</c:v>
                </c:pt>
                <c:pt idx="14">
                  <c:v>205.71600000000001</c:v>
                </c:pt>
                <c:pt idx="15">
                  <c:v>212.94</c:v>
                </c:pt>
                <c:pt idx="16">
                  <c:v>156.24</c:v>
                </c:pt>
                <c:pt idx="17">
                  <c:v>215.46</c:v>
                </c:pt>
                <c:pt idx="18">
                  <c:v>235.66200000000001</c:v>
                </c:pt>
                <c:pt idx="19">
                  <c:v>227.85</c:v>
                </c:pt>
                <c:pt idx="20">
                  <c:v>173.88</c:v>
                </c:pt>
                <c:pt idx="21">
                  <c:v>268.21199999999999</c:v>
                </c:pt>
                <c:pt idx="22">
                  <c:v>151.19999999999999</c:v>
                </c:pt>
                <c:pt idx="23">
                  <c:v>200.50800000000001</c:v>
                </c:pt>
                <c:pt idx="24">
                  <c:v>178.374</c:v>
                </c:pt>
                <c:pt idx="25">
                  <c:v>177.57599999999999</c:v>
                </c:pt>
                <c:pt idx="26">
                  <c:v>166.65600000000001</c:v>
                </c:pt>
                <c:pt idx="27">
                  <c:v>143.63999999999999</c:v>
                </c:pt>
                <c:pt idx="28">
                  <c:v>149.72999999999999</c:v>
                </c:pt>
                <c:pt idx="29">
                  <c:v>260.82</c:v>
                </c:pt>
                <c:pt idx="30">
                  <c:v>192.696</c:v>
                </c:pt>
                <c:pt idx="31">
                  <c:v>233.05799999999999</c:v>
                </c:pt>
                <c:pt idx="32">
                  <c:v>201.6</c:v>
                </c:pt>
                <c:pt idx="33">
                  <c:v>164.05199999999999</c:v>
                </c:pt>
                <c:pt idx="34">
                  <c:v>134.82</c:v>
                </c:pt>
                <c:pt idx="35">
                  <c:v>135.40799999999999</c:v>
                </c:pt>
                <c:pt idx="36">
                  <c:v>104.16</c:v>
                </c:pt>
                <c:pt idx="37">
                  <c:v>128.184</c:v>
                </c:pt>
                <c:pt idx="38">
                  <c:v>160.14599999999999</c:v>
                </c:pt>
                <c:pt idx="39">
                  <c:v>201.6</c:v>
                </c:pt>
                <c:pt idx="40">
                  <c:v>208.32</c:v>
                </c:pt>
                <c:pt idx="41">
                  <c:v>214.2</c:v>
                </c:pt>
                <c:pt idx="42">
                  <c:v>221.34</c:v>
                </c:pt>
                <c:pt idx="43">
                  <c:v>214.83</c:v>
                </c:pt>
                <c:pt idx="44">
                  <c:v>207.9</c:v>
                </c:pt>
                <c:pt idx="45">
                  <c:v>195.3</c:v>
                </c:pt>
                <c:pt idx="46">
                  <c:v>182.7</c:v>
                </c:pt>
                <c:pt idx="47">
                  <c:v>175.77</c:v>
                </c:pt>
              </c:numCache>
            </c:numRef>
          </c:val>
          <c:extLst>
            <c:ext xmlns:c16="http://schemas.microsoft.com/office/drawing/2014/chart" uri="{C3380CC4-5D6E-409C-BE32-E72D297353CC}">
              <c16:uniqueId val="{00000000-11E8-4AC4-BB4C-8286DDD7CBE8}"/>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1_gal'!$S$1</c:f>
              <c:strCache>
                <c:ptCount val="1"/>
                <c:pt idx="0">
                  <c:v> INVENTORIES (End of Month, MMgal) </c:v>
                </c:pt>
              </c:strCache>
            </c:strRef>
          </c:tx>
          <c:spPr>
            <a:solidFill>
              <a:schemeClr val="bg1">
                <a:lumMod val="50000"/>
              </a:schemeClr>
            </a:solidFill>
            <a:ln w="25400">
              <a:noFill/>
            </a:ln>
            <a:effectLst/>
          </c:spPr>
          <c:cat>
            <c:numRef>
              <c:f>'PADD 1_gal'!$A$98:$A$176</c:f>
              <c:numCache>
                <c:formatCode>mmm\-yyyy</c:formatCode>
                <c:ptCount val="7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numCache>
            </c:numRef>
          </c:cat>
          <c:val>
            <c:numRef>
              <c:f>'PADD 1_gal'!$S$98:$S$176</c:f>
              <c:numCache>
                <c:formatCode>_(* #,##0_);_(* \(#,##0\);_(* "-"??_);_(@_)</c:formatCode>
                <c:ptCount val="79"/>
                <c:pt idx="0">
                  <c:v>221.76</c:v>
                </c:pt>
                <c:pt idx="1">
                  <c:v>177.114</c:v>
                </c:pt>
                <c:pt idx="2">
                  <c:v>149.982</c:v>
                </c:pt>
                <c:pt idx="3">
                  <c:v>145.74</c:v>
                </c:pt>
                <c:pt idx="4">
                  <c:v>166.53</c:v>
                </c:pt>
                <c:pt idx="5">
                  <c:v>204.33</c:v>
                </c:pt>
                <c:pt idx="6">
                  <c:v>229.15199999999999</c:v>
                </c:pt>
                <c:pt idx="7">
                  <c:v>331.59</c:v>
                </c:pt>
                <c:pt idx="8">
                  <c:v>332.38799999999998</c:v>
                </c:pt>
                <c:pt idx="9">
                  <c:v>345.91199999999998</c:v>
                </c:pt>
                <c:pt idx="10">
                  <c:v>328.608</c:v>
                </c:pt>
                <c:pt idx="11">
                  <c:v>275.85599999999999</c:v>
                </c:pt>
                <c:pt idx="12">
                  <c:v>287.27999999999997</c:v>
                </c:pt>
                <c:pt idx="13">
                  <c:v>222.852</c:v>
                </c:pt>
                <c:pt idx="14">
                  <c:v>191.982</c:v>
                </c:pt>
                <c:pt idx="15">
                  <c:v>199.626</c:v>
                </c:pt>
                <c:pt idx="16">
                  <c:v>257.45999999999998</c:v>
                </c:pt>
                <c:pt idx="17">
                  <c:v>315.50400000000002</c:v>
                </c:pt>
                <c:pt idx="18">
                  <c:v>328.10399999999998</c:v>
                </c:pt>
                <c:pt idx="19">
                  <c:v>358.93200000000002</c:v>
                </c:pt>
                <c:pt idx="20">
                  <c:v>404.25</c:v>
                </c:pt>
                <c:pt idx="21">
                  <c:v>350.36399999999998</c:v>
                </c:pt>
                <c:pt idx="22">
                  <c:v>353.43</c:v>
                </c:pt>
                <c:pt idx="23">
                  <c:v>337.55399999999997</c:v>
                </c:pt>
                <c:pt idx="24">
                  <c:v>279.13200000000001</c:v>
                </c:pt>
                <c:pt idx="25">
                  <c:v>159.30600000000001</c:v>
                </c:pt>
                <c:pt idx="26">
                  <c:v>154.72800000000001</c:v>
                </c:pt>
                <c:pt idx="27">
                  <c:v>170.60400000000001</c:v>
                </c:pt>
                <c:pt idx="28">
                  <c:v>234.94800000000001</c:v>
                </c:pt>
                <c:pt idx="29">
                  <c:v>226.29599999999999</c:v>
                </c:pt>
                <c:pt idx="30">
                  <c:v>322.43400000000003</c:v>
                </c:pt>
                <c:pt idx="31">
                  <c:v>348.012</c:v>
                </c:pt>
                <c:pt idx="32">
                  <c:v>348.13799999999998</c:v>
                </c:pt>
                <c:pt idx="33">
                  <c:v>359.85599999999999</c:v>
                </c:pt>
                <c:pt idx="34">
                  <c:v>381.57</c:v>
                </c:pt>
                <c:pt idx="35">
                  <c:v>315.88200000000001</c:v>
                </c:pt>
                <c:pt idx="36">
                  <c:v>227.304</c:v>
                </c:pt>
                <c:pt idx="37">
                  <c:v>145.404</c:v>
                </c:pt>
                <c:pt idx="38">
                  <c:v>157.75200000000001</c:v>
                </c:pt>
                <c:pt idx="39">
                  <c:v>192.78991581823388</c:v>
                </c:pt>
                <c:pt idx="40">
                  <c:v>225.3548679236475</c:v>
                </c:pt>
                <c:pt idx="41">
                  <c:v>256.5160546383878</c:v>
                </c:pt>
                <c:pt idx="42">
                  <c:v>280.49817218389148</c:v>
                </c:pt>
                <c:pt idx="43">
                  <c:v>312.88015222965709</c:v>
                </c:pt>
                <c:pt idx="44">
                  <c:v>309.2004460972629</c:v>
                </c:pt>
                <c:pt idx="45">
                  <c:v>336.55991767690284</c:v>
                </c:pt>
                <c:pt idx="46">
                  <c:v>306.11490028340802</c:v>
                </c:pt>
                <c:pt idx="47">
                  <c:v>271.2255258070283</c:v>
                </c:pt>
              </c:numCache>
            </c:numRef>
          </c:val>
          <c:extLst>
            <c:ext xmlns:c16="http://schemas.microsoft.com/office/drawing/2014/chart" uri="{C3380CC4-5D6E-409C-BE32-E72D297353CC}">
              <c16:uniqueId val="{00000000-C7A1-4D06-98CC-970DA9AE18E0}"/>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strRef>
              <c:f>'PADD 2_gal'!$C$1</c:f>
              <c:strCache>
                <c:ptCount val="1"/>
                <c:pt idx="0">
                  <c:v> Gas Processing </c:v>
                </c:pt>
              </c:strCache>
            </c:strRef>
          </c:tx>
          <c:spPr>
            <a:solidFill>
              <a:schemeClr val="accent1"/>
            </a:solidFill>
            <a:ln>
              <a:noFill/>
            </a:ln>
            <a:effectLst/>
          </c:spPr>
          <c:cat>
            <c:numRef>
              <c:f>'PADD 2_gal'!$A$98:$A$176</c:f>
              <c:numCache>
                <c:formatCode>mmm\-yyyy</c:formatCode>
                <c:ptCount val="7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numCache>
            </c:numRef>
          </c:cat>
          <c:val>
            <c:numRef>
              <c:f>'PADD 2_gal'!$C$98:$C$176</c:f>
              <c:numCache>
                <c:formatCode>_(* #,##0_);_(* \(#,##0\);_(* "-"??_);_(@_)</c:formatCode>
                <c:ptCount val="79"/>
                <c:pt idx="0">
                  <c:v>468.72</c:v>
                </c:pt>
                <c:pt idx="1">
                  <c:v>417.48</c:v>
                </c:pt>
                <c:pt idx="2">
                  <c:v>466.11599999999999</c:v>
                </c:pt>
                <c:pt idx="3">
                  <c:v>462.42</c:v>
                </c:pt>
                <c:pt idx="4">
                  <c:v>472.62599999999998</c:v>
                </c:pt>
                <c:pt idx="5">
                  <c:v>447.3</c:v>
                </c:pt>
                <c:pt idx="6">
                  <c:v>492.15600000000001</c:v>
                </c:pt>
                <c:pt idx="7">
                  <c:v>498.666</c:v>
                </c:pt>
                <c:pt idx="8">
                  <c:v>495.18</c:v>
                </c:pt>
                <c:pt idx="9">
                  <c:v>520.79999999999995</c:v>
                </c:pt>
                <c:pt idx="10">
                  <c:v>497.7</c:v>
                </c:pt>
                <c:pt idx="11">
                  <c:v>515.59199999999998</c:v>
                </c:pt>
                <c:pt idx="12">
                  <c:v>506.47800000000001</c:v>
                </c:pt>
                <c:pt idx="13">
                  <c:v>476.238</c:v>
                </c:pt>
                <c:pt idx="14">
                  <c:v>510.38400000000001</c:v>
                </c:pt>
                <c:pt idx="15">
                  <c:v>451.08</c:v>
                </c:pt>
                <c:pt idx="16">
                  <c:v>394.50599999999997</c:v>
                </c:pt>
                <c:pt idx="17">
                  <c:v>403.2</c:v>
                </c:pt>
                <c:pt idx="18">
                  <c:v>450.49200000000002</c:v>
                </c:pt>
                <c:pt idx="19">
                  <c:v>468.72</c:v>
                </c:pt>
                <c:pt idx="20">
                  <c:v>458.64</c:v>
                </c:pt>
                <c:pt idx="21">
                  <c:v>467.41800000000001</c:v>
                </c:pt>
                <c:pt idx="22">
                  <c:v>467.46</c:v>
                </c:pt>
                <c:pt idx="23">
                  <c:v>481.74</c:v>
                </c:pt>
                <c:pt idx="24">
                  <c:v>479.13600000000002</c:v>
                </c:pt>
                <c:pt idx="25">
                  <c:v>372.79199999999997</c:v>
                </c:pt>
                <c:pt idx="26">
                  <c:v>471.32400000000001</c:v>
                </c:pt>
                <c:pt idx="27">
                  <c:v>457.38</c:v>
                </c:pt>
                <c:pt idx="28">
                  <c:v>479.13600000000002</c:v>
                </c:pt>
                <c:pt idx="29">
                  <c:v>462.42</c:v>
                </c:pt>
                <c:pt idx="30">
                  <c:v>455.7</c:v>
                </c:pt>
                <c:pt idx="31">
                  <c:v>476.53199999999998</c:v>
                </c:pt>
                <c:pt idx="32">
                  <c:v>471.24</c:v>
                </c:pt>
                <c:pt idx="33">
                  <c:v>486.94799999999998</c:v>
                </c:pt>
                <c:pt idx="34">
                  <c:v>475.02</c:v>
                </c:pt>
                <c:pt idx="35">
                  <c:v>486.94799999999998</c:v>
                </c:pt>
                <c:pt idx="36">
                  <c:v>466.11599999999999</c:v>
                </c:pt>
                <c:pt idx="37">
                  <c:v>432.5916996047431</c:v>
                </c:pt>
                <c:pt idx="38">
                  <c:v>485.24298468379448</c:v>
                </c:pt>
                <c:pt idx="39">
                  <c:v>472.99023300162565</c:v>
                </c:pt>
                <c:pt idx="40">
                  <c:v>492.00847477101462</c:v>
                </c:pt>
                <c:pt idx="41">
                  <c:v>479.19109728140535</c:v>
                </c:pt>
                <c:pt idx="42">
                  <c:v>498.09587704120912</c:v>
                </c:pt>
                <c:pt idx="43">
                  <c:v>500.98372737906396</c:v>
                </c:pt>
                <c:pt idx="44">
                  <c:v>487.53542002865805</c:v>
                </c:pt>
                <c:pt idx="45">
                  <c:v>506.19722649834296</c:v>
                </c:pt>
                <c:pt idx="46">
                  <c:v>492.13595769506162</c:v>
                </c:pt>
                <c:pt idx="47">
                  <c:v>510.66514020063704</c:v>
                </c:pt>
              </c:numCache>
            </c:numRef>
          </c:val>
          <c:extLst>
            <c:ext xmlns:c16="http://schemas.microsoft.com/office/drawing/2014/chart" uri="{C3380CC4-5D6E-409C-BE32-E72D297353CC}">
              <c16:uniqueId val="{00000000-065D-48B9-A3BD-C67A09754BEA}"/>
            </c:ext>
          </c:extLst>
        </c:ser>
        <c:ser>
          <c:idx val="1"/>
          <c:order val="1"/>
          <c:tx>
            <c:strRef>
              <c:f>'PADD 2_gal'!$D$1</c:f>
              <c:strCache>
                <c:ptCount val="1"/>
                <c:pt idx="0">
                  <c:v> Refinery Propane </c:v>
                </c:pt>
              </c:strCache>
            </c:strRef>
          </c:tx>
          <c:spPr>
            <a:solidFill>
              <a:schemeClr val="accent2"/>
            </a:solidFill>
            <a:ln>
              <a:noFill/>
            </a:ln>
            <a:effectLst/>
          </c:spPr>
          <c:cat>
            <c:numRef>
              <c:f>'PADD 2_gal'!$A$98:$A$176</c:f>
              <c:numCache>
                <c:formatCode>mmm\-yyyy</c:formatCode>
                <c:ptCount val="7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numCache>
            </c:numRef>
          </c:cat>
          <c:val>
            <c:numRef>
              <c:f>'PADD 2_gal'!$D$98:$D$176</c:f>
              <c:numCache>
                <c:formatCode>_(* #,##0_);_(* \(#,##0\);_(* "-"??_);_(@_)</c:formatCode>
                <c:ptCount val="79"/>
                <c:pt idx="0">
                  <c:v>98.951999999999998</c:v>
                </c:pt>
                <c:pt idx="1">
                  <c:v>79.968000000000004</c:v>
                </c:pt>
                <c:pt idx="2">
                  <c:v>93.744</c:v>
                </c:pt>
                <c:pt idx="3">
                  <c:v>98.28</c:v>
                </c:pt>
                <c:pt idx="4">
                  <c:v>92.441999999999993</c:v>
                </c:pt>
                <c:pt idx="5">
                  <c:v>97.02</c:v>
                </c:pt>
                <c:pt idx="6">
                  <c:v>102.858</c:v>
                </c:pt>
                <c:pt idx="7">
                  <c:v>101.556</c:v>
                </c:pt>
                <c:pt idx="8">
                  <c:v>89.46</c:v>
                </c:pt>
                <c:pt idx="9">
                  <c:v>79.421999999999997</c:v>
                </c:pt>
                <c:pt idx="10">
                  <c:v>89.46</c:v>
                </c:pt>
                <c:pt idx="11">
                  <c:v>102.858</c:v>
                </c:pt>
                <c:pt idx="12">
                  <c:v>95.046000000000006</c:v>
                </c:pt>
                <c:pt idx="13">
                  <c:v>91.35</c:v>
                </c:pt>
                <c:pt idx="14">
                  <c:v>89.837999999999994</c:v>
                </c:pt>
                <c:pt idx="15">
                  <c:v>73.08</c:v>
                </c:pt>
                <c:pt idx="16">
                  <c:v>82.025999999999996</c:v>
                </c:pt>
                <c:pt idx="17">
                  <c:v>85.68</c:v>
                </c:pt>
                <c:pt idx="18">
                  <c:v>92.441999999999993</c:v>
                </c:pt>
                <c:pt idx="19">
                  <c:v>100.254</c:v>
                </c:pt>
                <c:pt idx="20">
                  <c:v>91.98</c:v>
                </c:pt>
                <c:pt idx="21">
                  <c:v>96.347999999999999</c:v>
                </c:pt>
                <c:pt idx="22">
                  <c:v>93.24</c:v>
                </c:pt>
                <c:pt idx="23">
                  <c:v>87.233999999999995</c:v>
                </c:pt>
                <c:pt idx="24">
                  <c:v>91.14</c:v>
                </c:pt>
                <c:pt idx="25">
                  <c:v>70.56</c:v>
                </c:pt>
                <c:pt idx="26">
                  <c:v>88.536000000000001</c:v>
                </c:pt>
                <c:pt idx="27">
                  <c:v>89.46</c:v>
                </c:pt>
                <c:pt idx="28">
                  <c:v>100.254</c:v>
                </c:pt>
                <c:pt idx="29">
                  <c:v>103.32</c:v>
                </c:pt>
                <c:pt idx="30">
                  <c:v>98.951999999999998</c:v>
                </c:pt>
                <c:pt idx="31">
                  <c:v>96.347999999999999</c:v>
                </c:pt>
                <c:pt idx="32">
                  <c:v>91.98</c:v>
                </c:pt>
                <c:pt idx="33">
                  <c:v>85.932000000000002</c:v>
                </c:pt>
                <c:pt idx="34">
                  <c:v>86.94</c:v>
                </c:pt>
                <c:pt idx="35">
                  <c:v>98.951999999999998</c:v>
                </c:pt>
                <c:pt idx="36">
                  <c:v>100.254</c:v>
                </c:pt>
                <c:pt idx="37">
                  <c:v>82.496300395256924</c:v>
                </c:pt>
                <c:pt idx="38">
                  <c:v>92.519515316205513</c:v>
                </c:pt>
                <c:pt idx="39">
                  <c:v>90.72</c:v>
                </c:pt>
                <c:pt idx="40">
                  <c:v>93.744</c:v>
                </c:pt>
                <c:pt idx="41">
                  <c:v>93.24</c:v>
                </c:pt>
                <c:pt idx="42">
                  <c:v>96.347999999999999</c:v>
                </c:pt>
                <c:pt idx="43">
                  <c:v>96.347999999999999</c:v>
                </c:pt>
                <c:pt idx="44">
                  <c:v>91.98</c:v>
                </c:pt>
                <c:pt idx="45">
                  <c:v>89.837999999999994</c:v>
                </c:pt>
                <c:pt idx="46">
                  <c:v>93.24</c:v>
                </c:pt>
                <c:pt idx="47">
                  <c:v>96.347999999999999</c:v>
                </c:pt>
              </c:numCache>
            </c:numRef>
          </c:val>
          <c:extLst>
            <c:ext xmlns:c16="http://schemas.microsoft.com/office/drawing/2014/chart" uri="{C3380CC4-5D6E-409C-BE32-E72D297353CC}">
              <c16:uniqueId val="{00000001-065D-48B9-A3BD-C67A09754BE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113481717856298E-2"/>
          <c:y val="0.16897506428358244"/>
          <c:w val="0.88516584868763959"/>
          <c:h val="0.64415808595633306"/>
        </c:manualLayout>
      </c:layout>
      <c:areaChart>
        <c:grouping val="stacked"/>
        <c:varyColors val="0"/>
        <c:ser>
          <c:idx val="1"/>
          <c:order val="0"/>
          <c:tx>
            <c:strRef>
              <c:f>'PADD 2_gal'!$E$1</c:f>
              <c:strCache>
                <c:ptCount val="1"/>
                <c:pt idx="0">
                  <c:v> Propane imports </c:v>
                </c:pt>
              </c:strCache>
            </c:strRef>
          </c:tx>
          <c:spPr>
            <a:solidFill>
              <a:schemeClr val="accent6">
                <a:lumMod val="75000"/>
              </a:schemeClr>
            </a:solidFill>
            <a:ln w="25400">
              <a:noFill/>
            </a:ln>
            <a:effectLst/>
          </c:spPr>
          <c:cat>
            <c:numRef>
              <c:f>'PADD 2_gal'!$A$98:$A$176</c:f>
              <c:numCache>
                <c:formatCode>mmm\-yyyy</c:formatCode>
                <c:ptCount val="7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numCache>
            </c:numRef>
          </c:cat>
          <c:val>
            <c:numRef>
              <c:f>'PADD 2_gal'!$E$98:$E$176</c:f>
              <c:numCache>
                <c:formatCode>_(* #,##0_);_(* \(#,##0\);_(* "-"??_);_(@_)</c:formatCode>
                <c:ptCount val="79"/>
                <c:pt idx="0">
                  <c:v>118.482</c:v>
                </c:pt>
                <c:pt idx="1">
                  <c:v>76.44</c:v>
                </c:pt>
                <c:pt idx="2">
                  <c:v>95.046000000000006</c:v>
                </c:pt>
                <c:pt idx="3">
                  <c:v>65.52</c:v>
                </c:pt>
                <c:pt idx="4">
                  <c:v>63.798000000000002</c:v>
                </c:pt>
                <c:pt idx="5">
                  <c:v>61.74</c:v>
                </c:pt>
                <c:pt idx="6">
                  <c:v>59.892000000000003</c:v>
                </c:pt>
                <c:pt idx="7">
                  <c:v>61.194000000000003</c:v>
                </c:pt>
                <c:pt idx="8">
                  <c:v>52.92</c:v>
                </c:pt>
                <c:pt idx="9">
                  <c:v>52.08</c:v>
                </c:pt>
                <c:pt idx="10">
                  <c:v>73.08</c:v>
                </c:pt>
                <c:pt idx="11">
                  <c:v>58.59</c:v>
                </c:pt>
                <c:pt idx="12">
                  <c:v>67.703999999999994</c:v>
                </c:pt>
                <c:pt idx="13">
                  <c:v>60.9</c:v>
                </c:pt>
                <c:pt idx="14">
                  <c:v>46.872</c:v>
                </c:pt>
                <c:pt idx="15">
                  <c:v>41.58</c:v>
                </c:pt>
                <c:pt idx="16">
                  <c:v>31.248000000000001</c:v>
                </c:pt>
                <c:pt idx="17">
                  <c:v>26.46</c:v>
                </c:pt>
                <c:pt idx="18">
                  <c:v>39.06</c:v>
                </c:pt>
                <c:pt idx="19">
                  <c:v>48.173999999999999</c:v>
                </c:pt>
                <c:pt idx="20">
                  <c:v>91.98</c:v>
                </c:pt>
                <c:pt idx="21">
                  <c:v>82.025999999999996</c:v>
                </c:pt>
                <c:pt idx="22">
                  <c:v>65.52</c:v>
                </c:pt>
                <c:pt idx="23">
                  <c:v>50.777999999999999</c:v>
                </c:pt>
                <c:pt idx="24">
                  <c:v>88.536000000000001</c:v>
                </c:pt>
                <c:pt idx="25">
                  <c:v>72.912000000000006</c:v>
                </c:pt>
                <c:pt idx="26">
                  <c:v>85.932000000000002</c:v>
                </c:pt>
                <c:pt idx="27">
                  <c:v>66.78</c:v>
                </c:pt>
                <c:pt idx="28">
                  <c:v>39.06</c:v>
                </c:pt>
                <c:pt idx="29">
                  <c:v>34.020000000000003</c:v>
                </c:pt>
                <c:pt idx="30">
                  <c:v>36.456000000000003</c:v>
                </c:pt>
                <c:pt idx="31">
                  <c:v>40.362000000000002</c:v>
                </c:pt>
                <c:pt idx="32">
                  <c:v>40.32</c:v>
                </c:pt>
                <c:pt idx="33">
                  <c:v>52.08</c:v>
                </c:pt>
                <c:pt idx="34">
                  <c:v>56.7</c:v>
                </c:pt>
                <c:pt idx="35">
                  <c:v>80.724000000000004</c:v>
                </c:pt>
                <c:pt idx="36">
                  <c:v>71.61</c:v>
                </c:pt>
                <c:pt idx="37">
                  <c:v>42.042000000000002</c:v>
                </c:pt>
                <c:pt idx="38">
                  <c:v>54.683999999999997</c:v>
                </c:pt>
                <c:pt idx="39">
                  <c:v>31.5</c:v>
                </c:pt>
                <c:pt idx="40">
                  <c:v>32.549999999999997</c:v>
                </c:pt>
                <c:pt idx="41">
                  <c:v>31.5</c:v>
                </c:pt>
                <c:pt idx="42">
                  <c:v>32.549999999999997</c:v>
                </c:pt>
                <c:pt idx="43">
                  <c:v>39.06</c:v>
                </c:pt>
                <c:pt idx="44">
                  <c:v>37.799999999999997</c:v>
                </c:pt>
                <c:pt idx="45">
                  <c:v>52.08</c:v>
                </c:pt>
                <c:pt idx="46">
                  <c:v>44.1</c:v>
                </c:pt>
                <c:pt idx="47">
                  <c:v>45.57</c:v>
                </c:pt>
              </c:numCache>
            </c:numRef>
          </c:val>
          <c:extLst>
            <c:ext xmlns:c16="http://schemas.microsoft.com/office/drawing/2014/chart" uri="{C3380CC4-5D6E-409C-BE32-E72D297353CC}">
              <c16:uniqueId val="{00000000-7A81-4551-B4AF-F098FC23D9C0}"/>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2_gal'!$F$1</c:f>
              <c:strCache>
                <c:ptCount val="1"/>
                <c:pt idx="0">
                  <c:v>Net Inter-PADD Transfers</c:v>
                </c:pt>
              </c:strCache>
            </c:strRef>
          </c:tx>
          <c:spPr>
            <a:solidFill>
              <a:srgbClr val="D3B5E9"/>
            </a:solidFill>
            <a:ln w="25400">
              <a:noFill/>
            </a:ln>
            <a:effectLst/>
          </c:spPr>
          <c:cat>
            <c:numRef>
              <c:f>'PADD 2_gal'!$A$98:$A$176</c:f>
              <c:numCache>
                <c:formatCode>mmm\-yyyy</c:formatCode>
                <c:ptCount val="7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numCache>
            </c:numRef>
          </c:cat>
          <c:val>
            <c:numRef>
              <c:f>'PADD 2_gal'!$F$98:$F$176</c:f>
              <c:numCache>
                <c:formatCode>_(* #,##0_);_(* \(#,##0\);_(* "-"??_);_(@_)</c:formatCode>
                <c:ptCount val="79"/>
                <c:pt idx="0">
                  <c:v>-318.99</c:v>
                </c:pt>
                <c:pt idx="1">
                  <c:v>-304.584</c:v>
                </c:pt>
                <c:pt idx="2">
                  <c:v>-410.13</c:v>
                </c:pt>
                <c:pt idx="3">
                  <c:v>-401.94</c:v>
                </c:pt>
                <c:pt idx="4">
                  <c:v>-343.72800000000001</c:v>
                </c:pt>
                <c:pt idx="5">
                  <c:v>-325.08</c:v>
                </c:pt>
                <c:pt idx="6">
                  <c:v>-390.6</c:v>
                </c:pt>
                <c:pt idx="7">
                  <c:v>-468.72</c:v>
                </c:pt>
                <c:pt idx="8">
                  <c:v>-419.58</c:v>
                </c:pt>
                <c:pt idx="9">
                  <c:v>-445.28399999999999</c:v>
                </c:pt>
                <c:pt idx="10">
                  <c:v>-311.22000000000003</c:v>
                </c:pt>
                <c:pt idx="11">
                  <c:v>-299.45999999999998</c:v>
                </c:pt>
                <c:pt idx="12">
                  <c:v>-348.93599999999998</c:v>
                </c:pt>
                <c:pt idx="13">
                  <c:v>-394.63200000000001</c:v>
                </c:pt>
                <c:pt idx="14">
                  <c:v>-447.88799999999998</c:v>
                </c:pt>
                <c:pt idx="15">
                  <c:v>-347.76</c:v>
                </c:pt>
                <c:pt idx="16">
                  <c:v>-287.74200000000002</c:v>
                </c:pt>
                <c:pt idx="17">
                  <c:v>-275.94</c:v>
                </c:pt>
                <c:pt idx="18">
                  <c:v>-296.85599999999999</c:v>
                </c:pt>
                <c:pt idx="19">
                  <c:v>-420.54599999999999</c:v>
                </c:pt>
                <c:pt idx="20">
                  <c:v>-486.36</c:v>
                </c:pt>
                <c:pt idx="21">
                  <c:v>-305.97000000000003</c:v>
                </c:pt>
                <c:pt idx="22">
                  <c:v>-312.48</c:v>
                </c:pt>
                <c:pt idx="23">
                  <c:v>-505.17599999999999</c:v>
                </c:pt>
                <c:pt idx="24">
                  <c:v>-549.44399999999996</c:v>
                </c:pt>
                <c:pt idx="25">
                  <c:v>-336.33600000000001</c:v>
                </c:pt>
                <c:pt idx="26">
                  <c:v>-493.45800000000003</c:v>
                </c:pt>
                <c:pt idx="27">
                  <c:v>-622.44000000000005</c:v>
                </c:pt>
                <c:pt idx="28">
                  <c:v>-553.35</c:v>
                </c:pt>
                <c:pt idx="29">
                  <c:v>-515.34</c:v>
                </c:pt>
                <c:pt idx="30">
                  <c:v>-506.47800000000001</c:v>
                </c:pt>
                <c:pt idx="31">
                  <c:v>-378.88200000000001</c:v>
                </c:pt>
                <c:pt idx="32">
                  <c:v>-362.88</c:v>
                </c:pt>
                <c:pt idx="33">
                  <c:v>-368.46600000000001</c:v>
                </c:pt>
                <c:pt idx="34">
                  <c:v>-393.12</c:v>
                </c:pt>
                <c:pt idx="35">
                  <c:v>-423.15</c:v>
                </c:pt>
                <c:pt idx="36">
                  <c:v>-389.298</c:v>
                </c:pt>
                <c:pt idx="37">
                  <c:v>-403.11000715322575</c:v>
                </c:pt>
                <c:pt idx="38">
                  <c:v>-471.37983714889185</c:v>
                </c:pt>
                <c:pt idx="39">
                  <c:v>-503.37964129032252</c:v>
                </c:pt>
                <c:pt idx="40">
                  <c:v>-439.87139999999994</c:v>
                </c:pt>
                <c:pt idx="41">
                  <c:v>-413.07876129032269</c:v>
                </c:pt>
                <c:pt idx="42">
                  <c:v>-433.19839999999999</c:v>
                </c:pt>
                <c:pt idx="43">
                  <c:v>-478.14351999999997</c:v>
                </c:pt>
                <c:pt idx="44">
                  <c:v>-450.85692129032265</c:v>
                </c:pt>
                <c:pt idx="45">
                  <c:v>-402.82296000000014</c:v>
                </c:pt>
                <c:pt idx="46">
                  <c:v>-371.50944129032246</c:v>
                </c:pt>
                <c:pt idx="47">
                  <c:v>-391.14292000000006</c:v>
                </c:pt>
              </c:numCache>
            </c:numRef>
          </c:val>
          <c:extLst>
            <c:ext xmlns:c16="http://schemas.microsoft.com/office/drawing/2014/chart" uri="{C3380CC4-5D6E-409C-BE32-E72D297353CC}">
              <c16:uniqueId val="{00000000-2D6A-4E60-9EF8-81A78FBAB6A0}"/>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 Propane 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Net Inter-PADD Transfers</c:v>
          </c:tx>
          <c:spPr>
            <a:solidFill>
              <a:srgbClr val="D3B5E9"/>
            </a:solidFill>
            <a:ln w="25400">
              <a:noFill/>
            </a:ln>
            <a:effectLst/>
          </c:spPr>
          <c:cat>
            <c:numLit>
              <c:formatCode>m/d/yy;@</c:formatCode>
              <c:ptCount val="36"/>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numLit>
          </c:cat>
          <c:val>
            <c:numLit>
              <c:formatCode>_(* #,##0_);_(* \(#,##0\);_(* "-"??_);_(@_)</c:formatCode>
              <c:ptCount val="36"/>
              <c:pt idx="0">
                <c:v>0</c:v>
              </c:pt>
              <c:pt idx="1">
                <c:v>1</c:v>
              </c:pt>
              <c:pt idx="2">
                <c:v>0</c:v>
              </c:pt>
              <c:pt idx="3">
                <c:v>1</c:v>
              </c:pt>
              <c:pt idx="4">
                <c:v>0</c:v>
              </c:pt>
              <c:pt idx="5">
                <c:v>-1</c:v>
              </c:pt>
              <c:pt idx="6">
                <c:v>0</c:v>
              </c:pt>
              <c:pt idx="7">
                <c:v>1</c:v>
              </c:pt>
              <c:pt idx="8">
                <c:v>0</c:v>
              </c:pt>
              <c:pt idx="9">
                <c:v>0</c:v>
              </c:pt>
              <c:pt idx="10">
                <c:v>1</c:v>
              </c:pt>
              <c:pt idx="11">
                <c:v>1</c:v>
              </c:pt>
              <c:pt idx="12">
                <c:v>-1</c:v>
              </c:pt>
              <c:pt idx="13">
                <c:v>0</c:v>
              </c:pt>
              <c:pt idx="14">
                <c:v>1</c:v>
              </c:pt>
              <c:pt idx="15">
                <c:v>0</c:v>
              </c:pt>
              <c:pt idx="16">
                <c:v>0</c:v>
              </c:pt>
              <c:pt idx="17">
                <c:v>-1</c:v>
              </c:pt>
              <c:pt idx="18">
                <c:v>0</c:v>
              </c:pt>
              <c:pt idx="19">
                <c:v>0</c:v>
              </c:pt>
              <c:pt idx="20">
                <c:v>-1</c:v>
              </c:pt>
              <c:pt idx="21">
                <c:v>-1</c:v>
              </c:pt>
              <c:pt idx="22">
                <c:v>0</c:v>
              </c:pt>
              <c:pt idx="23">
                <c:v>1</c:v>
              </c:pt>
              <c:pt idx="24">
                <c:v>-1</c:v>
              </c:pt>
              <c:pt idx="25">
                <c:v>0.39088095238089693</c:v>
              </c:pt>
              <c:pt idx="26">
                <c:v>30.900500725275201</c:v>
              </c:pt>
              <c:pt idx="27">
                <c:v>6.5725203057809267E-14</c:v>
              </c:pt>
              <c:pt idx="28">
                <c:v>-2.4868995751603507E-14</c:v>
              </c:pt>
              <c:pt idx="29">
                <c:v>2.1316282072803006E-14</c:v>
              </c:pt>
              <c:pt idx="30">
                <c:v>-3.1974423109204508E-14</c:v>
              </c:pt>
              <c:pt idx="31">
                <c:v>0</c:v>
              </c:pt>
              <c:pt idx="32">
                <c:v>2.6645352591003757E-14</c:v>
              </c:pt>
              <c:pt idx="33">
                <c:v>-3.907985046680551E-14</c:v>
              </c:pt>
              <c:pt idx="34">
                <c:v>-5.3290705182007514E-14</c:v>
              </c:pt>
              <c:pt idx="35">
                <c:v>2.1316282072803006E-14</c:v>
              </c:pt>
            </c:numLit>
          </c:val>
          <c:extLst>
            <c:ext xmlns:c16="http://schemas.microsoft.com/office/drawing/2014/chart" uri="{C3380CC4-5D6E-409C-BE32-E72D297353CC}">
              <c16:uniqueId val="{00000000-0300-4423-B79A-6A3BFFCE7676}"/>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Regional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3"/>
          <c:order val="0"/>
          <c:tx>
            <c:strRef>
              <c:f>'PADD 2_gal'!$M$1</c:f>
              <c:strCache>
                <c:ptCount val="1"/>
                <c:pt idx="0">
                  <c:v>PetChem</c:v>
                </c:pt>
              </c:strCache>
            </c:strRef>
          </c:tx>
          <c:spPr>
            <a:solidFill>
              <a:schemeClr val="accent1"/>
            </a:solidFill>
            <a:ln w="25400">
              <a:noFill/>
            </a:ln>
            <a:effectLst/>
          </c:spPr>
          <c:cat>
            <c:numRef>
              <c:f>'PADD 2_gal'!$A$98:$A$183</c:f>
              <c:numCache>
                <c:formatCode>mmm\-yyyy</c:formatCode>
                <c:ptCount val="86"/>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numCache>
            </c:numRef>
          </c:cat>
          <c:val>
            <c:numRef>
              <c:f>'PADD 2_gal'!$M$98:$M$176</c:f>
              <c:numCache>
                <c:formatCode>_(* #,##0_);_(* \(#,##0\);_(* "-"??_);_(@_)</c:formatCode>
                <c:ptCount val="79"/>
                <c:pt idx="0">
                  <c:v>52.023580889118385</c:v>
                </c:pt>
                <c:pt idx="1">
                  <c:v>44.884510537821413</c:v>
                </c:pt>
                <c:pt idx="2">
                  <c:v>43.868526111262</c:v>
                </c:pt>
                <c:pt idx="3">
                  <c:v>35.688850798851938</c:v>
                </c:pt>
                <c:pt idx="4">
                  <c:v>36.878479158813668</c:v>
                </c:pt>
                <c:pt idx="5">
                  <c:v>36.816277726666179</c:v>
                </c:pt>
                <c:pt idx="6">
                  <c:v>39.208494809629777</c:v>
                </c:pt>
                <c:pt idx="7">
                  <c:v>39.208494809629777</c:v>
                </c:pt>
                <c:pt idx="8">
                  <c:v>39.071131582294683</c:v>
                </c:pt>
                <c:pt idx="9">
                  <c:v>42.703518285853953</c:v>
                </c:pt>
                <c:pt idx="10">
                  <c:v>43.580839293551676</c:v>
                </c:pt>
                <c:pt idx="11">
                  <c:v>48.528557412894216</c:v>
                </c:pt>
                <c:pt idx="12">
                  <c:v>52.023580889118385</c:v>
                </c:pt>
                <c:pt idx="13">
                  <c:v>46.487528771315041</c:v>
                </c:pt>
                <c:pt idx="14">
                  <c:v>43.868526111262</c:v>
                </c:pt>
                <c:pt idx="15">
                  <c:v>35.688850798851938</c:v>
                </c:pt>
                <c:pt idx="16">
                  <c:v>36.878479158813668</c:v>
                </c:pt>
                <c:pt idx="17">
                  <c:v>36.816277726666179</c:v>
                </c:pt>
                <c:pt idx="18">
                  <c:v>39.208494809629777</c:v>
                </c:pt>
                <c:pt idx="19">
                  <c:v>39.208494809629777</c:v>
                </c:pt>
                <c:pt idx="20">
                  <c:v>39.071131582294683</c:v>
                </c:pt>
                <c:pt idx="21">
                  <c:v>42.703518285853953</c:v>
                </c:pt>
                <c:pt idx="22">
                  <c:v>43.580839293551676</c:v>
                </c:pt>
                <c:pt idx="23">
                  <c:v>48.528557412894216</c:v>
                </c:pt>
                <c:pt idx="24">
                  <c:v>52.023580889118385</c:v>
                </c:pt>
                <c:pt idx="25">
                  <c:v>44.884510537821413</c:v>
                </c:pt>
                <c:pt idx="26">
                  <c:v>43.868526111262</c:v>
                </c:pt>
                <c:pt idx="27">
                  <c:v>35.688850798851938</c:v>
                </c:pt>
                <c:pt idx="28">
                  <c:v>36.878479158813668</c:v>
                </c:pt>
                <c:pt idx="29">
                  <c:v>36.816277726666179</c:v>
                </c:pt>
                <c:pt idx="30">
                  <c:v>39.208494809629777</c:v>
                </c:pt>
                <c:pt idx="31">
                  <c:v>39.208494809629777</c:v>
                </c:pt>
                <c:pt idx="32">
                  <c:v>39.071131582294683</c:v>
                </c:pt>
                <c:pt idx="33">
                  <c:v>42.703518285853953</c:v>
                </c:pt>
                <c:pt idx="34">
                  <c:v>43.580839293551676</c:v>
                </c:pt>
                <c:pt idx="35">
                  <c:v>48.528557412894216</c:v>
                </c:pt>
                <c:pt idx="36">
                  <c:v>52.023580889118385</c:v>
                </c:pt>
                <c:pt idx="37">
                  <c:v>44.884510537821413</c:v>
                </c:pt>
                <c:pt idx="38">
                  <c:v>43.868526111262</c:v>
                </c:pt>
                <c:pt idx="39">
                  <c:v>35.688850798851938</c:v>
                </c:pt>
                <c:pt idx="40">
                  <c:v>36.878479158813668</c:v>
                </c:pt>
                <c:pt idx="41">
                  <c:v>36.816277726666179</c:v>
                </c:pt>
                <c:pt idx="42">
                  <c:v>39.208494809629777</c:v>
                </c:pt>
                <c:pt idx="43">
                  <c:v>39.208494809629777</c:v>
                </c:pt>
                <c:pt idx="44">
                  <c:v>39.071131582294683</c:v>
                </c:pt>
                <c:pt idx="45">
                  <c:v>42.703518285853953</c:v>
                </c:pt>
                <c:pt idx="46">
                  <c:v>43.580839293551676</c:v>
                </c:pt>
                <c:pt idx="47">
                  <c:v>48.528557412894216</c:v>
                </c:pt>
              </c:numCache>
            </c:numRef>
          </c:val>
          <c:extLst>
            <c:ext xmlns:c16="http://schemas.microsoft.com/office/drawing/2014/chart" uri="{C3380CC4-5D6E-409C-BE32-E72D297353CC}">
              <c16:uniqueId val="{00000001-4E91-4790-A2D5-1358730F30CD}"/>
            </c:ext>
          </c:extLst>
        </c:ser>
        <c:ser>
          <c:idx val="0"/>
          <c:order val="1"/>
          <c:tx>
            <c:strRef>
              <c:f>'PADD 2_gal'!$J$1</c:f>
              <c:strCache>
                <c:ptCount val="1"/>
                <c:pt idx="0">
                  <c:v>ResCom</c:v>
                </c:pt>
              </c:strCache>
            </c:strRef>
          </c:tx>
          <c:spPr>
            <a:solidFill>
              <a:schemeClr val="accent4">
                <a:lumMod val="60000"/>
                <a:lumOff val="40000"/>
              </a:schemeClr>
            </a:solidFill>
            <a:ln w="25400">
              <a:noFill/>
            </a:ln>
            <a:effectLst/>
          </c:spPr>
          <c:cat>
            <c:numRef>
              <c:f>'PADD 2_gal'!$A$98:$A$183</c:f>
              <c:numCache>
                <c:formatCode>mmm\-yyyy</c:formatCode>
                <c:ptCount val="86"/>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numCache>
            </c:numRef>
          </c:cat>
          <c:val>
            <c:numRef>
              <c:f>'PADD 2_gal'!$J$98:$J$176</c:f>
              <c:numCache>
                <c:formatCode>_(* #,##0_);_(* \(#,##0\);_(* "-"??_);_(@_)</c:formatCode>
                <c:ptCount val="79"/>
                <c:pt idx="0">
                  <c:v>524.51533585564243</c:v>
                </c:pt>
                <c:pt idx="1">
                  <c:v>449.01947798500515</c:v>
                </c:pt>
                <c:pt idx="2">
                  <c:v>334.84561672728347</c:v>
                </c:pt>
                <c:pt idx="3">
                  <c:v>162.1018017537514</c:v>
                </c:pt>
                <c:pt idx="4">
                  <c:v>139.69344243490485</c:v>
                </c:pt>
                <c:pt idx="5">
                  <c:v>121.02314474676633</c:v>
                </c:pt>
                <c:pt idx="6">
                  <c:v>138.1254787153276</c:v>
                </c:pt>
                <c:pt idx="7">
                  <c:v>177.43267450237178</c:v>
                </c:pt>
                <c:pt idx="8">
                  <c:v>140.36152753087995</c:v>
                </c:pt>
                <c:pt idx="9">
                  <c:v>256.67481043885937</c:v>
                </c:pt>
                <c:pt idx="10">
                  <c:v>333.24125930466874</c:v>
                </c:pt>
                <c:pt idx="11">
                  <c:v>406.64589294875981</c:v>
                </c:pt>
                <c:pt idx="12">
                  <c:v>378.22501836000009</c:v>
                </c:pt>
                <c:pt idx="13">
                  <c:v>361.27022777999991</c:v>
                </c:pt>
                <c:pt idx="14">
                  <c:v>274.87125514799999</c:v>
                </c:pt>
                <c:pt idx="15">
                  <c:v>229.21958367000002</c:v>
                </c:pt>
                <c:pt idx="16">
                  <c:v>161.07148121399999</c:v>
                </c:pt>
                <c:pt idx="17">
                  <c:v>101.98164135600003</c:v>
                </c:pt>
                <c:pt idx="18">
                  <c:v>102.28857439500001</c:v>
                </c:pt>
                <c:pt idx="19">
                  <c:v>102.83532066360002</c:v>
                </c:pt>
                <c:pt idx="20">
                  <c:v>121.57454672999999</c:v>
                </c:pt>
                <c:pt idx="21">
                  <c:v>215.40247092000001</c:v>
                </c:pt>
                <c:pt idx="22">
                  <c:v>249.46344397800002</c:v>
                </c:pt>
                <c:pt idx="23">
                  <c:v>370.33253901000006</c:v>
                </c:pt>
                <c:pt idx="24">
                  <c:v>395.83153335600008</c:v>
                </c:pt>
                <c:pt idx="25">
                  <c:v>463.3526238180001</c:v>
                </c:pt>
                <c:pt idx="26">
                  <c:v>296.97245062800005</c:v>
                </c:pt>
                <c:pt idx="27">
                  <c:v>207.17651745000001</c:v>
                </c:pt>
                <c:pt idx="28">
                  <c:v>157.87817010000003</c:v>
                </c:pt>
                <c:pt idx="29">
                  <c:v>100.97140399920001</c:v>
                </c:pt>
                <c:pt idx="30">
                  <c:v>102.5774531082</c:v>
                </c:pt>
                <c:pt idx="31">
                  <c:v>102.34892043180001</c:v>
                </c:pt>
                <c:pt idx="32">
                  <c:v>107.544093174</c:v>
                </c:pt>
                <c:pt idx="33">
                  <c:v>160.66079290800002</c:v>
                </c:pt>
                <c:pt idx="34">
                  <c:v>290.17466843400001</c:v>
                </c:pt>
                <c:pt idx="35">
                  <c:v>319.20603561000007</c:v>
                </c:pt>
                <c:pt idx="36">
                  <c:v>454.86727889400009</c:v>
                </c:pt>
                <c:pt idx="37">
                  <c:v>368.32076177400006</c:v>
                </c:pt>
                <c:pt idx="38">
                  <c:v>295.48110299399997</c:v>
                </c:pt>
                <c:pt idx="39">
                  <c:v>217.37946774600005</c:v>
                </c:pt>
                <c:pt idx="40">
                  <c:v>149.37943658399999</c:v>
                </c:pt>
                <c:pt idx="41">
                  <c:v>102.45686639580001</c:v>
                </c:pt>
                <c:pt idx="42">
                  <c:v>102.2240376612</c:v>
                </c:pt>
                <c:pt idx="43">
                  <c:v>102.23716851179999</c:v>
                </c:pt>
                <c:pt idx="44">
                  <c:v>115.43377872600001</c:v>
                </c:pt>
                <c:pt idx="45">
                  <c:v>178.675202412</c:v>
                </c:pt>
                <c:pt idx="46">
                  <c:v>286.06778537400004</c:v>
                </c:pt>
                <c:pt idx="47">
                  <c:v>382.15309834800001</c:v>
                </c:pt>
              </c:numCache>
            </c:numRef>
          </c:val>
          <c:extLst>
            <c:ext xmlns:c16="http://schemas.microsoft.com/office/drawing/2014/chart" uri="{C3380CC4-5D6E-409C-BE32-E72D297353CC}">
              <c16:uniqueId val="{00000000-B823-4F1B-8627-24E41FDCB8B7}"/>
            </c:ext>
          </c:extLst>
        </c:ser>
        <c:ser>
          <c:idx val="1"/>
          <c:order val="2"/>
          <c:tx>
            <c:strRef>
              <c:f>'PADD 2_gal'!$K$1</c:f>
              <c:strCache>
                <c:ptCount val="1"/>
                <c:pt idx="0">
                  <c:v>Crop Drying</c:v>
                </c:pt>
              </c:strCache>
            </c:strRef>
          </c:tx>
          <c:spPr>
            <a:solidFill>
              <a:schemeClr val="accent5">
                <a:lumMod val="60000"/>
                <a:lumOff val="40000"/>
              </a:schemeClr>
            </a:solidFill>
            <a:ln w="25400">
              <a:noFill/>
            </a:ln>
            <a:effectLst/>
          </c:spPr>
          <c:cat>
            <c:numRef>
              <c:f>'PADD 2_gal'!$A$98:$A$183</c:f>
              <c:numCache>
                <c:formatCode>mmm\-yyyy</c:formatCode>
                <c:ptCount val="86"/>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numCache>
            </c:numRef>
          </c:cat>
          <c:val>
            <c:numRef>
              <c:f>'PADD 2_gal'!$K$98:$K$176</c:f>
              <c:numCache>
                <c:formatCode>_(* #,##0_);_(* \(#,##0\);_(* "-"??_);_(@_)</c:formatCode>
                <c:ptCount val="79"/>
                <c:pt idx="0">
                  <c:v>446.39533585564243</c:v>
                </c:pt>
                <c:pt idx="1">
                  <c:v>378.45947798500515</c:v>
                </c:pt>
                <c:pt idx="2">
                  <c:v>256.72561672728352</c:v>
                </c:pt>
                <c:pt idx="3">
                  <c:v>86.50180175375138</c:v>
                </c:pt>
                <c:pt idx="4">
                  <c:v>61.573442434904869</c:v>
                </c:pt>
                <c:pt idx="5">
                  <c:v>45.423144746766319</c:v>
                </c:pt>
                <c:pt idx="6">
                  <c:v>60.005478715327591</c:v>
                </c:pt>
                <c:pt idx="7">
                  <c:v>99.312674502371792</c:v>
                </c:pt>
                <c:pt idx="8">
                  <c:v>64.761527530879945</c:v>
                </c:pt>
                <c:pt idx="9">
                  <c:v>178.55481043885933</c:v>
                </c:pt>
                <c:pt idx="10">
                  <c:v>257.64125930466872</c:v>
                </c:pt>
                <c:pt idx="11">
                  <c:v>328.5258929487598</c:v>
                </c:pt>
                <c:pt idx="12">
                  <c:v>300.10501836000009</c:v>
                </c:pt>
                <c:pt idx="13">
                  <c:v>288.19022777999993</c:v>
                </c:pt>
                <c:pt idx="14">
                  <c:v>196.75125514800007</c:v>
                </c:pt>
                <c:pt idx="15">
                  <c:v>153.61958367000003</c:v>
                </c:pt>
                <c:pt idx="16">
                  <c:v>82.951481213999998</c:v>
                </c:pt>
                <c:pt idx="17">
                  <c:v>26.381641356000006</c:v>
                </c:pt>
                <c:pt idx="18">
                  <c:v>24.168574395000004</c:v>
                </c:pt>
                <c:pt idx="19">
                  <c:v>24.715320663600004</c:v>
                </c:pt>
                <c:pt idx="20">
                  <c:v>45.974546730000007</c:v>
                </c:pt>
                <c:pt idx="21">
                  <c:v>137.28247092000001</c:v>
                </c:pt>
                <c:pt idx="22">
                  <c:v>173.86344397800002</c:v>
                </c:pt>
                <c:pt idx="23">
                  <c:v>292.21253901</c:v>
                </c:pt>
                <c:pt idx="24">
                  <c:v>317.71153335600007</c:v>
                </c:pt>
                <c:pt idx="25">
                  <c:v>392.7926238180001</c:v>
                </c:pt>
                <c:pt idx="26">
                  <c:v>218.85245062800001</c:v>
                </c:pt>
                <c:pt idx="27">
                  <c:v>131.57651745000004</c:v>
                </c:pt>
                <c:pt idx="28">
                  <c:v>79.758170100000015</c:v>
                </c:pt>
                <c:pt idx="29">
                  <c:v>25.371403999200005</c:v>
                </c:pt>
                <c:pt idx="30">
                  <c:v>24.457453108199999</c:v>
                </c:pt>
                <c:pt idx="31">
                  <c:v>24.228920431800002</c:v>
                </c:pt>
                <c:pt idx="32">
                  <c:v>31.944093173999995</c:v>
                </c:pt>
                <c:pt idx="33">
                  <c:v>82.540792908</c:v>
                </c:pt>
                <c:pt idx="34">
                  <c:v>214.57466843400005</c:v>
                </c:pt>
                <c:pt idx="35">
                  <c:v>241.08603561000004</c:v>
                </c:pt>
                <c:pt idx="36">
                  <c:v>376.74727889400009</c:v>
                </c:pt>
                <c:pt idx="37">
                  <c:v>297.76076177400006</c:v>
                </c:pt>
                <c:pt idx="38">
                  <c:v>217.36110299399999</c:v>
                </c:pt>
                <c:pt idx="39">
                  <c:v>141.77946774600005</c:v>
                </c:pt>
                <c:pt idx="40">
                  <c:v>71.259436583999971</c:v>
                </c:pt>
                <c:pt idx="41">
                  <c:v>26.856866395799997</c:v>
                </c:pt>
                <c:pt idx="42">
                  <c:v>24.104037661200007</c:v>
                </c:pt>
                <c:pt idx="43">
                  <c:v>24.117168511799999</c:v>
                </c:pt>
                <c:pt idx="44">
                  <c:v>39.833778726000006</c:v>
                </c:pt>
                <c:pt idx="45">
                  <c:v>100.55520241199999</c:v>
                </c:pt>
                <c:pt idx="46">
                  <c:v>210.46778537400002</c:v>
                </c:pt>
                <c:pt idx="47">
                  <c:v>304.03309834800007</c:v>
                </c:pt>
              </c:numCache>
            </c:numRef>
          </c:val>
          <c:extLst>
            <c:ext xmlns:c16="http://schemas.microsoft.com/office/drawing/2014/chart" uri="{C3380CC4-5D6E-409C-BE32-E72D297353CC}">
              <c16:uniqueId val="{00000001-B823-4F1B-8627-24E41FDCB8B7}"/>
            </c:ext>
          </c:extLst>
        </c:ser>
        <c:ser>
          <c:idx val="2"/>
          <c:order val="3"/>
          <c:tx>
            <c:strRef>
              <c:f>'PADD 2_gal'!$L$1</c:f>
              <c:strCache>
                <c:ptCount val="1"/>
                <c:pt idx="0">
                  <c:v>Industrial</c:v>
                </c:pt>
              </c:strCache>
            </c:strRef>
          </c:tx>
          <c:spPr>
            <a:solidFill>
              <a:schemeClr val="accent3"/>
            </a:solidFill>
            <a:ln w="25400">
              <a:noFill/>
            </a:ln>
            <a:effectLst/>
          </c:spPr>
          <c:cat>
            <c:numRef>
              <c:f>'PADD 2_gal'!$A$98:$A$183</c:f>
              <c:numCache>
                <c:formatCode>mmm\-yyyy</c:formatCode>
                <c:ptCount val="86"/>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numCache>
            </c:numRef>
          </c:cat>
          <c:val>
            <c:numRef>
              <c:f>'PADD 2_gal'!$L$98:$L$176</c:f>
              <c:numCache>
                <c:formatCode>_(* #,##0_);_(* \(#,##0\);_(* "-"??_);_(@_)</c:formatCode>
                <c:ptCount val="79"/>
                <c:pt idx="0">
                  <c:v>39.798450575342457</c:v>
                </c:pt>
                <c:pt idx="1">
                  <c:v>36.963148273972593</c:v>
                </c:pt>
                <c:pt idx="2">
                  <c:v>25.859625863013697</c:v>
                </c:pt>
                <c:pt idx="3">
                  <c:v>25.875823561643831</c:v>
                </c:pt>
                <c:pt idx="4">
                  <c:v>25.859625863013697</c:v>
                </c:pt>
                <c:pt idx="5">
                  <c:v>25.875823561643831</c:v>
                </c:pt>
                <c:pt idx="6">
                  <c:v>25.859625863013697</c:v>
                </c:pt>
                <c:pt idx="7">
                  <c:v>55.422450575342452</c:v>
                </c:pt>
                <c:pt idx="8">
                  <c:v>92.387623561643807</c:v>
                </c:pt>
                <c:pt idx="9">
                  <c:v>151.51732241095891</c:v>
                </c:pt>
                <c:pt idx="10">
                  <c:v>129.31837643835613</c:v>
                </c:pt>
                <c:pt idx="11">
                  <c:v>88.688474136986287</c:v>
                </c:pt>
                <c:pt idx="12">
                  <c:v>52.01226416114293</c:v>
                </c:pt>
                <c:pt idx="13">
                  <c:v>35.927661957362751</c:v>
                </c:pt>
                <c:pt idx="14">
                  <c:v>24.268463006105193</c:v>
                </c:pt>
                <c:pt idx="15">
                  <c:v>24.283664047762631</c:v>
                </c:pt>
                <c:pt idx="16">
                  <c:v>24.268463006105193</c:v>
                </c:pt>
                <c:pt idx="17">
                  <c:v>24.283664047762631</c:v>
                </c:pt>
                <c:pt idx="18">
                  <c:v>24.268463006105193</c:v>
                </c:pt>
                <c:pt idx="19">
                  <c:v>52.01226416114293</c:v>
                </c:pt>
                <c:pt idx="20">
                  <c:v>74.10294135363138</c:v>
                </c:pt>
                <c:pt idx="21">
                  <c:v>142.1943439241212</c:v>
                </c:pt>
                <c:pt idx="22">
                  <c:v>96.161316332597764</c:v>
                </c:pt>
                <c:pt idx="23">
                  <c:v>83.231403465113203</c:v>
                </c:pt>
                <c:pt idx="24">
                  <c:v>51.093077484146669</c:v>
                </c:pt>
                <c:pt idx="25">
                  <c:v>34.07573969059225</c:v>
                </c:pt>
                <c:pt idx="26">
                  <c:v>23.839578622274551</c:v>
                </c:pt>
                <c:pt idx="27">
                  <c:v>23.854511023541242</c:v>
                </c:pt>
                <c:pt idx="28">
                  <c:v>23.839578622274551</c:v>
                </c:pt>
                <c:pt idx="29">
                  <c:v>24.177648526922876</c:v>
                </c:pt>
                <c:pt idx="30">
                  <c:v>24.162513848658765</c:v>
                </c:pt>
                <c:pt idx="31">
                  <c:v>51.785193515450715</c:v>
                </c:pt>
                <c:pt idx="32">
                  <c:v>80.024421148942949</c:v>
                </c:pt>
                <c:pt idx="33">
                  <c:v>141.57356415209287</c:v>
                </c:pt>
                <c:pt idx="34">
                  <c:v>108.23148759112397</c:v>
                </c:pt>
                <c:pt idx="35">
                  <c:v>82.868039000375802</c:v>
                </c:pt>
                <c:pt idx="36">
                  <c:v>45.905357368242697</c:v>
                </c:pt>
                <c:pt idx="37">
                  <c:v>12.305962668126938</c:v>
                </c:pt>
                <c:pt idx="38">
                  <c:v>-0.97595556544055473</c:v>
                </c:pt>
                <c:pt idx="39">
                  <c:v>25.079743804703231</c:v>
                </c:pt>
                <c:pt idx="40">
                  <c:v>25.064044434559445</c:v>
                </c:pt>
                <c:pt idx="41">
                  <c:v>25.079743804703231</c:v>
                </c:pt>
                <c:pt idx="42">
                  <c:v>25.064044434559445</c:v>
                </c:pt>
                <c:pt idx="43">
                  <c:v>53.717357368242695</c:v>
                </c:pt>
                <c:pt idx="44">
                  <c:v>83.245282457637558</c:v>
                </c:pt>
                <c:pt idx="45">
                  <c:v>146.85583316754008</c:v>
                </c:pt>
                <c:pt idx="46">
                  <c:v>112.73984638547695</c:v>
                </c:pt>
                <c:pt idx="47">
                  <c:v>85.959938801049731</c:v>
                </c:pt>
              </c:numCache>
            </c:numRef>
          </c:val>
          <c:extLst>
            <c:ext xmlns:c16="http://schemas.microsoft.com/office/drawing/2014/chart" uri="{C3380CC4-5D6E-409C-BE32-E72D297353CC}">
              <c16:uniqueId val="{00000002-B823-4F1B-8627-24E41FDCB8B7}"/>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2"/>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2_gal'!$I$1</c:f>
              <c:strCache>
                <c:ptCount val="1"/>
                <c:pt idx="0">
                  <c:v>Exports</c:v>
                </c:pt>
              </c:strCache>
            </c:strRef>
          </c:tx>
          <c:spPr>
            <a:solidFill>
              <a:srgbClr val="B9FFFF"/>
            </a:solidFill>
            <a:ln w="25400">
              <a:noFill/>
            </a:ln>
            <a:effectLst/>
          </c:spPr>
          <c:cat>
            <c:numRef>
              <c:f>'PADD 2_gal'!$A$98:$A$176</c:f>
              <c:numCache>
                <c:formatCode>mmm\-yyyy</c:formatCode>
                <c:ptCount val="7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numCache>
            </c:numRef>
          </c:cat>
          <c:val>
            <c:numRef>
              <c:f>'PADD 2_gal'!$I$98:$I$176</c:f>
              <c:numCache>
                <c:formatCode>_(* #,##0_);_(* \(#,##0\);_(* "-"??_);_(@_)</c:formatCode>
                <c:ptCount val="79"/>
                <c:pt idx="0">
                  <c:v>2.6040000000000001</c:v>
                </c:pt>
                <c:pt idx="1">
                  <c:v>4.7039999999999997</c:v>
                </c:pt>
                <c:pt idx="2">
                  <c:v>3.9060000000000001</c:v>
                </c:pt>
                <c:pt idx="3">
                  <c:v>3.78</c:v>
                </c:pt>
                <c:pt idx="4">
                  <c:v>3.9060000000000001</c:v>
                </c:pt>
                <c:pt idx="5">
                  <c:v>3.78</c:v>
                </c:pt>
                <c:pt idx="6">
                  <c:v>5.2080000000000002</c:v>
                </c:pt>
                <c:pt idx="7">
                  <c:v>5.2080000000000002</c:v>
                </c:pt>
                <c:pt idx="8">
                  <c:v>3.78</c:v>
                </c:pt>
                <c:pt idx="9">
                  <c:v>9.1140000000000008</c:v>
                </c:pt>
                <c:pt idx="10">
                  <c:v>6.3</c:v>
                </c:pt>
                <c:pt idx="11">
                  <c:v>9.1140000000000008</c:v>
                </c:pt>
                <c:pt idx="12">
                  <c:v>3.9060000000000001</c:v>
                </c:pt>
                <c:pt idx="13">
                  <c:v>7.3079999999999998</c:v>
                </c:pt>
                <c:pt idx="14">
                  <c:v>6.51</c:v>
                </c:pt>
                <c:pt idx="15">
                  <c:v>8.82</c:v>
                </c:pt>
                <c:pt idx="16">
                  <c:v>15.624000000000001</c:v>
                </c:pt>
                <c:pt idx="17">
                  <c:v>8.82</c:v>
                </c:pt>
                <c:pt idx="18">
                  <c:v>6.51</c:v>
                </c:pt>
                <c:pt idx="19">
                  <c:v>6.51</c:v>
                </c:pt>
                <c:pt idx="20">
                  <c:v>5.04</c:v>
                </c:pt>
                <c:pt idx="21">
                  <c:v>5.2080000000000002</c:v>
                </c:pt>
                <c:pt idx="22">
                  <c:v>3.78</c:v>
                </c:pt>
                <c:pt idx="23">
                  <c:v>5.2080000000000002</c:v>
                </c:pt>
                <c:pt idx="24">
                  <c:v>3.9060000000000001</c:v>
                </c:pt>
                <c:pt idx="25">
                  <c:v>4.7039999999999997</c:v>
                </c:pt>
                <c:pt idx="26">
                  <c:v>6.51</c:v>
                </c:pt>
                <c:pt idx="27">
                  <c:v>6.3</c:v>
                </c:pt>
                <c:pt idx="28">
                  <c:v>6.51</c:v>
                </c:pt>
                <c:pt idx="29">
                  <c:v>7.56</c:v>
                </c:pt>
                <c:pt idx="30">
                  <c:v>9.1140000000000008</c:v>
                </c:pt>
                <c:pt idx="31">
                  <c:v>6.51</c:v>
                </c:pt>
                <c:pt idx="32">
                  <c:v>5.04</c:v>
                </c:pt>
                <c:pt idx="33">
                  <c:v>5.2080000000000002</c:v>
                </c:pt>
                <c:pt idx="34">
                  <c:v>5.04</c:v>
                </c:pt>
                <c:pt idx="35">
                  <c:v>3.9060000000000001</c:v>
                </c:pt>
                <c:pt idx="36">
                  <c:v>5.2080000000000002</c:v>
                </c:pt>
                <c:pt idx="37">
                  <c:v>5.4880000000000004</c:v>
                </c:pt>
                <c:pt idx="38">
                  <c:v>5.6420000000000003</c:v>
                </c:pt>
                <c:pt idx="39">
                  <c:v>6.3</c:v>
                </c:pt>
                <c:pt idx="40">
                  <c:v>8.68</c:v>
                </c:pt>
                <c:pt idx="41">
                  <c:v>6.72</c:v>
                </c:pt>
                <c:pt idx="42">
                  <c:v>6.944</c:v>
                </c:pt>
                <c:pt idx="43">
                  <c:v>6.0759999999999996</c:v>
                </c:pt>
                <c:pt idx="44">
                  <c:v>4.62</c:v>
                </c:pt>
                <c:pt idx="45">
                  <c:v>6.51</c:v>
                </c:pt>
                <c:pt idx="46">
                  <c:v>5.04</c:v>
                </c:pt>
                <c:pt idx="47">
                  <c:v>6.0759999999999996</c:v>
                </c:pt>
              </c:numCache>
            </c:numRef>
          </c:val>
          <c:extLst>
            <c:ext xmlns:c16="http://schemas.microsoft.com/office/drawing/2014/chart" uri="{C3380CC4-5D6E-409C-BE32-E72D297353CC}">
              <c16:uniqueId val="{00000000-7F23-46D3-B38E-EB6E4A10547B}"/>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2_gal'!$S$1</c:f>
              <c:strCache>
                <c:ptCount val="1"/>
                <c:pt idx="0">
                  <c:v> INVENTORIES (End of Month, MMgal) </c:v>
                </c:pt>
              </c:strCache>
            </c:strRef>
          </c:tx>
          <c:spPr>
            <a:solidFill>
              <a:schemeClr val="bg1">
                <a:lumMod val="50000"/>
              </a:schemeClr>
            </a:solidFill>
            <a:ln w="25400">
              <a:noFill/>
            </a:ln>
            <a:effectLst/>
          </c:spPr>
          <c:cat>
            <c:numRef>
              <c:f>'PADD 2_gal'!$A$98:$A$176</c:f>
              <c:numCache>
                <c:formatCode>mmm\-yyyy</c:formatCode>
                <c:ptCount val="7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numCache>
            </c:numRef>
          </c:cat>
          <c:val>
            <c:numRef>
              <c:f>'PADD 2_gal'!$S$98:$S$176</c:f>
              <c:numCache>
                <c:formatCode>_(* #,##0_);_(* \(#,##0\);_(* "-"??_);_(@_)</c:formatCode>
                <c:ptCount val="79"/>
                <c:pt idx="0">
                  <c:v>676.95600000000002</c:v>
                </c:pt>
                <c:pt idx="1">
                  <c:v>464.26799999999997</c:v>
                </c:pt>
                <c:pt idx="2">
                  <c:v>403.62</c:v>
                </c:pt>
                <c:pt idx="3">
                  <c:v>494.76</c:v>
                </c:pt>
                <c:pt idx="4">
                  <c:v>655.78800000000001</c:v>
                </c:pt>
                <c:pt idx="5">
                  <c:v>840.16800000000001</c:v>
                </c:pt>
                <c:pt idx="6">
                  <c:v>957.47400000000005</c:v>
                </c:pt>
                <c:pt idx="7">
                  <c:v>1050.588</c:v>
                </c:pt>
                <c:pt idx="8">
                  <c:v>1147.104</c:v>
                </c:pt>
                <c:pt idx="9">
                  <c:v>1076.2919999999999</c:v>
                </c:pt>
                <c:pt idx="10">
                  <c:v>938.322</c:v>
                </c:pt>
                <c:pt idx="11">
                  <c:v>840.96600000000001</c:v>
                </c:pt>
                <c:pt idx="12">
                  <c:v>671.24400000000003</c:v>
                </c:pt>
                <c:pt idx="13">
                  <c:v>490.392</c:v>
                </c:pt>
                <c:pt idx="14">
                  <c:v>454.90199999999999</c:v>
                </c:pt>
                <c:pt idx="15">
                  <c:v>496.608</c:v>
                </c:pt>
                <c:pt idx="16">
                  <c:v>635.50199999999995</c:v>
                </c:pt>
                <c:pt idx="17">
                  <c:v>780.69600000000003</c:v>
                </c:pt>
                <c:pt idx="18">
                  <c:v>959.57399999999996</c:v>
                </c:pt>
                <c:pt idx="19">
                  <c:v>1087.17</c:v>
                </c:pt>
                <c:pt idx="20">
                  <c:v>1104.348</c:v>
                </c:pt>
                <c:pt idx="21">
                  <c:v>1092.0840000000001</c:v>
                </c:pt>
                <c:pt idx="22">
                  <c:v>1083.894</c:v>
                </c:pt>
                <c:pt idx="23">
                  <c:v>837.18600000000004</c:v>
                </c:pt>
                <c:pt idx="24">
                  <c:v>616.77</c:v>
                </c:pt>
                <c:pt idx="25">
                  <c:v>413.19600000000003</c:v>
                </c:pt>
                <c:pt idx="26">
                  <c:v>403.95600000000002</c:v>
                </c:pt>
                <c:pt idx="27">
                  <c:v>425.08199999999999</c:v>
                </c:pt>
                <c:pt idx="28">
                  <c:v>515.38199999999995</c:v>
                </c:pt>
                <c:pt idx="29">
                  <c:v>636.29999999999995</c:v>
                </c:pt>
                <c:pt idx="30">
                  <c:v>751.12800000000004</c:v>
                </c:pt>
                <c:pt idx="31">
                  <c:v>927.69600000000003</c:v>
                </c:pt>
                <c:pt idx="32">
                  <c:v>1020.6</c:v>
                </c:pt>
                <c:pt idx="33">
                  <c:v>1043.616</c:v>
                </c:pt>
                <c:pt idx="34">
                  <c:v>982.46400000000006</c:v>
                </c:pt>
                <c:pt idx="35">
                  <c:v>900.39599999999996</c:v>
                </c:pt>
                <c:pt idx="36">
                  <c:v>649.69799999999998</c:v>
                </c:pt>
                <c:pt idx="37">
                  <c:v>439.65600000000001</c:v>
                </c:pt>
                <c:pt idx="38">
                  <c:v>342.03750000000002</c:v>
                </c:pt>
                <c:pt idx="39">
                  <c:v>399.21809171130303</c:v>
                </c:pt>
                <c:pt idx="40">
                  <c:v>555.94916648231776</c:v>
                </c:pt>
                <c:pt idx="41">
                  <c:v>720.55150247340032</c:v>
                </c:pt>
                <c:pt idx="42">
                  <c:v>878.10797951460961</c:v>
                </c:pt>
                <c:pt idx="43">
                  <c:v>974.29418689367344</c:v>
                </c:pt>
                <c:pt idx="44">
                  <c:v>1022.7326856320088</c:v>
                </c:pt>
                <c:pt idx="45">
                  <c:v>999.81295213035162</c:v>
                </c:pt>
                <c:pt idx="46">
                  <c:v>953.48946853509074</c:v>
                </c:pt>
                <c:pt idx="47">
                  <c:v>870.33368873572772</c:v>
                </c:pt>
              </c:numCache>
            </c:numRef>
          </c:val>
          <c:extLst>
            <c:ext xmlns:c16="http://schemas.microsoft.com/office/drawing/2014/chart" uri="{C3380CC4-5D6E-409C-BE32-E72D297353CC}">
              <c16:uniqueId val="{00000000-8CB1-40EF-A547-A295F2CEF4B8}"/>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strRef>
              <c:f>'PADD 3_gal'!$C$1</c:f>
              <c:strCache>
                <c:ptCount val="1"/>
                <c:pt idx="0">
                  <c:v> Gas Processing </c:v>
                </c:pt>
              </c:strCache>
            </c:strRef>
          </c:tx>
          <c:spPr>
            <a:solidFill>
              <a:schemeClr val="accent1"/>
            </a:solidFill>
            <a:ln>
              <a:noFill/>
            </a:ln>
            <a:effectLst/>
          </c:spPr>
          <c:cat>
            <c:numRef>
              <c:f>'PADD 3_gal'!$A$98:$A$176</c:f>
              <c:numCache>
                <c:formatCode>mmm\-yyyy</c:formatCode>
                <c:ptCount val="7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numCache>
            </c:numRef>
          </c:cat>
          <c:val>
            <c:numRef>
              <c:f>'PADD 3_gal'!$C$98:$C$176</c:f>
              <c:numCache>
                <c:formatCode>_(* #,##0_);_(* \(#,##0\);_(* "-"??_);_(@_)</c:formatCode>
                <c:ptCount val="79"/>
                <c:pt idx="0">
                  <c:v>1016.862</c:v>
                </c:pt>
                <c:pt idx="1">
                  <c:v>947.85599999999999</c:v>
                </c:pt>
                <c:pt idx="2">
                  <c:v>1059.828</c:v>
                </c:pt>
                <c:pt idx="3">
                  <c:v>1044.54</c:v>
                </c:pt>
                <c:pt idx="4">
                  <c:v>1100.19</c:v>
                </c:pt>
                <c:pt idx="5">
                  <c:v>1053.3599999999999</c:v>
                </c:pt>
                <c:pt idx="6">
                  <c:v>1089.7739999999999</c:v>
                </c:pt>
                <c:pt idx="7">
                  <c:v>1123.626</c:v>
                </c:pt>
                <c:pt idx="8">
                  <c:v>1123.92</c:v>
                </c:pt>
                <c:pt idx="9">
                  <c:v>1154.874</c:v>
                </c:pt>
                <c:pt idx="10">
                  <c:v>1126.44</c:v>
                </c:pt>
                <c:pt idx="11">
                  <c:v>1163.9880000000001</c:v>
                </c:pt>
                <c:pt idx="12">
                  <c:v>1251.222</c:v>
                </c:pt>
                <c:pt idx="13">
                  <c:v>1104.7260000000001</c:v>
                </c:pt>
                <c:pt idx="14">
                  <c:v>1248.6179999999999</c:v>
                </c:pt>
                <c:pt idx="15">
                  <c:v>1180.6199999999999</c:v>
                </c:pt>
                <c:pt idx="16">
                  <c:v>1098.8879999999999</c:v>
                </c:pt>
                <c:pt idx="17">
                  <c:v>1117.6199999999999</c:v>
                </c:pt>
                <c:pt idx="18">
                  <c:v>1192.6320000000001</c:v>
                </c:pt>
                <c:pt idx="19">
                  <c:v>1178.31</c:v>
                </c:pt>
                <c:pt idx="20">
                  <c:v>1154.1600000000001</c:v>
                </c:pt>
                <c:pt idx="21">
                  <c:v>1184.82</c:v>
                </c:pt>
                <c:pt idx="22">
                  <c:v>1181.8800000000001</c:v>
                </c:pt>
                <c:pt idx="23">
                  <c:v>1195.2360000000001</c:v>
                </c:pt>
                <c:pt idx="24">
                  <c:v>1196.538</c:v>
                </c:pt>
                <c:pt idx="25">
                  <c:v>846.72</c:v>
                </c:pt>
                <c:pt idx="26">
                  <c:v>1208.2560000000001</c:v>
                </c:pt>
                <c:pt idx="27">
                  <c:v>1207.08</c:v>
                </c:pt>
                <c:pt idx="28">
                  <c:v>1248.6179999999999</c:v>
                </c:pt>
                <c:pt idx="29">
                  <c:v>1195.74</c:v>
                </c:pt>
                <c:pt idx="30">
                  <c:v>1260.336</c:v>
                </c:pt>
                <c:pt idx="31">
                  <c:v>1261.6379999999999</c:v>
                </c:pt>
                <c:pt idx="32">
                  <c:v>1214.6400000000001</c:v>
                </c:pt>
                <c:pt idx="33">
                  <c:v>1313.7180000000001</c:v>
                </c:pt>
                <c:pt idx="34">
                  <c:v>1286.46</c:v>
                </c:pt>
                <c:pt idx="35">
                  <c:v>1331.9459999999999</c:v>
                </c:pt>
                <c:pt idx="36">
                  <c:v>1274.6579999999999</c:v>
                </c:pt>
                <c:pt idx="37">
                  <c:v>1198.5887496220653</c:v>
                </c:pt>
                <c:pt idx="38">
                  <c:v>1331.0008964279814</c:v>
                </c:pt>
                <c:pt idx="39">
                  <c:v>1305.2903651344441</c:v>
                </c:pt>
                <c:pt idx="40">
                  <c:v>1365.3086239935944</c:v>
                </c:pt>
                <c:pt idx="41">
                  <c:v>1336.9831121647551</c:v>
                </c:pt>
                <c:pt idx="42">
                  <c:v>1396.608179981258</c:v>
                </c:pt>
                <c:pt idx="43">
                  <c:v>1411.4092787913421</c:v>
                </c:pt>
                <c:pt idx="44">
                  <c:v>1379.5403164969389</c:v>
                </c:pt>
                <c:pt idx="45">
                  <c:v>1438.6182659138408</c:v>
                </c:pt>
                <c:pt idx="46">
                  <c:v>1404.6571356635009</c:v>
                </c:pt>
                <c:pt idx="47">
                  <c:v>1463.419395177031</c:v>
                </c:pt>
              </c:numCache>
            </c:numRef>
          </c:val>
          <c:extLst>
            <c:ext xmlns:c16="http://schemas.microsoft.com/office/drawing/2014/chart" uri="{C3380CC4-5D6E-409C-BE32-E72D297353CC}">
              <c16:uniqueId val="{00000000-6B7E-4607-94A5-50CBEAB078DC}"/>
            </c:ext>
          </c:extLst>
        </c:ser>
        <c:ser>
          <c:idx val="1"/>
          <c:order val="1"/>
          <c:tx>
            <c:strRef>
              <c:f>'PADD 3_gal'!$D$1</c:f>
              <c:strCache>
                <c:ptCount val="1"/>
                <c:pt idx="0">
                  <c:v> Refinery Propane </c:v>
                </c:pt>
              </c:strCache>
            </c:strRef>
          </c:tx>
          <c:spPr>
            <a:solidFill>
              <a:schemeClr val="accent2"/>
            </a:solidFill>
            <a:ln>
              <a:noFill/>
            </a:ln>
            <a:effectLst/>
          </c:spPr>
          <c:cat>
            <c:numRef>
              <c:f>'PADD 3_gal'!$A$98:$A$176</c:f>
              <c:numCache>
                <c:formatCode>mmm\-yyyy</c:formatCode>
                <c:ptCount val="7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numCache>
            </c:numRef>
          </c:cat>
          <c:val>
            <c:numRef>
              <c:f>'PADD 3_gal'!$D$98:$D$176</c:f>
              <c:numCache>
                <c:formatCode>_(* #,##0_);_(* \(#,##0\);_(* "-"??_);_(@_)</c:formatCode>
                <c:ptCount val="79"/>
                <c:pt idx="0">
                  <c:v>208.32</c:v>
                </c:pt>
                <c:pt idx="1">
                  <c:v>166.99199999999999</c:v>
                </c:pt>
                <c:pt idx="2">
                  <c:v>204.41399999999999</c:v>
                </c:pt>
                <c:pt idx="3">
                  <c:v>199.08</c:v>
                </c:pt>
                <c:pt idx="4">
                  <c:v>204.41399999999999</c:v>
                </c:pt>
                <c:pt idx="5">
                  <c:v>200.34</c:v>
                </c:pt>
                <c:pt idx="6">
                  <c:v>201.81</c:v>
                </c:pt>
                <c:pt idx="7">
                  <c:v>203.11199999999999</c:v>
                </c:pt>
                <c:pt idx="8">
                  <c:v>177.66</c:v>
                </c:pt>
                <c:pt idx="9">
                  <c:v>174.46799999999999</c:v>
                </c:pt>
                <c:pt idx="10">
                  <c:v>201.6</c:v>
                </c:pt>
                <c:pt idx="11">
                  <c:v>226.548</c:v>
                </c:pt>
                <c:pt idx="12">
                  <c:v>216.13200000000001</c:v>
                </c:pt>
                <c:pt idx="13">
                  <c:v>185.136</c:v>
                </c:pt>
                <c:pt idx="14">
                  <c:v>203.11199999999999</c:v>
                </c:pt>
                <c:pt idx="15">
                  <c:v>160.02000000000001</c:v>
                </c:pt>
                <c:pt idx="16">
                  <c:v>165.35400000000001</c:v>
                </c:pt>
                <c:pt idx="17">
                  <c:v>166.32</c:v>
                </c:pt>
                <c:pt idx="18">
                  <c:v>186.18600000000001</c:v>
                </c:pt>
                <c:pt idx="19">
                  <c:v>190.09200000000001</c:v>
                </c:pt>
                <c:pt idx="20">
                  <c:v>168.84</c:v>
                </c:pt>
                <c:pt idx="21">
                  <c:v>177.072</c:v>
                </c:pt>
                <c:pt idx="22">
                  <c:v>194.04</c:v>
                </c:pt>
                <c:pt idx="23">
                  <c:v>196.602</c:v>
                </c:pt>
                <c:pt idx="24">
                  <c:v>186.18600000000001</c:v>
                </c:pt>
                <c:pt idx="25">
                  <c:v>132.88800000000001</c:v>
                </c:pt>
                <c:pt idx="26">
                  <c:v>191.39400000000001</c:v>
                </c:pt>
                <c:pt idx="27">
                  <c:v>191.52</c:v>
                </c:pt>
                <c:pt idx="28">
                  <c:v>220.03800000000001</c:v>
                </c:pt>
                <c:pt idx="29">
                  <c:v>206.64</c:v>
                </c:pt>
                <c:pt idx="30">
                  <c:v>208.32</c:v>
                </c:pt>
                <c:pt idx="31">
                  <c:v>205.71600000000001</c:v>
                </c:pt>
                <c:pt idx="32">
                  <c:v>162.54</c:v>
                </c:pt>
                <c:pt idx="33">
                  <c:v>203.11199999999999</c:v>
                </c:pt>
                <c:pt idx="34">
                  <c:v>210.42</c:v>
                </c:pt>
                <c:pt idx="35">
                  <c:v>217.434</c:v>
                </c:pt>
                <c:pt idx="36">
                  <c:v>187.488</c:v>
                </c:pt>
                <c:pt idx="37">
                  <c:v>188.20925037793469</c:v>
                </c:pt>
                <c:pt idx="38">
                  <c:v>214.14760357201871</c:v>
                </c:pt>
                <c:pt idx="39">
                  <c:v>205.03336245854922</c:v>
                </c:pt>
                <c:pt idx="40">
                  <c:v>212.62188853196849</c:v>
                </c:pt>
                <c:pt idx="41">
                  <c:v>206.30573364620489</c:v>
                </c:pt>
                <c:pt idx="42">
                  <c:v>214.49487069957647</c:v>
                </c:pt>
                <c:pt idx="43">
                  <c:v>216.65663483848658</c:v>
                </c:pt>
                <c:pt idx="44">
                  <c:v>210.81398017989258</c:v>
                </c:pt>
                <c:pt idx="45">
                  <c:v>218.69172414876815</c:v>
                </c:pt>
                <c:pt idx="46">
                  <c:v>212.35183921295393</c:v>
                </c:pt>
                <c:pt idx="47">
                  <c:v>220.2443096879712</c:v>
                </c:pt>
              </c:numCache>
            </c:numRef>
          </c:val>
          <c:extLst>
            <c:ext xmlns:c16="http://schemas.microsoft.com/office/drawing/2014/chart" uri="{C3380CC4-5D6E-409C-BE32-E72D297353CC}">
              <c16:uniqueId val="{00000001-6B7E-4607-94A5-50CBEAB078DC}"/>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113481717856298E-2"/>
          <c:y val="0.16897506428358244"/>
          <c:w val="0.88516584868763959"/>
          <c:h val="0.64415808595633306"/>
        </c:manualLayout>
      </c:layout>
      <c:areaChart>
        <c:grouping val="stacked"/>
        <c:varyColors val="0"/>
        <c:ser>
          <c:idx val="1"/>
          <c:order val="0"/>
          <c:tx>
            <c:strRef>
              <c:f>'PADD 3_gal'!$E$1</c:f>
              <c:strCache>
                <c:ptCount val="1"/>
                <c:pt idx="0">
                  <c:v> Propane imports </c:v>
                </c:pt>
              </c:strCache>
            </c:strRef>
          </c:tx>
          <c:spPr>
            <a:solidFill>
              <a:schemeClr val="accent6">
                <a:lumMod val="75000"/>
              </a:schemeClr>
            </a:solidFill>
            <a:ln w="25400">
              <a:noFill/>
            </a:ln>
            <a:effectLst/>
          </c:spPr>
          <c:cat>
            <c:numRef>
              <c:f>'PADD 3_gal'!$A$98:$A$139</c:f>
              <c:numCache>
                <c:formatCode>mmm\-yyyy</c:formatCode>
                <c:ptCount val="4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numCache>
            </c:numRef>
          </c:cat>
          <c:val>
            <c:numRef>
              <c:f>'PADD 3_gal'!$E$98:$E$139</c:f>
              <c:numCache>
                <c:formatCode>_(* #,##0_);_(* \(#,##0\);_(* "-"??_);_(@_)</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CE6C-4753-9FD5-2BCD702BDA9D}"/>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3_gal'!$F$1</c:f>
              <c:strCache>
                <c:ptCount val="1"/>
                <c:pt idx="0">
                  <c:v>Net Inter-PADD Transfers</c:v>
                </c:pt>
              </c:strCache>
            </c:strRef>
          </c:tx>
          <c:spPr>
            <a:solidFill>
              <a:srgbClr val="D3B5E9"/>
            </a:solidFill>
            <a:ln w="25400">
              <a:noFill/>
            </a:ln>
            <a:effectLst/>
          </c:spPr>
          <c:cat>
            <c:numRef>
              <c:f>'PADD 3_gal'!$A$98:$A$176</c:f>
              <c:numCache>
                <c:formatCode>mmm\-yyyy</c:formatCode>
                <c:ptCount val="7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numCache>
            </c:numRef>
          </c:cat>
          <c:val>
            <c:numRef>
              <c:f>'PADD 3_gal'!$F$98:$F$176</c:f>
              <c:numCache>
                <c:formatCode>_(* #,##0_);_(* \(#,##0\);_(* "-"??_);_(@_)</c:formatCode>
                <c:ptCount val="79"/>
                <c:pt idx="0">
                  <c:v>216.13200000000001</c:v>
                </c:pt>
                <c:pt idx="1">
                  <c:v>223.44</c:v>
                </c:pt>
                <c:pt idx="2">
                  <c:v>291.64800000000002</c:v>
                </c:pt>
                <c:pt idx="3">
                  <c:v>362.88</c:v>
                </c:pt>
                <c:pt idx="4">
                  <c:v>329.40600000000001</c:v>
                </c:pt>
                <c:pt idx="5">
                  <c:v>302.39999999999998</c:v>
                </c:pt>
                <c:pt idx="6">
                  <c:v>338.52</c:v>
                </c:pt>
                <c:pt idx="7">
                  <c:v>381.48599999999999</c:v>
                </c:pt>
                <c:pt idx="8">
                  <c:v>342.72</c:v>
                </c:pt>
                <c:pt idx="9">
                  <c:v>342.42599999999999</c:v>
                </c:pt>
                <c:pt idx="10">
                  <c:v>215.46</c:v>
                </c:pt>
                <c:pt idx="11">
                  <c:v>152.334</c:v>
                </c:pt>
                <c:pt idx="12">
                  <c:v>251.286</c:v>
                </c:pt>
                <c:pt idx="13">
                  <c:v>336.16800000000001</c:v>
                </c:pt>
                <c:pt idx="14">
                  <c:v>377.58</c:v>
                </c:pt>
                <c:pt idx="15">
                  <c:v>308.7</c:v>
                </c:pt>
                <c:pt idx="16">
                  <c:v>240.87</c:v>
                </c:pt>
                <c:pt idx="17">
                  <c:v>240.66</c:v>
                </c:pt>
                <c:pt idx="18">
                  <c:v>303.36599999999999</c:v>
                </c:pt>
                <c:pt idx="19">
                  <c:v>371.07</c:v>
                </c:pt>
                <c:pt idx="20">
                  <c:v>405.72</c:v>
                </c:pt>
                <c:pt idx="21">
                  <c:v>264.30599999999998</c:v>
                </c:pt>
                <c:pt idx="22">
                  <c:v>229.32</c:v>
                </c:pt>
                <c:pt idx="23">
                  <c:v>350.238</c:v>
                </c:pt>
                <c:pt idx="24">
                  <c:v>328.10399999999998</c:v>
                </c:pt>
                <c:pt idx="25">
                  <c:v>161.11199999999999</c:v>
                </c:pt>
                <c:pt idx="26">
                  <c:v>318.99</c:v>
                </c:pt>
                <c:pt idx="27">
                  <c:v>512.82000000000005</c:v>
                </c:pt>
                <c:pt idx="28">
                  <c:v>441.37799999999999</c:v>
                </c:pt>
                <c:pt idx="29">
                  <c:v>394.38</c:v>
                </c:pt>
                <c:pt idx="30">
                  <c:v>397.11</c:v>
                </c:pt>
                <c:pt idx="31">
                  <c:v>326.80200000000002</c:v>
                </c:pt>
                <c:pt idx="32">
                  <c:v>321.3</c:v>
                </c:pt>
                <c:pt idx="33">
                  <c:v>391.90199999999999</c:v>
                </c:pt>
                <c:pt idx="34">
                  <c:v>364.14</c:v>
                </c:pt>
                <c:pt idx="35">
                  <c:v>356.74799999999999</c:v>
                </c:pt>
                <c:pt idx="36">
                  <c:v>276.024</c:v>
                </c:pt>
                <c:pt idx="37">
                  <c:v>286.29029726612885</c:v>
                </c:pt>
                <c:pt idx="38">
                  <c:v>411.455723071367</c:v>
                </c:pt>
                <c:pt idx="39">
                  <c:v>430.8454670967742</c:v>
                </c:pt>
                <c:pt idx="40">
                  <c:v>401.33262500000001</c:v>
                </c:pt>
                <c:pt idx="41">
                  <c:v>402.12438709677429</c:v>
                </c:pt>
                <c:pt idx="42">
                  <c:v>426.3330375000001</c:v>
                </c:pt>
                <c:pt idx="43">
                  <c:v>441.83533249999994</c:v>
                </c:pt>
                <c:pt idx="44">
                  <c:v>411.82827209677441</c:v>
                </c:pt>
                <c:pt idx="45">
                  <c:v>399.9258725000002</c:v>
                </c:pt>
                <c:pt idx="46">
                  <c:v>326.08424209677418</c:v>
                </c:pt>
                <c:pt idx="47">
                  <c:v>316.91160750000012</c:v>
                </c:pt>
              </c:numCache>
            </c:numRef>
          </c:val>
          <c:extLst>
            <c:ext xmlns:c16="http://schemas.microsoft.com/office/drawing/2014/chart" uri="{C3380CC4-5D6E-409C-BE32-E72D297353CC}">
              <c16:uniqueId val="{00000000-6B3D-40E2-805E-FE652D0F166C}"/>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Regional Demand</a:t>
            </a:r>
          </a:p>
        </c:rich>
      </c:tx>
      <c:layout>
        <c:manualLayout>
          <c:xMode val="edge"/>
          <c:yMode val="edge"/>
          <c:x val="0.38556862745098042"/>
          <c:y val="4.26035502958579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3"/>
          <c:order val="0"/>
          <c:tx>
            <c:strRef>
              <c:f>'PADD 3_gal'!$M$1</c:f>
              <c:strCache>
                <c:ptCount val="1"/>
                <c:pt idx="0">
                  <c:v>PetChem</c:v>
                </c:pt>
              </c:strCache>
            </c:strRef>
          </c:tx>
          <c:spPr>
            <a:solidFill>
              <a:schemeClr val="accent1"/>
            </a:solidFill>
            <a:ln w="25400">
              <a:noFill/>
            </a:ln>
            <a:effectLst/>
          </c:spPr>
          <c:cat>
            <c:numRef>
              <c:f>'PADD 3_gal'!$A$98:$A$176</c:f>
              <c:numCache>
                <c:formatCode>mmm\-yyyy</c:formatCode>
                <c:ptCount val="7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numCache>
            </c:numRef>
          </c:cat>
          <c:val>
            <c:numRef>
              <c:f>'PADD 3_gal'!$M$98:$M$176</c:f>
              <c:numCache>
                <c:formatCode>_(* #,##0_);_(* \(#,##0\);_(* "-"??_);_(@_)</c:formatCode>
                <c:ptCount val="79"/>
                <c:pt idx="0">
                  <c:v>322.28846686010263</c:v>
                </c:pt>
                <c:pt idx="1">
                  <c:v>279.57410318482459</c:v>
                </c:pt>
                <c:pt idx="2">
                  <c:v>281.66264875778353</c:v>
                </c:pt>
                <c:pt idx="3">
                  <c:v>306.72820947897026</c:v>
                </c:pt>
                <c:pt idx="4">
                  <c:v>304.71202650022531</c:v>
                </c:pt>
                <c:pt idx="5">
                  <c:v>274.80725456336086</c:v>
                </c:pt>
                <c:pt idx="6">
                  <c:v>307.98713879666474</c:v>
                </c:pt>
                <c:pt idx="7">
                  <c:v>320.76424708510791</c:v>
                </c:pt>
                <c:pt idx="8">
                  <c:v>320.80023931702925</c:v>
                </c:pt>
                <c:pt idx="9">
                  <c:v>323.65078062759687</c:v>
                </c:pt>
                <c:pt idx="10">
                  <c:v>296.98068776820844</c:v>
                </c:pt>
                <c:pt idx="11">
                  <c:v>307.48558187518972</c:v>
                </c:pt>
                <c:pt idx="12">
                  <c:v>336.30159389750565</c:v>
                </c:pt>
                <c:pt idx="13">
                  <c:v>341.29591588733086</c:v>
                </c:pt>
                <c:pt idx="14">
                  <c:v>349.0509487393698</c:v>
                </c:pt>
                <c:pt idx="15">
                  <c:v>268.23696691653583</c:v>
                </c:pt>
                <c:pt idx="16">
                  <c:v>291.61531492339969</c:v>
                </c:pt>
                <c:pt idx="17">
                  <c:v>242.03163316446987</c:v>
                </c:pt>
                <c:pt idx="18">
                  <c:v>231.97042278014629</c:v>
                </c:pt>
                <c:pt idx="19">
                  <c:v>230.58476399116606</c:v>
                </c:pt>
                <c:pt idx="20">
                  <c:v>259.17707202104361</c:v>
                </c:pt>
                <c:pt idx="21">
                  <c:v>268.75150775507842</c:v>
                </c:pt>
                <c:pt idx="22">
                  <c:v>295.38107202104374</c:v>
                </c:pt>
                <c:pt idx="23">
                  <c:v>321.1255077550785</c:v>
                </c:pt>
                <c:pt idx="24">
                  <c:v>303.61867080102456</c:v>
                </c:pt>
                <c:pt idx="25">
                  <c:v>167.11812082146349</c:v>
                </c:pt>
                <c:pt idx="26">
                  <c:v>199.58173308477006</c:v>
                </c:pt>
                <c:pt idx="27">
                  <c:v>235.65032234010008</c:v>
                </c:pt>
                <c:pt idx="28">
                  <c:v>254.18173308477009</c:v>
                </c:pt>
                <c:pt idx="29">
                  <c:v>255.49707730803223</c:v>
                </c:pt>
                <c:pt idx="30">
                  <c:v>259.43266894559724</c:v>
                </c:pt>
                <c:pt idx="31">
                  <c:v>253.44265526001587</c:v>
                </c:pt>
                <c:pt idx="32">
                  <c:v>226.632200549353</c:v>
                </c:pt>
                <c:pt idx="33">
                  <c:v>269.33063239133287</c:v>
                </c:pt>
                <c:pt idx="34">
                  <c:v>268.77699908838662</c:v>
                </c:pt>
                <c:pt idx="35">
                  <c:v>291.83596839004724</c:v>
                </c:pt>
                <c:pt idx="36">
                  <c:v>291.31630077176624</c:v>
                </c:pt>
                <c:pt idx="37">
                  <c:v>247.39201857122612</c:v>
                </c:pt>
                <c:pt idx="38">
                  <c:v>280.40830627528601</c:v>
                </c:pt>
                <c:pt idx="39">
                  <c:v>258.76287704059939</c:v>
                </c:pt>
                <c:pt idx="40">
                  <c:v>260.87830627528604</c:v>
                </c:pt>
                <c:pt idx="41">
                  <c:v>258.76287704059939</c:v>
                </c:pt>
                <c:pt idx="42">
                  <c:v>280.40830627528601</c:v>
                </c:pt>
                <c:pt idx="43">
                  <c:v>280.40830627528601</c:v>
                </c:pt>
                <c:pt idx="44">
                  <c:v>271.36287704059941</c:v>
                </c:pt>
                <c:pt idx="45">
                  <c:v>267.38830627528603</c:v>
                </c:pt>
                <c:pt idx="46">
                  <c:v>265.0628770405994</c:v>
                </c:pt>
                <c:pt idx="47">
                  <c:v>280.40830627528601</c:v>
                </c:pt>
              </c:numCache>
            </c:numRef>
          </c:val>
          <c:extLst>
            <c:ext xmlns:c16="http://schemas.microsoft.com/office/drawing/2014/chart" uri="{C3380CC4-5D6E-409C-BE32-E72D297353CC}">
              <c16:uniqueId val="{00000001-8530-4C40-AC04-E12124B3330A}"/>
            </c:ext>
          </c:extLst>
        </c:ser>
        <c:ser>
          <c:idx val="4"/>
          <c:order val="1"/>
          <c:tx>
            <c:strRef>
              <c:f>'PADD 3_gal'!$N$1</c:f>
              <c:strCache>
                <c:ptCount val="1"/>
                <c:pt idx="0">
                  <c:v>PDH</c:v>
                </c:pt>
              </c:strCache>
            </c:strRef>
          </c:tx>
          <c:spPr>
            <a:solidFill>
              <a:schemeClr val="accent5"/>
            </a:solidFill>
            <a:ln w="25400">
              <a:noFill/>
            </a:ln>
            <a:effectLst/>
          </c:spPr>
          <c:val>
            <c:numRef>
              <c:f>'PADD 3_gal'!$N$98:$N$179</c:f>
              <c:numCache>
                <c:formatCode>_(* #,##0_);_(* \(#,##0\);_(* "-"??_);_(@_)</c:formatCode>
                <c:ptCount val="82"/>
                <c:pt idx="0">
                  <c:v>322.28846686010263</c:v>
                </c:pt>
                <c:pt idx="1">
                  <c:v>279.57410318482459</c:v>
                </c:pt>
                <c:pt idx="2">
                  <c:v>281.66264875778353</c:v>
                </c:pt>
                <c:pt idx="3">
                  <c:v>306.72820947897026</c:v>
                </c:pt>
                <c:pt idx="4">
                  <c:v>304.71202650022531</c:v>
                </c:pt>
                <c:pt idx="5">
                  <c:v>274.80725456336086</c:v>
                </c:pt>
                <c:pt idx="6">
                  <c:v>307.98713879666474</c:v>
                </c:pt>
                <c:pt idx="7">
                  <c:v>320.76424708510791</c:v>
                </c:pt>
                <c:pt idx="8">
                  <c:v>320.80023931702925</c:v>
                </c:pt>
                <c:pt idx="9">
                  <c:v>323.65078062759687</c:v>
                </c:pt>
                <c:pt idx="10">
                  <c:v>296.98068776820844</c:v>
                </c:pt>
                <c:pt idx="11">
                  <c:v>307.48558187518972</c:v>
                </c:pt>
                <c:pt idx="12">
                  <c:v>336.30159389750565</c:v>
                </c:pt>
                <c:pt idx="13">
                  <c:v>341.29591588733086</c:v>
                </c:pt>
                <c:pt idx="14">
                  <c:v>349.0509487393698</c:v>
                </c:pt>
                <c:pt idx="15">
                  <c:v>268.23696691653583</c:v>
                </c:pt>
                <c:pt idx="16">
                  <c:v>291.61531492339969</c:v>
                </c:pt>
                <c:pt idx="17">
                  <c:v>242.03163316446987</c:v>
                </c:pt>
                <c:pt idx="18">
                  <c:v>231.97042278014629</c:v>
                </c:pt>
                <c:pt idx="19">
                  <c:v>230.58476399116606</c:v>
                </c:pt>
                <c:pt idx="20">
                  <c:v>259.17707202104361</c:v>
                </c:pt>
                <c:pt idx="21">
                  <c:v>268.75150775507842</c:v>
                </c:pt>
                <c:pt idx="22">
                  <c:v>295.38107202104374</c:v>
                </c:pt>
                <c:pt idx="23">
                  <c:v>321.1255077550785</c:v>
                </c:pt>
                <c:pt idx="24">
                  <c:v>303.61867080102456</c:v>
                </c:pt>
                <c:pt idx="25">
                  <c:v>167.11812082146349</c:v>
                </c:pt>
                <c:pt idx="26">
                  <c:v>199.58173308477006</c:v>
                </c:pt>
                <c:pt idx="27">
                  <c:v>235.65032234010008</c:v>
                </c:pt>
                <c:pt idx="28">
                  <c:v>254.18173308477009</c:v>
                </c:pt>
                <c:pt idx="29">
                  <c:v>255.49707730803223</c:v>
                </c:pt>
                <c:pt idx="30">
                  <c:v>259.43266894559724</c:v>
                </c:pt>
                <c:pt idx="31">
                  <c:v>253.44265526001587</c:v>
                </c:pt>
                <c:pt idx="32">
                  <c:v>226.632200549353</c:v>
                </c:pt>
                <c:pt idx="33">
                  <c:v>269.33063239133287</c:v>
                </c:pt>
                <c:pt idx="34">
                  <c:v>268.77699908838662</c:v>
                </c:pt>
                <c:pt idx="35">
                  <c:v>291.83596839004724</c:v>
                </c:pt>
                <c:pt idx="36">
                  <c:v>291.31630077176624</c:v>
                </c:pt>
                <c:pt idx="37">
                  <c:v>247.39201857122612</c:v>
                </c:pt>
                <c:pt idx="38">
                  <c:v>280.40830627528601</c:v>
                </c:pt>
                <c:pt idx="39">
                  <c:v>271.36287704059941</c:v>
                </c:pt>
                <c:pt idx="40">
                  <c:v>273.89830627528602</c:v>
                </c:pt>
                <c:pt idx="41">
                  <c:v>271.36287704059941</c:v>
                </c:pt>
                <c:pt idx="42">
                  <c:v>293.42830627528599</c:v>
                </c:pt>
                <c:pt idx="43">
                  <c:v>293.42830627528599</c:v>
                </c:pt>
                <c:pt idx="44">
                  <c:v>283.96287704059938</c:v>
                </c:pt>
                <c:pt idx="45">
                  <c:v>280.40830627528601</c:v>
                </c:pt>
                <c:pt idx="46">
                  <c:v>277.66287704059943</c:v>
                </c:pt>
                <c:pt idx="47">
                  <c:v>293.42830627528599</c:v>
                </c:pt>
              </c:numCache>
            </c:numRef>
          </c:val>
          <c:extLst>
            <c:ext xmlns:c16="http://schemas.microsoft.com/office/drawing/2014/chart" uri="{C3380CC4-5D6E-409C-BE32-E72D297353CC}">
              <c16:uniqueId val="{00000001-7E48-44B1-B0C3-41A2BB8215CD}"/>
            </c:ext>
          </c:extLst>
        </c:ser>
        <c:ser>
          <c:idx val="0"/>
          <c:order val="2"/>
          <c:tx>
            <c:strRef>
              <c:f>'PADD 3_gal'!$J$1</c:f>
              <c:strCache>
                <c:ptCount val="1"/>
                <c:pt idx="0">
                  <c:v>ResCom</c:v>
                </c:pt>
              </c:strCache>
            </c:strRef>
          </c:tx>
          <c:spPr>
            <a:solidFill>
              <a:schemeClr val="accent4">
                <a:lumMod val="60000"/>
                <a:lumOff val="40000"/>
              </a:schemeClr>
            </a:solidFill>
            <a:ln w="25400">
              <a:noFill/>
            </a:ln>
            <a:effectLst/>
          </c:spPr>
          <c:cat>
            <c:numRef>
              <c:f>'PADD 3_gal'!$A$98:$A$176</c:f>
              <c:numCache>
                <c:formatCode>mmm\-yyyy</c:formatCode>
                <c:ptCount val="7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numCache>
            </c:numRef>
          </c:cat>
          <c:val>
            <c:numRef>
              <c:f>'PADD 3_gal'!$J$98:$J$176</c:f>
              <c:numCache>
                <c:formatCode>_(* #,##0_);_(* \(#,##0\);_(* "-"??_);_(@_)</c:formatCode>
                <c:ptCount val="79"/>
                <c:pt idx="0">
                  <c:v>59.186894182813852</c:v>
                </c:pt>
                <c:pt idx="1">
                  <c:v>43.90487030012445</c:v>
                </c:pt>
                <c:pt idx="2">
                  <c:v>45.07167083725308</c:v>
                </c:pt>
                <c:pt idx="3">
                  <c:v>36.77137298576762</c:v>
                </c:pt>
                <c:pt idx="4">
                  <c:v>36.817987848855452</c:v>
                </c:pt>
                <c:pt idx="5">
                  <c:v>34.489248657178415</c:v>
                </c:pt>
                <c:pt idx="6">
                  <c:v>36.228439063969901</c:v>
                </c:pt>
                <c:pt idx="7">
                  <c:v>35.638890279084364</c:v>
                </c:pt>
                <c:pt idx="8">
                  <c:v>37.912435150062223</c:v>
                </c:pt>
                <c:pt idx="9">
                  <c:v>40.944829343054266</c:v>
                </c:pt>
                <c:pt idx="10">
                  <c:v>46.060621642946025</c:v>
                </c:pt>
                <c:pt idx="11">
                  <c:v>54.952853825650706</c:v>
                </c:pt>
                <c:pt idx="12">
                  <c:v>56.72972089793199</c:v>
                </c:pt>
                <c:pt idx="13">
                  <c:v>44.062301234249716</c:v>
                </c:pt>
                <c:pt idx="14">
                  <c:v>43.865364503772177</c:v>
                </c:pt>
                <c:pt idx="15">
                  <c:v>36.187676372792978</c:v>
                </c:pt>
                <c:pt idx="16">
                  <c:v>36.315360209905066</c:v>
                </c:pt>
                <c:pt idx="17">
                  <c:v>34.100117581861994</c:v>
                </c:pt>
                <c:pt idx="18">
                  <c:v>35.776074188914571</c:v>
                </c:pt>
                <c:pt idx="19">
                  <c:v>35.236788167924061</c:v>
                </c:pt>
                <c:pt idx="20">
                  <c:v>37.231455768258485</c:v>
                </c:pt>
                <c:pt idx="21">
                  <c:v>40.090362356838625</c:v>
                </c:pt>
                <c:pt idx="22">
                  <c:v>42.987793954654975</c:v>
                </c:pt>
                <c:pt idx="23">
                  <c:v>53.585368797639283</c:v>
                </c:pt>
                <c:pt idx="24">
                  <c:v>59.075110386045473</c:v>
                </c:pt>
                <c:pt idx="25">
                  <c:v>43.525753324808136</c:v>
                </c:pt>
                <c:pt idx="26">
                  <c:v>44.735881516258637</c:v>
                </c:pt>
                <c:pt idx="27">
                  <c:v>36.608894282060632</c:v>
                </c:pt>
                <c:pt idx="28">
                  <c:v>36.678075631774433</c:v>
                </c:pt>
                <c:pt idx="29">
                  <c:v>34.380929521373758</c:v>
                </c:pt>
                <c:pt idx="30">
                  <c:v>36.102518068596986</c:v>
                </c:pt>
                <c:pt idx="31">
                  <c:v>35.526960505419552</c:v>
                </c:pt>
                <c:pt idx="32">
                  <c:v>37.722876662404069</c:v>
                </c:pt>
                <c:pt idx="33">
                  <c:v>40.706978574016539</c:v>
                </c:pt>
                <c:pt idx="34">
                  <c:v>44.564823803434365</c:v>
                </c:pt>
                <c:pt idx="35">
                  <c:v>54.059520734076166</c:v>
                </c:pt>
                <c:pt idx="36">
                  <c:v>58.330575155597103</c:v>
                </c:pt>
                <c:pt idx="37">
                  <c:v>43.324511720483187</c:v>
                </c:pt>
                <c:pt idx="38">
                  <c:v>44.557638952427958</c:v>
                </c:pt>
                <c:pt idx="39">
                  <c:v>36.522647880207074</c:v>
                </c:pt>
                <c:pt idx="40">
                  <c:v>36.603807896844977</c:v>
                </c:pt>
                <c:pt idx="41">
                  <c:v>34.323431920138056</c:v>
                </c:pt>
                <c:pt idx="42">
                  <c:v>36.035677107160488</c:v>
                </c:pt>
                <c:pt idx="43">
                  <c:v>35.467546317475993</c:v>
                </c:pt>
                <c:pt idx="44">
                  <c:v>37.622255860241594</c:v>
                </c:pt>
                <c:pt idx="45">
                  <c:v>40.580723424636474</c:v>
                </c:pt>
                <c:pt idx="46">
                  <c:v>44.537746467011807</c:v>
                </c:pt>
                <c:pt idx="47">
                  <c:v>54.199247785788707</c:v>
                </c:pt>
              </c:numCache>
            </c:numRef>
          </c:val>
          <c:extLst>
            <c:ext xmlns:c16="http://schemas.microsoft.com/office/drawing/2014/chart" uri="{C3380CC4-5D6E-409C-BE32-E72D297353CC}">
              <c16:uniqueId val="{00000000-A776-4EA5-8C91-75DC58CCB2C0}"/>
            </c:ext>
          </c:extLst>
        </c:ser>
        <c:ser>
          <c:idx val="1"/>
          <c:order val="3"/>
          <c:tx>
            <c:strRef>
              <c:f>'PADD 3_gal'!$K$1</c:f>
              <c:strCache>
                <c:ptCount val="1"/>
                <c:pt idx="0">
                  <c:v>Crop Drying</c:v>
                </c:pt>
              </c:strCache>
            </c:strRef>
          </c:tx>
          <c:spPr>
            <a:solidFill>
              <a:schemeClr val="accent5">
                <a:lumMod val="60000"/>
                <a:lumOff val="40000"/>
              </a:schemeClr>
            </a:solidFill>
            <a:ln w="25400">
              <a:noFill/>
            </a:ln>
            <a:effectLst/>
          </c:spPr>
          <c:cat>
            <c:numRef>
              <c:f>'PADD 3_gal'!$A$98:$A$176</c:f>
              <c:numCache>
                <c:formatCode>mmm\-yyyy</c:formatCode>
                <c:ptCount val="7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numCache>
            </c:numRef>
          </c:cat>
          <c:val>
            <c:numRef>
              <c:f>'PADD 3_gal'!$K$98:$K$176</c:f>
              <c:numCache>
                <c:formatCode>_(* #,##0_);_(* \(#,##0\);_(* "-"??_);_(@_)</c:formatCode>
                <c:ptCount val="79"/>
                <c:pt idx="0">
                  <c:v>6.5140240547945201</c:v>
                </c:pt>
                <c:pt idx="1">
                  <c:v>4.3444278356164387</c:v>
                </c:pt>
                <c:pt idx="2">
                  <c:v>3.0393860821917809</c:v>
                </c:pt>
                <c:pt idx="3">
                  <c:v>3.0412898630136986</c:v>
                </c:pt>
                <c:pt idx="4">
                  <c:v>3.0393860821917809</c:v>
                </c:pt>
                <c:pt idx="5">
                  <c:v>3.0412898630136986</c:v>
                </c:pt>
                <c:pt idx="6">
                  <c:v>3.0393860821917809</c:v>
                </c:pt>
                <c:pt idx="7">
                  <c:v>6.5140240547945201</c:v>
                </c:pt>
                <c:pt idx="8">
                  <c:v>10.858689863013698</c:v>
                </c:pt>
                <c:pt idx="9">
                  <c:v>17.808441753424656</c:v>
                </c:pt>
                <c:pt idx="10">
                  <c:v>15.1993101369863</c:v>
                </c:pt>
                <c:pt idx="11">
                  <c:v>10.423913917808219</c:v>
                </c:pt>
                <c:pt idx="12">
                  <c:v>7.3668793086477695</c:v>
                </c:pt>
                <c:pt idx="13">
                  <c:v>5.0886988626716851</c:v>
                </c:pt>
                <c:pt idx="14">
                  <c:v>3.4373208099239876</c:v>
                </c:pt>
                <c:pt idx="15">
                  <c:v>3.4394738451948448</c:v>
                </c:pt>
                <c:pt idx="16">
                  <c:v>3.4373208099239876</c:v>
                </c:pt>
                <c:pt idx="17">
                  <c:v>3.4394738451948448</c:v>
                </c:pt>
                <c:pt idx="18">
                  <c:v>3.4373208099239876</c:v>
                </c:pt>
                <c:pt idx="19">
                  <c:v>7.3668793086477695</c:v>
                </c:pt>
                <c:pt idx="20">
                  <c:v>12.280374926153424</c:v>
                </c:pt>
                <c:pt idx="21">
                  <c:v>20.140030182418705</c:v>
                </c:pt>
                <c:pt idx="22">
                  <c:v>17.189295343708512</c:v>
                </c:pt>
                <c:pt idx="23">
                  <c:v>11.788675496171347</c:v>
                </c:pt>
                <c:pt idx="24">
                  <c:v>6.9404516817211457</c:v>
                </c:pt>
                <c:pt idx="25">
                  <c:v>4.6288271618566199</c:v>
                </c:pt>
                <c:pt idx="26">
                  <c:v>3.238353446057884</c:v>
                </c:pt>
                <c:pt idx="27">
                  <c:v>3.2403818541042715</c:v>
                </c:pt>
                <c:pt idx="28">
                  <c:v>3.238353446057884</c:v>
                </c:pt>
                <c:pt idx="29">
                  <c:v>3.2403818541042715</c:v>
                </c:pt>
                <c:pt idx="30">
                  <c:v>3.238353446057884</c:v>
                </c:pt>
                <c:pt idx="31">
                  <c:v>6.9404516817211457</c:v>
                </c:pt>
                <c:pt idx="32">
                  <c:v>11.569532394583563</c:v>
                </c:pt>
                <c:pt idx="33">
                  <c:v>18.974235967921686</c:v>
                </c:pt>
                <c:pt idx="34">
                  <c:v>16.194302740347403</c:v>
                </c:pt>
                <c:pt idx="35">
                  <c:v>11.106294706989784</c:v>
                </c:pt>
                <c:pt idx="36">
                  <c:v>7.1536654951844572</c:v>
                </c:pt>
                <c:pt idx="37">
                  <c:v>4.7710268249767109</c:v>
                </c:pt>
                <c:pt idx="38">
                  <c:v>3.337837127990936</c:v>
                </c:pt>
                <c:pt idx="39">
                  <c:v>3.3399278496495581</c:v>
                </c:pt>
                <c:pt idx="40">
                  <c:v>3.337837127990936</c:v>
                </c:pt>
                <c:pt idx="41">
                  <c:v>3.3399278496495581</c:v>
                </c:pt>
                <c:pt idx="42">
                  <c:v>3.337837127990936</c:v>
                </c:pt>
                <c:pt idx="43">
                  <c:v>7.1536654951844572</c:v>
                </c:pt>
                <c:pt idx="44">
                  <c:v>11.924953660368493</c:v>
                </c:pt>
                <c:pt idx="45">
                  <c:v>19.557133075170196</c:v>
                </c:pt>
                <c:pt idx="46">
                  <c:v>16.691799042027959</c:v>
                </c:pt>
                <c:pt idx="47">
                  <c:v>11.447485101580565</c:v>
                </c:pt>
              </c:numCache>
            </c:numRef>
          </c:val>
          <c:extLst>
            <c:ext xmlns:c16="http://schemas.microsoft.com/office/drawing/2014/chart" uri="{C3380CC4-5D6E-409C-BE32-E72D297353CC}">
              <c16:uniqueId val="{00000001-A776-4EA5-8C91-75DC58CCB2C0}"/>
            </c:ext>
          </c:extLst>
        </c:ser>
        <c:ser>
          <c:idx val="2"/>
          <c:order val="4"/>
          <c:tx>
            <c:strRef>
              <c:f>'PADD 3_gal'!$L$1</c:f>
              <c:strCache>
                <c:ptCount val="1"/>
                <c:pt idx="0">
                  <c:v>Industrial</c:v>
                </c:pt>
              </c:strCache>
            </c:strRef>
          </c:tx>
          <c:spPr>
            <a:solidFill>
              <a:schemeClr val="accent3"/>
            </a:solidFill>
            <a:ln w="25400">
              <a:noFill/>
            </a:ln>
            <a:effectLst/>
          </c:spPr>
          <c:cat>
            <c:numRef>
              <c:f>'PADD 3_gal'!$A$98:$A$176</c:f>
              <c:numCache>
                <c:formatCode>mmm\-yyyy</c:formatCode>
                <c:ptCount val="7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numCache>
            </c:numRef>
          </c:cat>
          <c:val>
            <c:numRef>
              <c:f>'PADD 3_gal'!$L$98:$L$176</c:f>
              <c:numCache>
                <c:formatCode>_(* #,##0_);_(* \(#,##0\);_(* "-"??_);_(@_)</c:formatCode>
                <c:ptCount val="79"/>
                <c:pt idx="0">
                  <c:v>23.352003748274615</c:v>
                </c:pt>
                <c:pt idx="1">
                  <c:v>18.183300956145203</c:v>
                </c:pt>
                <c:pt idx="2">
                  <c:v>16.12803464256719</c:v>
                </c:pt>
                <c:pt idx="3">
                  <c:v>14.316331224965714</c:v>
                </c:pt>
                <c:pt idx="4">
                  <c:v>14.348711473541478</c:v>
                </c:pt>
                <c:pt idx="5">
                  <c:v>13.885849813104656</c:v>
                </c:pt>
                <c:pt idx="6">
                  <c:v>13.903880681285052</c:v>
                </c:pt>
                <c:pt idx="7">
                  <c:v>13.903880681285052</c:v>
                </c:pt>
                <c:pt idx="8">
                  <c:v>13.885849813104656</c:v>
                </c:pt>
                <c:pt idx="9">
                  <c:v>14.793542265797905</c:v>
                </c:pt>
                <c:pt idx="10">
                  <c:v>16.899219696132072</c:v>
                </c:pt>
                <c:pt idx="11">
                  <c:v>21.021173357387902</c:v>
                </c:pt>
                <c:pt idx="12">
                  <c:v>23.352003748274615</c:v>
                </c:pt>
                <c:pt idx="13">
                  <c:v>18.832704561721815</c:v>
                </c:pt>
                <c:pt idx="14">
                  <c:v>16.12803464256719</c:v>
                </c:pt>
                <c:pt idx="15">
                  <c:v>14.316331224965714</c:v>
                </c:pt>
                <c:pt idx="16">
                  <c:v>14.348711473541478</c:v>
                </c:pt>
                <c:pt idx="17">
                  <c:v>13.885849813104656</c:v>
                </c:pt>
                <c:pt idx="18">
                  <c:v>13.903880681285052</c:v>
                </c:pt>
                <c:pt idx="19">
                  <c:v>13.903880681285052</c:v>
                </c:pt>
                <c:pt idx="20">
                  <c:v>13.885849813104656</c:v>
                </c:pt>
                <c:pt idx="21">
                  <c:v>14.793542265797905</c:v>
                </c:pt>
                <c:pt idx="22">
                  <c:v>16.899219696132072</c:v>
                </c:pt>
                <c:pt idx="23">
                  <c:v>21.021173357387902</c:v>
                </c:pt>
                <c:pt idx="24">
                  <c:v>23.352003748274615</c:v>
                </c:pt>
                <c:pt idx="25">
                  <c:v>18.183300956145203</c:v>
                </c:pt>
                <c:pt idx="26">
                  <c:v>16.12803464256719</c:v>
                </c:pt>
                <c:pt idx="27">
                  <c:v>14.316331224965714</c:v>
                </c:pt>
                <c:pt idx="28">
                  <c:v>14.348711473541478</c:v>
                </c:pt>
                <c:pt idx="29">
                  <c:v>13.885849813104656</c:v>
                </c:pt>
                <c:pt idx="30">
                  <c:v>13.903880681285052</c:v>
                </c:pt>
                <c:pt idx="31">
                  <c:v>13.903880681285052</c:v>
                </c:pt>
                <c:pt idx="32">
                  <c:v>13.885849813104656</c:v>
                </c:pt>
                <c:pt idx="33">
                  <c:v>14.793542265797905</c:v>
                </c:pt>
                <c:pt idx="34">
                  <c:v>16.899219696132072</c:v>
                </c:pt>
                <c:pt idx="35">
                  <c:v>21.021173357387902</c:v>
                </c:pt>
                <c:pt idx="36">
                  <c:v>23.352003748274615</c:v>
                </c:pt>
                <c:pt idx="37">
                  <c:v>18.183300956145203</c:v>
                </c:pt>
                <c:pt idx="38">
                  <c:v>16.12803464256719</c:v>
                </c:pt>
                <c:pt idx="39">
                  <c:v>14.316331224965714</c:v>
                </c:pt>
                <c:pt idx="40">
                  <c:v>14.348711473541478</c:v>
                </c:pt>
                <c:pt idx="41">
                  <c:v>13.885849813104656</c:v>
                </c:pt>
                <c:pt idx="42">
                  <c:v>13.903880681285052</c:v>
                </c:pt>
                <c:pt idx="43">
                  <c:v>13.903880681285052</c:v>
                </c:pt>
                <c:pt idx="44">
                  <c:v>13.885849813104656</c:v>
                </c:pt>
                <c:pt idx="45">
                  <c:v>14.793542265797905</c:v>
                </c:pt>
                <c:pt idx="46">
                  <c:v>16.899219696132072</c:v>
                </c:pt>
                <c:pt idx="47">
                  <c:v>21.021173357387902</c:v>
                </c:pt>
              </c:numCache>
            </c:numRef>
          </c:val>
          <c:extLst>
            <c:ext xmlns:c16="http://schemas.microsoft.com/office/drawing/2014/chart" uri="{C3380CC4-5D6E-409C-BE32-E72D297353CC}">
              <c16:uniqueId val="{00000002-A776-4EA5-8C91-75DC58CCB2C0}"/>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3_gal'!$I$1</c:f>
              <c:strCache>
                <c:ptCount val="1"/>
                <c:pt idx="0">
                  <c:v>Exports</c:v>
                </c:pt>
              </c:strCache>
            </c:strRef>
          </c:tx>
          <c:spPr>
            <a:solidFill>
              <a:srgbClr val="B9FFFF"/>
            </a:solidFill>
            <a:ln w="25400">
              <a:noFill/>
            </a:ln>
            <a:effectLst/>
          </c:spPr>
          <c:cat>
            <c:numRef>
              <c:f>'PADD 3_gal'!$A$98:$A$176</c:f>
              <c:numCache>
                <c:formatCode>mmm\-yyyy</c:formatCode>
                <c:ptCount val="7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numCache>
            </c:numRef>
          </c:cat>
          <c:val>
            <c:numRef>
              <c:f>'PADD 3_gal'!$I$98:$I$176</c:f>
              <c:numCache>
                <c:formatCode>_(* #,##0_);_(* \(#,##0\);_(* "-"??_);_(@_)</c:formatCode>
                <c:ptCount val="79"/>
                <c:pt idx="0">
                  <c:v>1221.2760000000001</c:v>
                </c:pt>
                <c:pt idx="1">
                  <c:v>929.04</c:v>
                </c:pt>
                <c:pt idx="2">
                  <c:v>1025.9760000000001</c:v>
                </c:pt>
                <c:pt idx="3">
                  <c:v>1244.8800000000001</c:v>
                </c:pt>
                <c:pt idx="4">
                  <c:v>1174.404</c:v>
                </c:pt>
                <c:pt idx="5">
                  <c:v>1231.02</c:v>
                </c:pt>
                <c:pt idx="6">
                  <c:v>1281.1679999999999</c:v>
                </c:pt>
                <c:pt idx="7">
                  <c:v>1153.5719999999999</c:v>
                </c:pt>
                <c:pt idx="8">
                  <c:v>1139.04</c:v>
                </c:pt>
                <c:pt idx="9">
                  <c:v>1318.9259999999999</c:v>
                </c:pt>
                <c:pt idx="10">
                  <c:v>1299.06</c:v>
                </c:pt>
                <c:pt idx="11">
                  <c:v>1445.22</c:v>
                </c:pt>
                <c:pt idx="12">
                  <c:v>1447.8240000000001</c:v>
                </c:pt>
                <c:pt idx="13">
                  <c:v>1284.99</c:v>
                </c:pt>
                <c:pt idx="14">
                  <c:v>1393.14</c:v>
                </c:pt>
                <c:pt idx="15">
                  <c:v>1354.5</c:v>
                </c:pt>
                <c:pt idx="16">
                  <c:v>1152.27</c:v>
                </c:pt>
                <c:pt idx="17">
                  <c:v>1252.44</c:v>
                </c:pt>
                <c:pt idx="18">
                  <c:v>1334.55</c:v>
                </c:pt>
                <c:pt idx="19">
                  <c:v>1206.954</c:v>
                </c:pt>
                <c:pt idx="20">
                  <c:v>1234.8</c:v>
                </c:pt>
                <c:pt idx="21">
                  <c:v>1535.058</c:v>
                </c:pt>
                <c:pt idx="22">
                  <c:v>1499.4</c:v>
                </c:pt>
                <c:pt idx="23">
                  <c:v>1846.2360000000001</c:v>
                </c:pt>
                <c:pt idx="24">
                  <c:v>1704.318</c:v>
                </c:pt>
                <c:pt idx="25">
                  <c:v>1199.52</c:v>
                </c:pt>
                <c:pt idx="26">
                  <c:v>1317.624</c:v>
                </c:pt>
                <c:pt idx="27">
                  <c:v>1575</c:v>
                </c:pt>
                <c:pt idx="28">
                  <c:v>1440.0119999999999</c:v>
                </c:pt>
                <c:pt idx="29">
                  <c:v>1379.7</c:v>
                </c:pt>
                <c:pt idx="30">
                  <c:v>1509.018</c:v>
                </c:pt>
                <c:pt idx="31">
                  <c:v>1343.664</c:v>
                </c:pt>
                <c:pt idx="32">
                  <c:v>1353.24</c:v>
                </c:pt>
                <c:pt idx="33">
                  <c:v>1445.22</c:v>
                </c:pt>
                <c:pt idx="34">
                  <c:v>1595.16</c:v>
                </c:pt>
                <c:pt idx="35">
                  <c:v>1604.0640000000001</c:v>
                </c:pt>
                <c:pt idx="36">
                  <c:v>1614.48</c:v>
                </c:pt>
                <c:pt idx="37">
                  <c:v>1357.104</c:v>
                </c:pt>
                <c:pt idx="38">
                  <c:v>1647.03</c:v>
                </c:pt>
                <c:pt idx="39">
                  <c:v>1575</c:v>
                </c:pt>
                <c:pt idx="40">
                  <c:v>1627.5</c:v>
                </c:pt>
                <c:pt idx="41">
                  <c:v>1549.8</c:v>
                </c:pt>
                <c:pt idx="42">
                  <c:v>1601.46</c:v>
                </c:pt>
                <c:pt idx="43">
                  <c:v>1614.48</c:v>
                </c:pt>
                <c:pt idx="44">
                  <c:v>1587.6</c:v>
                </c:pt>
                <c:pt idx="45">
                  <c:v>1764.21</c:v>
                </c:pt>
                <c:pt idx="46">
                  <c:v>1701</c:v>
                </c:pt>
                <c:pt idx="47">
                  <c:v>1790.25</c:v>
                </c:pt>
              </c:numCache>
            </c:numRef>
          </c:val>
          <c:extLst>
            <c:ext xmlns:c16="http://schemas.microsoft.com/office/drawing/2014/chart" uri="{C3380CC4-5D6E-409C-BE32-E72D297353CC}">
              <c16:uniqueId val="{00000000-54DF-4C16-A2D3-58997E9ABB24}"/>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3_gal'!$S$1</c:f>
              <c:strCache>
                <c:ptCount val="1"/>
                <c:pt idx="0">
                  <c:v> INVENTORIES (End of Month, MMgal) </c:v>
                </c:pt>
              </c:strCache>
            </c:strRef>
          </c:tx>
          <c:spPr>
            <a:solidFill>
              <a:schemeClr val="bg1">
                <a:lumMod val="50000"/>
              </a:schemeClr>
            </a:solidFill>
            <a:ln w="25400">
              <a:noFill/>
            </a:ln>
            <a:effectLst/>
          </c:spPr>
          <c:cat>
            <c:numRef>
              <c:f>'PADD 3_gal'!$A$98:$A$176</c:f>
              <c:numCache>
                <c:formatCode>mmm\-yyyy</c:formatCode>
                <c:ptCount val="7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numCache>
            </c:numRef>
          </c:cat>
          <c:val>
            <c:numRef>
              <c:f>'PADD 3_gal'!$S$98:$S$176</c:f>
              <c:numCache>
                <c:formatCode>_(* #,##0_);_(* \(#,##0\);_(* "-"??_);_(@_)</c:formatCode>
                <c:ptCount val="79"/>
                <c:pt idx="0">
                  <c:v>1171.9680000000001</c:v>
                </c:pt>
                <c:pt idx="1">
                  <c:v>1213.8</c:v>
                </c:pt>
                <c:pt idx="2">
                  <c:v>1433.922</c:v>
                </c:pt>
                <c:pt idx="3">
                  <c:v>1536.78</c:v>
                </c:pt>
                <c:pt idx="4">
                  <c:v>1751.1479999999999</c:v>
                </c:pt>
                <c:pt idx="5">
                  <c:v>1863.3720000000001</c:v>
                </c:pt>
                <c:pt idx="6">
                  <c:v>1950.018</c:v>
                </c:pt>
                <c:pt idx="7">
                  <c:v>2284.6320000000001</c:v>
                </c:pt>
                <c:pt idx="8">
                  <c:v>2353.9319999999998</c:v>
                </c:pt>
                <c:pt idx="9">
                  <c:v>2374.0920000000001</c:v>
                </c:pt>
                <c:pt idx="10">
                  <c:v>2261.4899999999998</c:v>
                </c:pt>
                <c:pt idx="11">
                  <c:v>2087.4</c:v>
                </c:pt>
                <c:pt idx="12">
                  <c:v>2005.164</c:v>
                </c:pt>
                <c:pt idx="13">
                  <c:v>1853.04</c:v>
                </c:pt>
                <c:pt idx="14">
                  <c:v>1789.3679999999999</c:v>
                </c:pt>
                <c:pt idx="15">
                  <c:v>1811.586</c:v>
                </c:pt>
                <c:pt idx="16">
                  <c:v>1804.9079999999999</c:v>
                </c:pt>
                <c:pt idx="17">
                  <c:v>1901.55</c:v>
                </c:pt>
                <c:pt idx="18">
                  <c:v>2087.2739999999999</c:v>
                </c:pt>
                <c:pt idx="19">
                  <c:v>2301.5160000000001</c:v>
                </c:pt>
                <c:pt idx="20">
                  <c:v>2445.0300000000002</c:v>
                </c:pt>
                <c:pt idx="21">
                  <c:v>2272.8719999999998</c:v>
                </c:pt>
                <c:pt idx="22">
                  <c:v>2068.5419999999999</c:v>
                </c:pt>
                <c:pt idx="23">
                  <c:v>1550.8920000000001</c:v>
                </c:pt>
                <c:pt idx="24">
                  <c:v>1187.2560000000001</c:v>
                </c:pt>
                <c:pt idx="25">
                  <c:v>1015.77</c:v>
                </c:pt>
                <c:pt idx="26">
                  <c:v>977.13</c:v>
                </c:pt>
                <c:pt idx="27">
                  <c:v>1045.296</c:v>
                </c:pt>
                <c:pt idx="28">
                  <c:v>1152.06</c:v>
                </c:pt>
                <c:pt idx="29">
                  <c:v>1219.8900000000001</c:v>
                </c:pt>
                <c:pt idx="30">
                  <c:v>1308.636</c:v>
                </c:pt>
                <c:pt idx="31">
                  <c:v>1308.636</c:v>
                </c:pt>
                <c:pt idx="32">
                  <c:v>1308.6780000000001</c:v>
                </c:pt>
                <c:pt idx="33">
                  <c:v>1478.316</c:v>
                </c:pt>
                <c:pt idx="34">
                  <c:v>1362.1020000000001</c:v>
                </c:pt>
                <c:pt idx="35">
                  <c:v>1201.83</c:v>
                </c:pt>
                <c:pt idx="36">
                  <c:v>1005.816</c:v>
                </c:pt>
                <c:pt idx="37">
                  <c:v>797.53800000000001</c:v>
                </c:pt>
                <c:pt idx="38">
                  <c:v>790.74450000000002</c:v>
                </c:pt>
                <c:pt idx="39">
                  <c:v>890.21369468976764</c:v>
                </c:pt>
                <c:pt idx="40">
                  <c:v>919.08083221533059</c:v>
                </c:pt>
                <c:pt idx="41">
                  <c:v>1068.5740651230651</c:v>
                </c:pt>
                <c:pt idx="42">
                  <c:v>1274.9641533038994</c:v>
                </c:pt>
                <c:pt idx="43">
                  <c:v>1400.9793994337283</c:v>
                </c:pt>
                <c:pt idx="44">
                  <c:v>1439.2419682073341</c:v>
                </c:pt>
                <c:pt idx="45">
                  <c:v>1434.977830769943</c:v>
                </c:pt>
                <c:pt idx="46">
                  <c:v>1327.211047743172</c:v>
                </c:pt>
                <c:pt idx="47">
                  <c:v>1155.1823601081742</c:v>
                </c:pt>
              </c:numCache>
            </c:numRef>
          </c:val>
          <c:extLst>
            <c:ext xmlns:c16="http://schemas.microsoft.com/office/drawing/2014/chart" uri="{C3380CC4-5D6E-409C-BE32-E72D297353CC}">
              <c16:uniqueId val="{00000000-F616-4063-A530-098954DF3924}"/>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strRef>
              <c:f>'PADD 4_gal'!$C$1</c:f>
              <c:strCache>
                <c:ptCount val="1"/>
                <c:pt idx="0">
                  <c:v> Gas Processing </c:v>
                </c:pt>
              </c:strCache>
            </c:strRef>
          </c:tx>
          <c:spPr>
            <a:solidFill>
              <a:schemeClr val="accent1"/>
            </a:solidFill>
            <a:ln>
              <a:noFill/>
            </a:ln>
            <a:effectLst/>
          </c:spPr>
          <c:cat>
            <c:numRef>
              <c:f>'PADD 4_gal'!$A$98:$A$176</c:f>
              <c:numCache>
                <c:formatCode>mmm\-yyyy</c:formatCode>
                <c:ptCount val="7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numCache>
            </c:numRef>
          </c:cat>
          <c:val>
            <c:numRef>
              <c:f>'PADD 4_gal'!$C$98:$C$176</c:f>
              <c:numCache>
                <c:formatCode>_(* #,##0_);_(* \(#,##0\);_(* "-"??_);_(@_)</c:formatCode>
                <c:ptCount val="79"/>
                <c:pt idx="0">
                  <c:v>201.81</c:v>
                </c:pt>
                <c:pt idx="1">
                  <c:v>178.75200000000001</c:v>
                </c:pt>
                <c:pt idx="2">
                  <c:v>204.41399999999999</c:v>
                </c:pt>
                <c:pt idx="3">
                  <c:v>201.6</c:v>
                </c:pt>
                <c:pt idx="4">
                  <c:v>208.32</c:v>
                </c:pt>
                <c:pt idx="5">
                  <c:v>204.12</c:v>
                </c:pt>
                <c:pt idx="6">
                  <c:v>208.32</c:v>
                </c:pt>
                <c:pt idx="7">
                  <c:v>201.81</c:v>
                </c:pt>
                <c:pt idx="8">
                  <c:v>206.64</c:v>
                </c:pt>
                <c:pt idx="9">
                  <c:v>217.434</c:v>
                </c:pt>
                <c:pt idx="10">
                  <c:v>221.76</c:v>
                </c:pt>
                <c:pt idx="11">
                  <c:v>227.85</c:v>
                </c:pt>
                <c:pt idx="12">
                  <c:v>238.26599999999999</c:v>
                </c:pt>
                <c:pt idx="13">
                  <c:v>218.02199999999999</c:v>
                </c:pt>
                <c:pt idx="14">
                  <c:v>240.87</c:v>
                </c:pt>
                <c:pt idx="15">
                  <c:v>228.06</c:v>
                </c:pt>
                <c:pt idx="16">
                  <c:v>217.434</c:v>
                </c:pt>
                <c:pt idx="17">
                  <c:v>221.76</c:v>
                </c:pt>
                <c:pt idx="18">
                  <c:v>235.66200000000001</c:v>
                </c:pt>
                <c:pt idx="19">
                  <c:v>234.36</c:v>
                </c:pt>
                <c:pt idx="20">
                  <c:v>228.06</c:v>
                </c:pt>
                <c:pt idx="21">
                  <c:v>231.756</c:v>
                </c:pt>
                <c:pt idx="22">
                  <c:v>220.5</c:v>
                </c:pt>
                <c:pt idx="23">
                  <c:v>222.642</c:v>
                </c:pt>
                <c:pt idx="24">
                  <c:v>236.964</c:v>
                </c:pt>
                <c:pt idx="25">
                  <c:v>197.56800000000001</c:v>
                </c:pt>
                <c:pt idx="26">
                  <c:v>231.756</c:v>
                </c:pt>
                <c:pt idx="27">
                  <c:v>235.62</c:v>
                </c:pt>
                <c:pt idx="28">
                  <c:v>246.078</c:v>
                </c:pt>
                <c:pt idx="29">
                  <c:v>234.36</c:v>
                </c:pt>
                <c:pt idx="30">
                  <c:v>243.47399999999999</c:v>
                </c:pt>
                <c:pt idx="31">
                  <c:v>240.87</c:v>
                </c:pt>
                <c:pt idx="32">
                  <c:v>234.36</c:v>
                </c:pt>
                <c:pt idx="33">
                  <c:v>249.98400000000001</c:v>
                </c:pt>
                <c:pt idx="34">
                  <c:v>244.44</c:v>
                </c:pt>
                <c:pt idx="35">
                  <c:v>255.19200000000001</c:v>
                </c:pt>
                <c:pt idx="36">
                  <c:v>233.05799999999999</c:v>
                </c:pt>
                <c:pt idx="37">
                  <c:v>214.13054670251597</c:v>
                </c:pt>
                <c:pt idx="38">
                  <c:v>240.9961453949139</c:v>
                </c:pt>
                <c:pt idx="39">
                  <c:v>233.34160103007937</c:v>
                </c:pt>
                <c:pt idx="40">
                  <c:v>241.21819719203052</c:v>
                </c:pt>
                <c:pt idx="41">
                  <c:v>233.51609574580465</c:v>
                </c:pt>
                <c:pt idx="42">
                  <c:v>241.36119265409195</c:v>
                </c:pt>
                <c:pt idx="43">
                  <c:v>241.40748942563096</c:v>
                </c:pt>
                <c:pt idx="44">
                  <c:v>233.64971945364977</c:v>
                </c:pt>
                <c:pt idx="45">
                  <c:v>241.45401204767211</c:v>
                </c:pt>
                <c:pt idx="46">
                  <c:v>233.66888570099903</c:v>
                </c:pt>
                <c:pt idx="47">
                  <c:v>241.4505900946227</c:v>
                </c:pt>
              </c:numCache>
            </c:numRef>
          </c:val>
          <c:extLst>
            <c:ext xmlns:c16="http://schemas.microsoft.com/office/drawing/2014/chart" uri="{C3380CC4-5D6E-409C-BE32-E72D297353CC}">
              <c16:uniqueId val="{00000000-0800-40E7-BBE5-7BFAB26EA39D}"/>
            </c:ext>
          </c:extLst>
        </c:ser>
        <c:ser>
          <c:idx val="1"/>
          <c:order val="1"/>
          <c:tx>
            <c:strRef>
              <c:f>'PADD 4_gal'!$D$1</c:f>
              <c:strCache>
                <c:ptCount val="1"/>
                <c:pt idx="0">
                  <c:v> Refinery Propane </c:v>
                </c:pt>
              </c:strCache>
            </c:strRef>
          </c:tx>
          <c:spPr>
            <a:solidFill>
              <a:schemeClr val="accent2"/>
            </a:solidFill>
            <a:ln>
              <a:noFill/>
            </a:ln>
            <a:effectLst/>
          </c:spPr>
          <c:cat>
            <c:numRef>
              <c:f>'PADD 4_gal'!$A$98:$A$176</c:f>
              <c:numCache>
                <c:formatCode>mmm\-yyyy</c:formatCode>
                <c:ptCount val="7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numCache>
            </c:numRef>
          </c:cat>
          <c:val>
            <c:numRef>
              <c:f>'PADD 4_gal'!$D$98:$D$176</c:f>
              <c:numCache>
                <c:formatCode>_(* #,##0_);_(* \(#,##0\);_(* "-"??_);_(@_)</c:formatCode>
                <c:ptCount val="79"/>
                <c:pt idx="0">
                  <c:v>10.416</c:v>
                </c:pt>
                <c:pt idx="1">
                  <c:v>8.2319999999999993</c:v>
                </c:pt>
                <c:pt idx="2">
                  <c:v>10.416</c:v>
                </c:pt>
                <c:pt idx="3">
                  <c:v>8.82</c:v>
                </c:pt>
                <c:pt idx="4">
                  <c:v>11.718</c:v>
                </c:pt>
                <c:pt idx="5">
                  <c:v>11.34</c:v>
                </c:pt>
                <c:pt idx="6">
                  <c:v>13.02</c:v>
                </c:pt>
                <c:pt idx="7">
                  <c:v>13.02</c:v>
                </c:pt>
                <c:pt idx="8">
                  <c:v>12.6</c:v>
                </c:pt>
                <c:pt idx="9">
                  <c:v>10.416</c:v>
                </c:pt>
                <c:pt idx="10">
                  <c:v>11.34</c:v>
                </c:pt>
                <c:pt idx="11">
                  <c:v>11.718</c:v>
                </c:pt>
                <c:pt idx="12">
                  <c:v>10.416</c:v>
                </c:pt>
                <c:pt idx="13">
                  <c:v>9.7439999999999998</c:v>
                </c:pt>
                <c:pt idx="14">
                  <c:v>7.8120000000000003</c:v>
                </c:pt>
                <c:pt idx="15">
                  <c:v>7.56</c:v>
                </c:pt>
                <c:pt idx="16">
                  <c:v>9.1140000000000008</c:v>
                </c:pt>
                <c:pt idx="17">
                  <c:v>10.08</c:v>
                </c:pt>
                <c:pt idx="18">
                  <c:v>10.416</c:v>
                </c:pt>
                <c:pt idx="19">
                  <c:v>11.718</c:v>
                </c:pt>
                <c:pt idx="20">
                  <c:v>10.08</c:v>
                </c:pt>
                <c:pt idx="21">
                  <c:v>9.1140000000000008</c:v>
                </c:pt>
                <c:pt idx="22">
                  <c:v>8.82</c:v>
                </c:pt>
                <c:pt idx="23">
                  <c:v>9.1140000000000008</c:v>
                </c:pt>
                <c:pt idx="24">
                  <c:v>7.8120000000000003</c:v>
                </c:pt>
                <c:pt idx="25">
                  <c:v>8.2319999999999993</c:v>
                </c:pt>
                <c:pt idx="26">
                  <c:v>10.416</c:v>
                </c:pt>
                <c:pt idx="27">
                  <c:v>10.08</c:v>
                </c:pt>
                <c:pt idx="28">
                  <c:v>9.1140000000000008</c:v>
                </c:pt>
                <c:pt idx="29">
                  <c:v>8.82</c:v>
                </c:pt>
                <c:pt idx="30">
                  <c:v>10.416</c:v>
                </c:pt>
                <c:pt idx="31">
                  <c:v>11.718</c:v>
                </c:pt>
                <c:pt idx="32">
                  <c:v>11.34</c:v>
                </c:pt>
                <c:pt idx="33">
                  <c:v>10.416</c:v>
                </c:pt>
                <c:pt idx="34">
                  <c:v>10.08</c:v>
                </c:pt>
                <c:pt idx="35">
                  <c:v>10.416</c:v>
                </c:pt>
                <c:pt idx="36">
                  <c:v>10.416</c:v>
                </c:pt>
                <c:pt idx="37">
                  <c:v>9.4903225061885514</c:v>
                </c:pt>
                <c:pt idx="38">
                  <c:v>10.666150072703376</c:v>
                </c:pt>
                <c:pt idx="39">
                  <c:v>8.7453104168576665</c:v>
                </c:pt>
                <c:pt idx="40">
                  <c:v>9.1264297565439509</c:v>
                </c:pt>
                <c:pt idx="41">
                  <c:v>8.8397154744046968</c:v>
                </c:pt>
                <c:pt idx="42">
                  <c:v>9.1624080076973602</c:v>
                </c:pt>
                <c:pt idx="43">
                  <c:v>9.1483070030128228</c:v>
                </c:pt>
                <c:pt idx="44">
                  <c:v>8.9074379611232768</c:v>
                </c:pt>
                <c:pt idx="45">
                  <c:v>9.24938009759674</c:v>
                </c:pt>
                <c:pt idx="46">
                  <c:v>8.983232013528978</c:v>
                </c:pt>
                <c:pt idx="47">
                  <c:v>9.3176687866267009</c:v>
                </c:pt>
              </c:numCache>
            </c:numRef>
          </c:val>
          <c:extLst>
            <c:ext xmlns:c16="http://schemas.microsoft.com/office/drawing/2014/chart" uri="{C3380CC4-5D6E-409C-BE32-E72D297353CC}">
              <c16:uniqueId val="{00000001-0800-40E7-BBE5-7BFAB26EA39D}"/>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chemeClr val="bg1">
                <a:lumMod val="50000"/>
              </a:schemeClr>
            </a:solidFill>
            <a:ln w="25400">
              <a:noFill/>
            </a:ln>
            <a:effectLst/>
          </c:spPr>
          <c:cat>
            <c:numLit>
              <c:formatCode>m/d/yy;@</c:formatCode>
              <c:ptCount val="36"/>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numLit>
          </c:cat>
          <c:val>
            <c:numLit>
              <c:formatCode>_(* #,##0_);_(* \(#,##0\);_(* "-"??_);_(@_)</c:formatCode>
              <c:ptCount val="36"/>
              <c:pt idx="0">
                <c:v>74251</c:v>
              </c:pt>
              <c:pt idx="1">
                <c:v>64101</c:v>
              </c:pt>
              <c:pt idx="2">
                <c:v>60810</c:v>
              </c:pt>
              <c:pt idx="3">
                <c:v>62905</c:v>
              </c:pt>
              <c:pt idx="4">
                <c:v>68110</c:v>
              </c:pt>
              <c:pt idx="5">
                <c:v>75803</c:v>
              </c:pt>
              <c:pt idx="6">
                <c:v>85443</c:v>
              </c:pt>
              <c:pt idx="7">
                <c:v>95255</c:v>
              </c:pt>
              <c:pt idx="8">
                <c:v>100314</c:v>
              </c:pt>
              <c:pt idx="9">
                <c:v>94662</c:v>
              </c:pt>
              <c:pt idx="10">
                <c:v>89388</c:v>
              </c:pt>
              <c:pt idx="11">
                <c:v>69856</c:v>
              </c:pt>
              <c:pt idx="12">
                <c:v>53842</c:v>
              </c:pt>
              <c:pt idx="13">
                <c:v>41218</c:v>
              </c:pt>
              <c:pt idx="14">
                <c:v>39303</c:v>
              </c:pt>
              <c:pt idx="15">
                <c:v>42066</c:v>
              </c:pt>
              <c:pt idx="16">
                <c:v>48630</c:v>
              </c:pt>
              <c:pt idx="17">
                <c:v>53164</c:v>
              </c:pt>
              <c:pt idx="18">
                <c:v>61017</c:v>
              </c:pt>
              <c:pt idx="19">
                <c:v>66315</c:v>
              </c:pt>
              <c:pt idx="20">
                <c:v>68541</c:v>
              </c:pt>
              <c:pt idx="21">
                <c:v>73967</c:v>
              </c:pt>
              <c:pt idx="22">
                <c:v>70047</c:v>
              </c:pt>
              <c:pt idx="23">
                <c:v>62077</c:v>
              </c:pt>
              <c:pt idx="24">
                <c:v>48357</c:v>
              </c:pt>
              <c:pt idx="25">
                <c:v>35835</c:v>
              </c:pt>
              <c:pt idx="26">
                <c:v>32963</c:v>
              </c:pt>
              <c:pt idx="27">
                <c:v>38089.373396085357</c:v>
              </c:pt>
              <c:pt idx="28">
                <c:v>43847.574877449748</c:v>
              </c:pt>
              <c:pt idx="29">
                <c:v>52183.481952380673</c:v>
              </c:pt>
              <c:pt idx="30">
                <c:v>61962.918128756603</c:v>
              </c:pt>
              <c:pt idx="31">
                <c:v>68747.219485174835</c:v>
              </c:pt>
              <c:pt idx="32">
                <c:v>70742.838190765789</c:v>
              </c:pt>
              <c:pt idx="33">
                <c:v>71015.148676829238</c:v>
              </c:pt>
              <c:pt idx="34">
                <c:v>66455.360480591407</c:v>
              </c:pt>
              <c:pt idx="35">
                <c:v>58740.043509280549</c:v>
              </c:pt>
            </c:numLit>
          </c:val>
          <c:extLst>
            <c:ext xmlns:c16="http://schemas.microsoft.com/office/drawing/2014/chart" uri="{C3380CC4-5D6E-409C-BE32-E72D297353CC}">
              <c16:uniqueId val="{00000000-D51C-434C-B5E1-2B7426EB5159}"/>
            </c:ext>
          </c:extLst>
        </c:ser>
        <c:dLbls>
          <c:showLegendKey val="0"/>
          <c:showVal val="0"/>
          <c:showCatName val="0"/>
          <c:showSerName val="0"/>
          <c:showPercent val="0"/>
          <c:showBubbleSize val="0"/>
        </c:dLbls>
        <c:axId val="393185824"/>
        <c:axId val="393180416"/>
      </c:areaChart>
      <c:dateAx>
        <c:axId val="393185824"/>
        <c:scaling>
          <c:orientation val="minMax"/>
          <c:max val="44896"/>
          <c:min val="43831"/>
        </c:scaling>
        <c:delete val="0"/>
        <c:axPos val="b"/>
        <c:numFmt formatCode="m/d/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113481717856298E-2"/>
          <c:y val="0.16897506428358244"/>
          <c:w val="0.88516584868763959"/>
          <c:h val="0.64415808595633306"/>
        </c:manualLayout>
      </c:layout>
      <c:areaChart>
        <c:grouping val="stacked"/>
        <c:varyColors val="0"/>
        <c:ser>
          <c:idx val="1"/>
          <c:order val="0"/>
          <c:tx>
            <c:strRef>
              <c:f>'PADD 4_gal'!$E$1</c:f>
              <c:strCache>
                <c:ptCount val="1"/>
                <c:pt idx="0">
                  <c:v> Propane imports </c:v>
                </c:pt>
              </c:strCache>
            </c:strRef>
          </c:tx>
          <c:spPr>
            <a:solidFill>
              <a:schemeClr val="accent6">
                <a:lumMod val="75000"/>
              </a:schemeClr>
            </a:solidFill>
            <a:ln w="25400">
              <a:noFill/>
            </a:ln>
            <a:effectLst/>
          </c:spPr>
          <c:cat>
            <c:numRef>
              <c:f>'PADD 4_gal'!$A$98:$A$176</c:f>
              <c:numCache>
                <c:formatCode>mmm\-yyyy</c:formatCode>
                <c:ptCount val="7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numCache>
            </c:numRef>
          </c:cat>
          <c:val>
            <c:numRef>
              <c:f>'PADD 4_gal'!$E$98:$E$176</c:f>
              <c:numCache>
                <c:formatCode>_(* #,##0_);_(* \(#,##0\);_(* "-"??_);_(@_)</c:formatCode>
                <c:ptCount val="79"/>
                <c:pt idx="0">
                  <c:v>26.04</c:v>
                </c:pt>
                <c:pt idx="1">
                  <c:v>17.64</c:v>
                </c:pt>
                <c:pt idx="2">
                  <c:v>18.228000000000002</c:v>
                </c:pt>
                <c:pt idx="3">
                  <c:v>8.82</c:v>
                </c:pt>
                <c:pt idx="4">
                  <c:v>7.8120000000000003</c:v>
                </c:pt>
                <c:pt idx="5">
                  <c:v>6.3</c:v>
                </c:pt>
                <c:pt idx="6">
                  <c:v>10.416</c:v>
                </c:pt>
                <c:pt idx="7">
                  <c:v>10.416</c:v>
                </c:pt>
                <c:pt idx="8">
                  <c:v>13.86</c:v>
                </c:pt>
                <c:pt idx="9">
                  <c:v>18.228000000000002</c:v>
                </c:pt>
                <c:pt idx="10">
                  <c:v>15.12</c:v>
                </c:pt>
                <c:pt idx="11">
                  <c:v>18.228000000000002</c:v>
                </c:pt>
                <c:pt idx="12">
                  <c:v>16.925999999999998</c:v>
                </c:pt>
                <c:pt idx="13">
                  <c:v>17.052</c:v>
                </c:pt>
                <c:pt idx="14">
                  <c:v>14.321999999999999</c:v>
                </c:pt>
                <c:pt idx="15">
                  <c:v>12.6</c:v>
                </c:pt>
                <c:pt idx="16">
                  <c:v>11.718</c:v>
                </c:pt>
                <c:pt idx="17">
                  <c:v>8.82</c:v>
                </c:pt>
                <c:pt idx="18">
                  <c:v>11.718</c:v>
                </c:pt>
                <c:pt idx="19">
                  <c:v>10.416</c:v>
                </c:pt>
                <c:pt idx="20">
                  <c:v>12.6</c:v>
                </c:pt>
                <c:pt idx="21">
                  <c:v>13.02</c:v>
                </c:pt>
                <c:pt idx="22">
                  <c:v>18.899999999999999</c:v>
                </c:pt>
                <c:pt idx="23">
                  <c:v>22.134</c:v>
                </c:pt>
                <c:pt idx="24">
                  <c:v>26.04</c:v>
                </c:pt>
                <c:pt idx="25">
                  <c:v>19.992000000000001</c:v>
                </c:pt>
                <c:pt idx="26">
                  <c:v>16.925999999999998</c:v>
                </c:pt>
                <c:pt idx="27">
                  <c:v>7.56</c:v>
                </c:pt>
                <c:pt idx="28">
                  <c:v>9.1140000000000008</c:v>
                </c:pt>
                <c:pt idx="29">
                  <c:v>8.82</c:v>
                </c:pt>
                <c:pt idx="30">
                  <c:v>15.624000000000001</c:v>
                </c:pt>
                <c:pt idx="31">
                  <c:v>14.321999999999999</c:v>
                </c:pt>
                <c:pt idx="32">
                  <c:v>15.12</c:v>
                </c:pt>
                <c:pt idx="33">
                  <c:v>18.228000000000002</c:v>
                </c:pt>
                <c:pt idx="34">
                  <c:v>22.68</c:v>
                </c:pt>
                <c:pt idx="35">
                  <c:v>22.134</c:v>
                </c:pt>
                <c:pt idx="36">
                  <c:v>20.832000000000001</c:v>
                </c:pt>
                <c:pt idx="37">
                  <c:v>13.970879999999999</c:v>
                </c:pt>
                <c:pt idx="38">
                  <c:v>15.116220000000002</c:v>
                </c:pt>
                <c:pt idx="39">
                  <c:v>10.08</c:v>
                </c:pt>
                <c:pt idx="40">
                  <c:v>10.416</c:v>
                </c:pt>
                <c:pt idx="41">
                  <c:v>8.82</c:v>
                </c:pt>
                <c:pt idx="42">
                  <c:v>13.670999999999999</c:v>
                </c:pt>
                <c:pt idx="43">
                  <c:v>12.369</c:v>
                </c:pt>
                <c:pt idx="44">
                  <c:v>13.86</c:v>
                </c:pt>
                <c:pt idx="45">
                  <c:v>15.624000000000001</c:v>
                </c:pt>
                <c:pt idx="46">
                  <c:v>15.12</c:v>
                </c:pt>
                <c:pt idx="47">
                  <c:v>18.228000000000002</c:v>
                </c:pt>
              </c:numCache>
            </c:numRef>
          </c:val>
          <c:extLst>
            <c:ext xmlns:c16="http://schemas.microsoft.com/office/drawing/2014/chart" uri="{C3380CC4-5D6E-409C-BE32-E72D297353CC}">
              <c16:uniqueId val="{00000000-47C9-4E48-BDDA-2E82B67A8429}"/>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4_gal'!$F$1</c:f>
              <c:strCache>
                <c:ptCount val="1"/>
                <c:pt idx="0">
                  <c:v>Net Inter-PADD Transfers</c:v>
                </c:pt>
              </c:strCache>
            </c:strRef>
          </c:tx>
          <c:spPr>
            <a:solidFill>
              <a:srgbClr val="D3B5E9"/>
            </a:solidFill>
            <a:ln w="25400">
              <a:noFill/>
            </a:ln>
            <a:effectLst/>
          </c:spPr>
          <c:cat>
            <c:numRef>
              <c:f>'PADD 4_gal'!$A$98:$A$176</c:f>
              <c:numCache>
                <c:formatCode>mmm\-yyyy</c:formatCode>
                <c:ptCount val="7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numCache>
            </c:numRef>
          </c:cat>
          <c:val>
            <c:numRef>
              <c:f>'PADD 4_gal'!$F$98:$F$176</c:f>
              <c:numCache>
                <c:formatCode>_(* #,##0_);_(* \(#,##0\);_(* "-"??_);_(@_)</c:formatCode>
                <c:ptCount val="79"/>
                <c:pt idx="0">
                  <c:v>-143.22</c:v>
                </c:pt>
                <c:pt idx="1">
                  <c:v>-142.29599999999999</c:v>
                </c:pt>
                <c:pt idx="2">
                  <c:v>-151.03200000000001</c:v>
                </c:pt>
                <c:pt idx="3">
                  <c:v>-168.84</c:v>
                </c:pt>
                <c:pt idx="4">
                  <c:v>-177.072</c:v>
                </c:pt>
                <c:pt idx="5">
                  <c:v>-162.54</c:v>
                </c:pt>
                <c:pt idx="6">
                  <c:v>-166.65600000000001</c:v>
                </c:pt>
                <c:pt idx="7">
                  <c:v>-141.91800000000001</c:v>
                </c:pt>
                <c:pt idx="8">
                  <c:v>-146.16</c:v>
                </c:pt>
                <c:pt idx="9">
                  <c:v>-152.334</c:v>
                </c:pt>
                <c:pt idx="10">
                  <c:v>-142.38</c:v>
                </c:pt>
                <c:pt idx="11">
                  <c:v>-152.334</c:v>
                </c:pt>
                <c:pt idx="12">
                  <c:v>-203.11199999999999</c:v>
                </c:pt>
                <c:pt idx="13">
                  <c:v>-182.7</c:v>
                </c:pt>
                <c:pt idx="14">
                  <c:v>-200.50800000000001</c:v>
                </c:pt>
                <c:pt idx="15">
                  <c:v>-200.34</c:v>
                </c:pt>
                <c:pt idx="16">
                  <c:v>-183.58199999999999</c:v>
                </c:pt>
                <c:pt idx="17">
                  <c:v>-190.26</c:v>
                </c:pt>
                <c:pt idx="18">
                  <c:v>-229.15199999999999</c:v>
                </c:pt>
                <c:pt idx="19">
                  <c:v>-203.11199999999999</c:v>
                </c:pt>
                <c:pt idx="20">
                  <c:v>-190.26</c:v>
                </c:pt>
                <c:pt idx="21">
                  <c:v>-201.81</c:v>
                </c:pt>
                <c:pt idx="22">
                  <c:v>-182.7</c:v>
                </c:pt>
                <c:pt idx="23">
                  <c:v>-153.636</c:v>
                </c:pt>
                <c:pt idx="24">
                  <c:v>-114.57599999999999</c:v>
                </c:pt>
                <c:pt idx="25">
                  <c:v>-98.784000000000006</c:v>
                </c:pt>
                <c:pt idx="26">
                  <c:v>-101.556</c:v>
                </c:pt>
                <c:pt idx="27">
                  <c:v>-118.44</c:v>
                </c:pt>
                <c:pt idx="28">
                  <c:v>-124.992</c:v>
                </c:pt>
                <c:pt idx="29">
                  <c:v>-114.66</c:v>
                </c:pt>
                <c:pt idx="30">
                  <c:v>-119.78400000000001</c:v>
                </c:pt>
                <c:pt idx="31">
                  <c:v>-204.41399999999999</c:v>
                </c:pt>
                <c:pt idx="32">
                  <c:v>-194.04</c:v>
                </c:pt>
                <c:pt idx="33">
                  <c:v>-248.68199999999999</c:v>
                </c:pt>
                <c:pt idx="34">
                  <c:v>-206.64</c:v>
                </c:pt>
                <c:pt idx="35">
                  <c:v>-209.62200000000001</c:v>
                </c:pt>
                <c:pt idx="36">
                  <c:v>-199.20599999999999</c:v>
                </c:pt>
                <c:pt idx="37">
                  <c:v>-163.16171452645199</c:v>
                </c:pt>
                <c:pt idx="38">
                  <c:v>-185.83918423307063</c:v>
                </c:pt>
                <c:pt idx="39">
                  <c:v>-162.51657439889311</c:v>
                </c:pt>
                <c:pt idx="40">
                  <c:v>-177.6660475042068</c:v>
                </c:pt>
                <c:pt idx="41">
                  <c:v>-188.14901789300424</c:v>
                </c:pt>
                <c:pt idx="42">
                  <c:v>-203.20652926120479</c:v>
                </c:pt>
                <c:pt idx="43">
                  <c:v>-189.44294101222334</c:v>
                </c:pt>
                <c:pt idx="44">
                  <c:v>-185.24058581935608</c:v>
                </c:pt>
                <c:pt idx="45">
                  <c:v>-228.48220583272868</c:v>
                </c:pt>
                <c:pt idx="46">
                  <c:v>-201.18479208147309</c:v>
                </c:pt>
                <c:pt idx="47">
                  <c:v>-206.54231107366053</c:v>
                </c:pt>
              </c:numCache>
            </c:numRef>
          </c:val>
          <c:extLst>
            <c:ext xmlns:c16="http://schemas.microsoft.com/office/drawing/2014/chart" uri="{C3380CC4-5D6E-409C-BE32-E72D297353CC}">
              <c16:uniqueId val="{00000000-D972-4675-BFBE-A7CCCFA0F688}"/>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Regional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0"/>
          <c:order val="0"/>
          <c:tx>
            <c:strRef>
              <c:f>'PADD 4_gal'!$J$1</c:f>
              <c:strCache>
                <c:ptCount val="1"/>
                <c:pt idx="0">
                  <c:v>ResCom</c:v>
                </c:pt>
              </c:strCache>
            </c:strRef>
          </c:tx>
          <c:spPr>
            <a:solidFill>
              <a:schemeClr val="accent4">
                <a:lumMod val="60000"/>
                <a:lumOff val="40000"/>
              </a:schemeClr>
            </a:solidFill>
            <a:ln w="25400">
              <a:noFill/>
            </a:ln>
            <a:effectLst/>
          </c:spPr>
          <c:cat>
            <c:numRef>
              <c:f>'PADD 4_gal'!$A$98:$A$176</c:f>
              <c:numCache>
                <c:formatCode>mmm\-yyyy</c:formatCode>
                <c:ptCount val="7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numCache>
            </c:numRef>
          </c:cat>
          <c:val>
            <c:numRef>
              <c:f>'PADD 4_gal'!$J$98:$J$176</c:f>
              <c:numCache>
                <c:formatCode>_(* #,##0_);_(* \(#,##0\);_(* "-"??_);_(@_)</c:formatCode>
                <c:ptCount val="79"/>
                <c:pt idx="0">
                  <c:v>58.265035313739808</c:v>
                </c:pt>
                <c:pt idx="1">
                  <c:v>45.188656590349005</c:v>
                </c:pt>
                <c:pt idx="2">
                  <c:v>41.803976682670772</c:v>
                </c:pt>
                <c:pt idx="3">
                  <c:v>24.96710043809496</c:v>
                </c:pt>
                <c:pt idx="4">
                  <c:v>19.809719159926463</c:v>
                </c:pt>
                <c:pt idx="5">
                  <c:v>19.061205388525448</c:v>
                </c:pt>
                <c:pt idx="6">
                  <c:v>21.676863088359433</c:v>
                </c:pt>
                <c:pt idx="7">
                  <c:v>24.560530158707287</c:v>
                </c:pt>
                <c:pt idx="8">
                  <c:v>29.497025197290768</c:v>
                </c:pt>
                <c:pt idx="9">
                  <c:v>35.97912973687383</c:v>
                </c:pt>
                <c:pt idx="10">
                  <c:v>41.307553976676033</c:v>
                </c:pt>
                <c:pt idx="11">
                  <c:v>50.772362922678916</c:v>
                </c:pt>
                <c:pt idx="12">
                  <c:v>45.351140772000001</c:v>
                </c:pt>
                <c:pt idx="13">
                  <c:v>44.265384743999988</c:v>
                </c:pt>
                <c:pt idx="14">
                  <c:v>37.776288396000005</c:v>
                </c:pt>
                <c:pt idx="15">
                  <c:v>32.424230915999999</c:v>
                </c:pt>
                <c:pt idx="16">
                  <c:v>25.083249492</c:v>
                </c:pt>
                <c:pt idx="17">
                  <c:v>20.514522924000001</c:v>
                </c:pt>
                <c:pt idx="18">
                  <c:v>19.396882696800002</c:v>
                </c:pt>
                <c:pt idx="19">
                  <c:v>19.438490517599995</c:v>
                </c:pt>
                <c:pt idx="20">
                  <c:v>21.843956483999996</c:v>
                </c:pt>
                <c:pt idx="21">
                  <c:v>31.54811772</c:v>
                </c:pt>
                <c:pt idx="22">
                  <c:v>45.777449868387095</c:v>
                </c:pt>
                <c:pt idx="23">
                  <c:v>46.300584539999988</c:v>
                </c:pt>
                <c:pt idx="24">
                  <c:v>46.300584539999988</c:v>
                </c:pt>
                <c:pt idx="25">
                  <c:v>44.414687856</c:v>
                </c:pt>
                <c:pt idx="26">
                  <c:v>39.185859467999997</c:v>
                </c:pt>
                <c:pt idx="27">
                  <c:v>32.626697544000002</c:v>
                </c:pt>
                <c:pt idx="28">
                  <c:v>26.306275295999995</c:v>
                </c:pt>
                <c:pt idx="29">
                  <c:v>19.317714292799998</c:v>
                </c:pt>
                <c:pt idx="30">
                  <c:v>19.258897576799999</c:v>
                </c:pt>
                <c:pt idx="31">
                  <c:v>19.678743839999999</c:v>
                </c:pt>
                <c:pt idx="32">
                  <c:v>20.752812612</c:v>
                </c:pt>
                <c:pt idx="33">
                  <c:v>29.974821995999999</c:v>
                </c:pt>
                <c:pt idx="34">
                  <c:v>35.191628640000005</c:v>
                </c:pt>
                <c:pt idx="35">
                  <c:v>44.297412096000002</c:v>
                </c:pt>
                <c:pt idx="36">
                  <c:v>48.305614475999988</c:v>
                </c:pt>
                <c:pt idx="37">
                  <c:v>43.76960742</c:v>
                </c:pt>
                <c:pt idx="38">
                  <c:v>38.757309528000008</c:v>
                </c:pt>
                <c:pt idx="39">
                  <c:v>32.937960131999994</c:v>
                </c:pt>
                <c:pt idx="40">
                  <c:v>25.393450655999999</c:v>
                </c:pt>
                <c:pt idx="41">
                  <c:v>19.508027616</c:v>
                </c:pt>
                <c:pt idx="42">
                  <c:v>19.283575684799999</c:v>
                </c:pt>
                <c:pt idx="43">
                  <c:v>19.359998212800001</c:v>
                </c:pt>
                <c:pt idx="44">
                  <c:v>21.196487843999996</c:v>
                </c:pt>
                <c:pt idx="45">
                  <c:v>30.299883095999999</c:v>
                </c:pt>
                <c:pt idx="46">
                  <c:v>38.975605200000004</c:v>
                </c:pt>
                <c:pt idx="47">
                  <c:v>48.532493856000016</c:v>
                </c:pt>
              </c:numCache>
            </c:numRef>
          </c:val>
          <c:extLst>
            <c:ext xmlns:c16="http://schemas.microsoft.com/office/drawing/2014/chart" uri="{C3380CC4-5D6E-409C-BE32-E72D297353CC}">
              <c16:uniqueId val="{00000000-ED4A-4AE7-8928-2C1AEAD38CD5}"/>
            </c:ext>
          </c:extLst>
        </c:ser>
        <c:ser>
          <c:idx val="1"/>
          <c:order val="1"/>
          <c:tx>
            <c:strRef>
              <c:f>'PADD 4_gal'!$K$1</c:f>
              <c:strCache>
                <c:ptCount val="1"/>
                <c:pt idx="0">
                  <c:v>Crop Drying</c:v>
                </c:pt>
              </c:strCache>
            </c:strRef>
          </c:tx>
          <c:spPr>
            <a:solidFill>
              <a:schemeClr val="accent5">
                <a:lumMod val="60000"/>
                <a:lumOff val="40000"/>
              </a:schemeClr>
            </a:solidFill>
            <a:ln w="25400">
              <a:noFill/>
            </a:ln>
            <a:effectLst/>
          </c:spPr>
          <c:cat>
            <c:numRef>
              <c:f>'PADD 4_gal'!$A$98:$A$176</c:f>
              <c:numCache>
                <c:formatCode>mmm\-yyyy</c:formatCode>
                <c:ptCount val="7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numCache>
            </c:numRef>
          </c:cat>
          <c:val>
            <c:numRef>
              <c:f>'PADD 4_gal'!$K$98:$K$176</c:f>
              <c:numCache>
                <c:formatCode>_(* #,##0_);_(* \(#,##0\);_(* "-"??_);_(@_)</c:formatCode>
                <c:ptCount val="79"/>
                <c:pt idx="0">
                  <c:v>1.4391448493150687</c:v>
                </c:pt>
                <c:pt idx="1">
                  <c:v>0.95981545205479446</c:v>
                </c:pt>
                <c:pt idx="2">
                  <c:v>0.6714922739726028</c:v>
                </c:pt>
                <c:pt idx="3">
                  <c:v>0.67191287671232891</c:v>
                </c:pt>
                <c:pt idx="4">
                  <c:v>0.6714922739726028</c:v>
                </c:pt>
                <c:pt idx="5">
                  <c:v>0.67191287671232891</c:v>
                </c:pt>
                <c:pt idx="6">
                  <c:v>0.6714922739726028</c:v>
                </c:pt>
                <c:pt idx="7">
                  <c:v>1.4391448493150687</c:v>
                </c:pt>
                <c:pt idx="8">
                  <c:v>2.3990128767123289</c:v>
                </c:pt>
                <c:pt idx="9">
                  <c:v>3.9344231780821919</c:v>
                </c:pt>
                <c:pt idx="10">
                  <c:v>3.3579871232876712</c:v>
                </c:pt>
                <c:pt idx="11">
                  <c:v>2.3029577260273975</c:v>
                </c:pt>
                <c:pt idx="12">
                  <c:v>1.4165091581729325</c:v>
                </c:pt>
                <c:pt idx="13">
                  <c:v>0.97845888878580389</c:v>
                </c:pt>
                <c:pt idx="14">
                  <c:v>0.66093066043855964</c:v>
                </c:pt>
                <c:pt idx="15">
                  <c:v>0.66134464769846479</c:v>
                </c:pt>
                <c:pt idx="16">
                  <c:v>0.66093066043855964</c:v>
                </c:pt>
                <c:pt idx="17">
                  <c:v>0.66134464769846479</c:v>
                </c:pt>
                <c:pt idx="18">
                  <c:v>0.66093066043855964</c:v>
                </c:pt>
                <c:pt idx="19">
                  <c:v>1.4165091581729325</c:v>
                </c:pt>
                <c:pt idx="20">
                  <c:v>2.3612798336839553</c:v>
                </c:pt>
                <c:pt idx="21">
                  <c:v>3.8725403259676776</c:v>
                </c:pt>
                <c:pt idx="22">
                  <c:v>3.3051707862676798</c:v>
                </c:pt>
                <c:pt idx="23">
                  <c:v>2.266735493203119</c:v>
                </c:pt>
                <c:pt idx="24">
                  <c:v>1.4278270037440006</c:v>
                </c:pt>
                <c:pt idx="25">
                  <c:v>0.95226718957916456</c:v>
                </c:pt>
                <c:pt idx="26">
                  <c:v>0.66621146720558133</c:v>
                </c:pt>
                <c:pt idx="27">
                  <c:v>0.6666287622053968</c:v>
                </c:pt>
                <c:pt idx="28">
                  <c:v>0.66621146720558133</c:v>
                </c:pt>
                <c:pt idx="29">
                  <c:v>0.6666287622053968</c:v>
                </c:pt>
                <c:pt idx="30">
                  <c:v>0.66621146720558133</c:v>
                </c:pt>
                <c:pt idx="31">
                  <c:v>1.4278270037440006</c:v>
                </c:pt>
                <c:pt idx="32">
                  <c:v>2.3801463551981423</c:v>
                </c:pt>
                <c:pt idx="33">
                  <c:v>3.903481752024935</c:v>
                </c:pt>
                <c:pt idx="34">
                  <c:v>3.3315789547776746</c:v>
                </c:pt>
                <c:pt idx="35">
                  <c:v>2.2848466096152582</c:v>
                </c:pt>
                <c:pt idx="36">
                  <c:v>1.4221680809584669</c:v>
                </c:pt>
                <c:pt idx="37">
                  <c:v>0.94849305834134967</c:v>
                </c:pt>
                <c:pt idx="38">
                  <c:v>0.66357106382207032</c:v>
                </c:pt>
                <c:pt idx="39">
                  <c:v>0.6639867049519308</c:v>
                </c:pt>
                <c:pt idx="40">
                  <c:v>0.66357106382207032</c:v>
                </c:pt>
                <c:pt idx="41">
                  <c:v>0.6639867049519308</c:v>
                </c:pt>
                <c:pt idx="42">
                  <c:v>0.66357106382207032</c:v>
                </c:pt>
                <c:pt idx="43">
                  <c:v>1.4221680809584669</c:v>
                </c:pt>
                <c:pt idx="44">
                  <c:v>2.3707130944410486</c:v>
                </c:pt>
                <c:pt idx="45">
                  <c:v>3.8880110389963063</c:v>
                </c:pt>
                <c:pt idx="46">
                  <c:v>3.3183748705226774</c:v>
                </c:pt>
                <c:pt idx="47">
                  <c:v>2.2757910514091888</c:v>
                </c:pt>
              </c:numCache>
            </c:numRef>
          </c:val>
          <c:extLst>
            <c:ext xmlns:c16="http://schemas.microsoft.com/office/drawing/2014/chart" uri="{C3380CC4-5D6E-409C-BE32-E72D297353CC}">
              <c16:uniqueId val="{00000001-ED4A-4AE7-8928-2C1AEAD38CD5}"/>
            </c:ext>
          </c:extLst>
        </c:ser>
        <c:ser>
          <c:idx val="2"/>
          <c:order val="2"/>
          <c:tx>
            <c:strRef>
              <c:f>'PADD 4_gal'!$L$1</c:f>
              <c:strCache>
                <c:ptCount val="1"/>
                <c:pt idx="0">
                  <c:v>Industrial</c:v>
                </c:pt>
              </c:strCache>
            </c:strRef>
          </c:tx>
          <c:spPr>
            <a:solidFill>
              <a:schemeClr val="accent3"/>
            </a:solidFill>
            <a:ln w="25400">
              <a:noFill/>
            </a:ln>
            <a:effectLst/>
          </c:spPr>
          <c:cat>
            <c:numRef>
              <c:f>'PADD 4_gal'!$A$98:$A$176</c:f>
              <c:numCache>
                <c:formatCode>mmm\-yyyy</c:formatCode>
                <c:ptCount val="7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numCache>
            </c:numRef>
          </c:cat>
          <c:val>
            <c:numRef>
              <c:f>'PADD 4_gal'!$L$98:$L$176</c:f>
              <c:numCache>
                <c:formatCode>_(* #,##0_);_(* \(#,##0\);_(* "-"??_);_(@_)</c:formatCode>
                <c:ptCount val="79"/>
                <c:pt idx="0">
                  <c:v>6.6784982941758964</c:v>
                </c:pt>
                <c:pt idx="1">
                  <c:v>5.5454739748558595</c:v>
                </c:pt>
                <c:pt idx="2">
                  <c:v>5.6007655072906504</c:v>
                </c:pt>
                <c:pt idx="3">
                  <c:v>4.3771284391020044</c:v>
                </c:pt>
                <c:pt idx="4">
                  <c:v>4.3434105892578634</c:v>
                </c:pt>
                <c:pt idx="5">
                  <c:v>4.203300570249545</c:v>
                </c:pt>
                <c:pt idx="6">
                  <c:v>4.5230327204054044</c:v>
                </c:pt>
                <c:pt idx="7">
                  <c:v>4.7026548515529445</c:v>
                </c:pt>
                <c:pt idx="8">
                  <c:v>4.7247841768069216</c:v>
                </c:pt>
                <c:pt idx="9">
                  <c:v>5.2415212449955693</c:v>
                </c:pt>
                <c:pt idx="10">
                  <c:v>5.4200956522167578</c:v>
                </c:pt>
                <c:pt idx="11">
                  <c:v>6.3192540318808135</c:v>
                </c:pt>
                <c:pt idx="12">
                  <c:v>6.6784982941758964</c:v>
                </c:pt>
                <c:pt idx="13">
                  <c:v>5.7435266168149974</c:v>
                </c:pt>
                <c:pt idx="14">
                  <c:v>5.6007655072906504</c:v>
                </c:pt>
                <c:pt idx="15">
                  <c:v>4.3771284391020044</c:v>
                </c:pt>
                <c:pt idx="16">
                  <c:v>4.3434105892578634</c:v>
                </c:pt>
                <c:pt idx="17">
                  <c:v>4.203300570249545</c:v>
                </c:pt>
                <c:pt idx="18">
                  <c:v>4.5230327204054044</c:v>
                </c:pt>
                <c:pt idx="19">
                  <c:v>4.7026548515529445</c:v>
                </c:pt>
                <c:pt idx="20">
                  <c:v>4.7247841768069216</c:v>
                </c:pt>
                <c:pt idx="21">
                  <c:v>5.2415212449955693</c:v>
                </c:pt>
                <c:pt idx="22">
                  <c:v>5.4200956522167578</c:v>
                </c:pt>
                <c:pt idx="23">
                  <c:v>6.3192540318808135</c:v>
                </c:pt>
                <c:pt idx="24">
                  <c:v>6.6784982941758964</c:v>
                </c:pt>
                <c:pt idx="25">
                  <c:v>5.5454739748558595</c:v>
                </c:pt>
                <c:pt idx="26">
                  <c:v>5.6007655072906504</c:v>
                </c:pt>
                <c:pt idx="27">
                  <c:v>4.3771284391020044</c:v>
                </c:pt>
                <c:pt idx="28">
                  <c:v>4.3434105892578634</c:v>
                </c:pt>
                <c:pt idx="29">
                  <c:v>4.203300570249545</c:v>
                </c:pt>
                <c:pt idx="30">
                  <c:v>4.5230327204054044</c:v>
                </c:pt>
                <c:pt idx="31">
                  <c:v>4.7026548515529445</c:v>
                </c:pt>
                <c:pt idx="32">
                  <c:v>4.7247841768069216</c:v>
                </c:pt>
                <c:pt idx="33">
                  <c:v>5.2415212449955693</c:v>
                </c:pt>
                <c:pt idx="34">
                  <c:v>5.4200956522167578</c:v>
                </c:pt>
                <c:pt idx="35">
                  <c:v>6.3192540318808135</c:v>
                </c:pt>
                <c:pt idx="36">
                  <c:v>6.6784982941758964</c:v>
                </c:pt>
                <c:pt idx="37">
                  <c:v>5.5454739748558595</c:v>
                </c:pt>
                <c:pt idx="38">
                  <c:v>5.6007655072906504</c:v>
                </c:pt>
                <c:pt idx="39">
                  <c:v>4.3771284391020044</c:v>
                </c:pt>
                <c:pt idx="40">
                  <c:v>4.3434105892578634</c:v>
                </c:pt>
                <c:pt idx="41">
                  <c:v>4.203300570249545</c:v>
                </c:pt>
                <c:pt idx="42">
                  <c:v>4.5230327204054044</c:v>
                </c:pt>
                <c:pt idx="43">
                  <c:v>4.7026548515529445</c:v>
                </c:pt>
                <c:pt idx="44">
                  <c:v>4.7247841768069216</c:v>
                </c:pt>
                <c:pt idx="45">
                  <c:v>5.2415212449955693</c:v>
                </c:pt>
                <c:pt idx="46">
                  <c:v>5.4200956522167578</c:v>
                </c:pt>
                <c:pt idx="47">
                  <c:v>6.3192540318808135</c:v>
                </c:pt>
              </c:numCache>
            </c:numRef>
          </c:val>
          <c:extLst>
            <c:ext xmlns:c16="http://schemas.microsoft.com/office/drawing/2014/chart" uri="{C3380CC4-5D6E-409C-BE32-E72D297353CC}">
              <c16:uniqueId val="{00000002-ED4A-4AE7-8928-2C1AEAD38CD5}"/>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4_gal'!$I$1</c:f>
              <c:strCache>
                <c:ptCount val="1"/>
                <c:pt idx="0">
                  <c:v>Exports</c:v>
                </c:pt>
              </c:strCache>
            </c:strRef>
          </c:tx>
          <c:spPr>
            <a:solidFill>
              <a:srgbClr val="B9FFFF"/>
            </a:solidFill>
            <a:ln w="25400">
              <a:noFill/>
            </a:ln>
            <a:effectLst/>
          </c:spPr>
          <c:cat>
            <c:numRef>
              <c:f>'PADD 4_gal'!$A$98:$A$139</c:f>
              <c:numCache>
                <c:formatCode>mmm\-yyyy</c:formatCode>
                <c:ptCount val="4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numCache>
            </c:numRef>
          </c:cat>
          <c:val>
            <c:numRef>
              <c:f>'PADD 4_gal'!$I$98:$I$139</c:f>
              <c:numCache>
                <c:formatCode>_(* #,##0_);_(* \(#,##0\);_(* "-"??_);_(@_)</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9BA9-49F3-8FF1-70D698B629FB}"/>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4_gal'!$S$1</c:f>
              <c:strCache>
                <c:ptCount val="1"/>
                <c:pt idx="0">
                  <c:v> INVENTORIES (End of Month, MMgal) </c:v>
                </c:pt>
              </c:strCache>
            </c:strRef>
          </c:tx>
          <c:spPr>
            <a:solidFill>
              <a:schemeClr val="bg1">
                <a:lumMod val="50000"/>
              </a:schemeClr>
            </a:solidFill>
            <a:ln w="25400">
              <a:noFill/>
            </a:ln>
            <a:effectLst/>
          </c:spPr>
          <c:cat>
            <c:numRef>
              <c:f>'PADD 4_gal'!$A$98:$A$176</c:f>
              <c:numCache>
                <c:formatCode>mmm\-yyyy</c:formatCode>
                <c:ptCount val="7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numCache>
            </c:numRef>
          </c:cat>
          <c:val>
            <c:numRef>
              <c:f>'PADD 4_gal'!$S$98:$S$176</c:f>
              <c:numCache>
                <c:formatCode>_(* #,##0_);_(* \(#,##0\);_(* "-"??_);_(@_)</c:formatCode>
                <c:ptCount val="79"/>
                <c:pt idx="0">
                  <c:v>51.45</c:v>
                </c:pt>
                <c:pt idx="1">
                  <c:v>44.646000000000001</c:v>
                </c:pt>
                <c:pt idx="2">
                  <c:v>45.402000000000001</c:v>
                </c:pt>
                <c:pt idx="3">
                  <c:v>45.066000000000003</c:v>
                </c:pt>
                <c:pt idx="4">
                  <c:v>53.508000000000003</c:v>
                </c:pt>
                <c:pt idx="5">
                  <c:v>56.07</c:v>
                </c:pt>
                <c:pt idx="6">
                  <c:v>61.823999999999998</c:v>
                </c:pt>
                <c:pt idx="7">
                  <c:v>69.72</c:v>
                </c:pt>
                <c:pt idx="8">
                  <c:v>74.843999999999994</c:v>
                </c:pt>
                <c:pt idx="9">
                  <c:v>74.55</c:v>
                </c:pt>
                <c:pt idx="10">
                  <c:v>77.994</c:v>
                </c:pt>
                <c:pt idx="11">
                  <c:v>71.063999999999993</c:v>
                </c:pt>
                <c:pt idx="12">
                  <c:v>105.462</c:v>
                </c:pt>
                <c:pt idx="13">
                  <c:v>97.86</c:v>
                </c:pt>
                <c:pt idx="14">
                  <c:v>98.111999999999995</c:v>
                </c:pt>
                <c:pt idx="15">
                  <c:v>97.902000000000001</c:v>
                </c:pt>
                <c:pt idx="16">
                  <c:v>103.194</c:v>
                </c:pt>
                <c:pt idx="17">
                  <c:v>116.08799999999999</c:v>
                </c:pt>
                <c:pt idx="18">
                  <c:v>119.574</c:v>
                </c:pt>
                <c:pt idx="19">
                  <c:v>130.95599999999999</c:v>
                </c:pt>
                <c:pt idx="20">
                  <c:v>134.61000000000001</c:v>
                </c:pt>
                <c:pt idx="21">
                  <c:v>133.18199999999999</c:v>
                </c:pt>
                <c:pt idx="22">
                  <c:v>133.56</c:v>
                </c:pt>
                <c:pt idx="23">
                  <c:v>118.31399999999999</c:v>
                </c:pt>
                <c:pt idx="24">
                  <c:v>96.768000000000001</c:v>
                </c:pt>
                <c:pt idx="25">
                  <c:v>85.091999999999999</c:v>
                </c:pt>
                <c:pt idx="26">
                  <c:v>81.144000000000005</c:v>
                </c:pt>
                <c:pt idx="27">
                  <c:v>81.522000000000006</c:v>
                </c:pt>
                <c:pt idx="28">
                  <c:v>85.638000000000005</c:v>
                </c:pt>
                <c:pt idx="29">
                  <c:v>91.391999999999996</c:v>
                </c:pt>
                <c:pt idx="30">
                  <c:v>100.63200000000001</c:v>
                </c:pt>
                <c:pt idx="31">
                  <c:v>109.956</c:v>
                </c:pt>
                <c:pt idx="32">
                  <c:v>112.392</c:v>
                </c:pt>
                <c:pt idx="33">
                  <c:v>124.404</c:v>
                </c:pt>
                <c:pt idx="34">
                  <c:v>124.194</c:v>
                </c:pt>
                <c:pt idx="35">
                  <c:v>118.986</c:v>
                </c:pt>
                <c:pt idx="36">
                  <c:v>103.488</c:v>
                </c:pt>
                <c:pt idx="37">
                  <c:v>76.889944537091253</c:v>
                </c:pt>
                <c:pt idx="38">
                  <c:v>60.868128030652848</c:v>
                </c:pt>
                <c:pt idx="39">
                  <c:v>73.658465078696821</c:v>
                </c:pt>
                <c:pt idx="40">
                  <c:v>80.803044523064443</c:v>
                </c:pt>
                <c:pt idx="41">
                  <c:v>81.249837850269543</c:v>
                </c:pt>
                <c:pt idx="42">
                  <c:v>85.817909250854044</c:v>
                </c:pt>
                <c:pt idx="43">
                  <c:v>96.369764667274538</c:v>
                </c:pt>
                <c:pt idx="44">
                  <c:v>100.7663362626915</c:v>
                </c:pt>
                <c:pt idx="45">
                  <c:v>103.02352257523168</c:v>
                </c:pt>
                <c:pt idx="46">
                  <c:v>105.43084820828662</c:v>
                </c:pt>
                <c:pt idx="47">
                  <c:v>96.708796015875521</c:v>
                </c:pt>
              </c:numCache>
            </c:numRef>
          </c:val>
          <c:extLst>
            <c:ext xmlns:c16="http://schemas.microsoft.com/office/drawing/2014/chart" uri="{C3380CC4-5D6E-409C-BE32-E72D297353CC}">
              <c16:uniqueId val="{00000000-B6DC-4441-997C-73ABEAB85788}"/>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strRef>
              <c:f>'PADD 5_gal'!$C$1</c:f>
              <c:strCache>
                <c:ptCount val="1"/>
                <c:pt idx="0">
                  <c:v> Gas Processing </c:v>
                </c:pt>
              </c:strCache>
            </c:strRef>
          </c:tx>
          <c:spPr>
            <a:solidFill>
              <a:schemeClr val="accent1"/>
            </a:solidFill>
            <a:ln>
              <a:noFill/>
            </a:ln>
            <a:effectLst/>
          </c:spPr>
          <c:cat>
            <c:numRef>
              <c:f>'PADD 5_gal'!$A$98:$A$176</c:f>
              <c:numCache>
                <c:formatCode>mmm\-yyyy</c:formatCode>
                <c:ptCount val="7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numCache>
            </c:numRef>
          </c:cat>
          <c:val>
            <c:numRef>
              <c:f>'PADD 5_gal'!$C$98:$C$176</c:f>
              <c:numCache>
                <c:formatCode>_(* #,##0_);_(* \(#,##0\);_(* "-"??_);_(@_)</c:formatCode>
                <c:ptCount val="79"/>
                <c:pt idx="0">
                  <c:v>13.02</c:v>
                </c:pt>
                <c:pt idx="1">
                  <c:v>11.76</c:v>
                </c:pt>
                <c:pt idx="2">
                  <c:v>13.02</c:v>
                </c:pt>
                <c:pt idx="3">
                  <c:v>12.6</c:v>
                </c:pt>
                <c:pt idx="4">
                  <c:v>13.02</c:v>
                </c:pt>
                <c:pt idx="5">
                  <c:v>12.6</c:v>
                </c:pt>
                <c:pt idx="6">
                  <c:v>11.718</c:v>
                </c:pt>
                <c:pt idx="7">
                  <c:v>13.02</c:v>
                </c:pt>
                <c:pt idx="8">
                  <c:v>11.34</c:v>
                </c:pt>
                <c:pt idx="9">
                  <c:v>11.718</c:v>
                </c:pt>
                <c:pt idx="10">
                  <c:v>11.34</c:v>
                </c:pt>
                <c:pt idx="11">
                  <c:v>11.718</c:v>
                </c:pt>
                <c:pt idx="12">
                  <c:v>11.718</c:v>
                </c:pt>
                <c:pt idx="13">
                  <c:v>10.962</c:v>
                </c:pt>
                <c:pt idx="14">
                  <c:v>11.718</c:v>
                </c:pt>
                <c:pt idx="15">
                  <c:v>11.34</c:v>
                </c:pt>
                <c:pt idx="16">
                  <c:v>11.718</c:v>
                </c:pt>
                <c:pt idx="17">
                  <c:v>11.34</c:v>
                </c:pt>
                <c:pt idx="18">
                  <c:v>11.718</c:v>
                </c:pt>
                <c:pt idx="19">
                  <c:v>10.416</c:v>
                </c:pt>
                <c:pt idx="20">
                  <c:v>11.34</c:v>
                </c:pt>
                <c:pt idx="21">
                  <c:v>10.416</c:v>
                </c:pt>
                <c:pt idx="22">
                  <c:v>10.08</c:v>
                </c:pt>
                <c:pt idx="23">
                  <c:v>10.416</c:v>
                </c:pt>
                <c:pt idx="24">
                  <c:v>10.416</c:v>
                </c:pt>
                <c:pt idx="25">
                  <c:v>9.4079999999999995</c:v>
                </c:pt>
                <c:pt idx="26">
                  <c:v>10.416</c:v>
                </c:pt>
                <c:pt idx="27">
                  <c:v>10.08</c:v>
                </c:pt>
                <c:pt idx="28">
                  <c:v>10.416</c:v>
                </c:pt>
                <c:pt idx="29">
                  <c:v>10.08</c:v>
                </c:pt>
                <c:pt idx="30">
                  <c:v>10.416</c:v>
                </c:pt>
                <c:pt idx="31">
                  <c:v>10.416</c:v>
                </c:pt>
                <c:pt idx="32">
                  <c:v>10.08</c:v>
                </c:pt>
                <c:pt idx="33">
                  <c:v>10.416</c:v>
                </c:pt>
                <c:pt idx="34">
                  <c:v>11.34</c:v>
                </c:pt>
                <c:pt idx="35">
                  <c:v>10.416</c:v>
                </c:pt>
                <c:pt idx="36">
                  <c:v>10.416</c:v>
                </c:pt>
                <c:pt idx="37">
                  <c:v>9.7004409737077157</c:v>
                </c:pt>
                <c:pt idx="38">
                  <c:v>10.988722511296308</c:v>
                </c:pt>
                <c:pt idx="39">
                  <c:v>10.570840824699989</c:v>
                </c:pt>
                <c:pt idx="40">
                  <c:v>10.86439236661325</c:v>
                </c:pt>
                <c:pt idx="41">
                  <c:v>10.459455637618408</c:v>
                </c:pt>
                <c:pt idx="42">
                  <c:v>10.757708577874546</c:v>
                </c:pt>
                <c:pt idx="43">
                  <c:v>10.709569910308385</c:v>
                </c:pt>
                <c:pt idx="44">
                  <c:v>10.32111099397703</c:v>
                </c:pt>
                <c:pt idx="45">
                  <c:v>10.625423312822059</c:v>
                </c:pt>
                <c:pt idx="46">
                  <c:v>10.245928739717137</c:v>
                </c:pt>
                <c:pt idx="47">
                  <c:v>10.553427264607642</c:v>
                </c:pt>
              </c:numCache>
            </c:numRef>
          </c:val>
          <c:extLst>
            <c:ext xmlns:c16="http://schemas.microsoft.com/office/drawing/2014/chart" uri="{C3380CC4-5D6E-409C-BE32-E72D297353CC}">
              <c16:uniqueId val="{00000000-AC9A-4F8D-AA47-F4975612025D}"/>
            </c:ext>
          </c:extLst>
        </c:ser>
        <c:ser>
          <c:idx val="1"/>
          <c:order val="1"/>
          <c:tx>
            <c:strRef>
              <c:f>'PADD 5_gal'!$D$1</c:f>
              <c:strCache>
                <c:ptCount val="1"/>
                <c:pt idx="0">
                  <c:v> Refinery Propane </c:v>
                </c:pt>
              </c:strCache>
            </c:strRef>
          </c:tx>
          <c:spPr>
            <a:solidFill>
              <a:schemeClr val="accent2"/>
            </a:solidFill>
            <a:ln>
              <a:noFill/>
            </a:ln>
            <a:effectLst/>
          </c:spPr>
          <c:cat>
            <c:numRef>
              <c:f>'PADD 5_gal'!$A$98:$A$176</c:f>
              <c:numCache>
                <c:formatCode>mmm\-yyyy</c:formatCode>
                <c:ptCount val="7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numCache>
            </c:numRef>
          </c:cat>
          <c:val>
            <c:numRef>
              <c:f>'PADD 5_gal'!$D$98:$D$176</c:f>
              <c:numCache>
                <c:formatCode>_(* #,##0_);_(* \(#,##0\);_(* "-"??_);_(@_)</c:formatCode>
                <c:ptCount val="79"/>
                <c:pt idx="0">
                  <c:v>42.966000000000001</c:v>
                </c:pt>
                <c:pt idx="1">
                  <c:v>32.927999999999997</c:v>
                </c:pt>
                <c:pt idx="2">
                  <c:v>45.57</c:v>
                </c:pt>
                <c:pt idx="3">
                  <c:v>39.06</c:v>
                </c:pt>
                <c:pt idx="4">
                  <c:v>45.57</c:v>
                </c:pt>
                <c:pt idx="5">
                  <c:v>44.1</c:v>
                </c:pt>
                <c:pt idx="6">
                  <c:v>44.268000000000001</c:v>
                </c:pt>
                <c:pt idx="7">
                  <c:v>46.872</c:v>
                </c:pt>
                <c:pt idx="8">
                  <c:v>44.1</c:v>
                </c:pt>
                <c:pt idx="9">
                  <c:v>45.57</c:v>
                </c:pt>
                <c:pt idx="10">
                  <c:v>45.36</c:v>
                </c:pt>
                <c:pt idx="11">
                  <c:v>48.173999999999999</c:v>
                </c:pt>
                <c:pt idx="12">
                  <c:v>42.966000000000001</c:v>
                </c:pt>
                <c:pt idx="13">
                  <c:v>38.975999999999999</c:v>
                </c:pt>
                <c:pt idx="14">
                  <c:v>42.966000000000001</c:v>
                </c:pt>
                <c:pt idx="15">
                  <c:v>35.28</c:v>
                </c:pt>
                <c:pt idx="16">
                  <c:v>31.248000000000001</c:v>
                </c:pt>
                <c:pt idx="17">
                  <c:v>35.28</c:v>
                </c:pt>
                <c:pt idx="18">
                  <c:v>40.362000000000002</c:v>
                </c:pt>
                <c:pt idx="19">
                  <c:v>40.362000000000002</c:v>
                </c:pt>
                <c:pt idx="20">
                  <c:v>41.58</c:v>
                </c:pt>
                <c:pt idx="21">
                  <c:v>37.758000000000003</c:v>
                </c:pt>
                <c:pt idx="22">
                  <c:v>34.020000000000003</c:v>
                </c:pt>
                <c:pt idx="23">
                  <c:v>36.456000000000003</c:v>
                </c:pt>
                <c:pt idx="24">
                  <c:v>35.154000000000003</c:v>
                </c:pt>
                <c:pt idx="25">
                  <c:v>30.576000000000001</c:v>
                </c:pt>
                <c:pt idx="26">
                  <c:v>41.664000000000001</c:v>
                </c:pt>
                <c:pt idx="27">
                  <c:v>44.1</c:v>
                </c:pt>
                <c:pt idx="28">
                  <c:v>44.268000000000001</c:v>
                </c:pt>
                <c:pt idx="29">
                  <c:v>44.1</c:v>
                </c:pt>
                <c:pt idx="30">
                  <c:v>41.664000000000001</c:v>
                </c:pt>
                <c:pt idx="31">
                  <c:v>44.268000000000001</c:v>
                </c:pt>
                <c:pt idx="32">
                  <c:v>44.1</c:v>
                </c:pt>
                <c:pt idx="33">
                  <c:v>44.268000000000001</c:v>
                </c:pt>
                <c:pt idx="34">
                  <c:v>36.54</c:v>
                </c:pt>
                <c:pt idx="35">
                  <c:v>40.362000000000002</c:v>
                </c:pt>
                <c:pt idx="36">
                  <c:v>36.456000000000003</c:v>
                </c:pt>
                <c:pt idx="37">
                  <c:v>31.27868981758774</c:v>
                </c:pt>
                <c:pt idx="38">
                  <c:v>33.879482021086439</c:v>
                </c:pt>
                <c:pt idx="39">
                  <c:v>40.504453951095094</c:v>
                </c:pt>
                <c:pt idx="40">
                  <c:v>41.989278500125529</c:v>
                </c:pt>
                <c:pt idx="41">
                  <c:v>40.765300482165173</c:v>
                </c:pt>
                <c:pt idx="42">
                  <c:v>42.275327400578128</c:v>
                </c:pt>
                <c:pt idx="43">
                  <c:v>42.259857075955622</c:v>
                </c:pt>
                <c:pt idx="44">
                  <c:v>40.978581652974995</c:v>
                </c:pt>
                <c:pt idx="45">
                  <c:v>42.588624315981413</c:v>
                </c:pt>
                <c:pt idx="46">
                  <c:v>41.539359125744937</c:v>
                </c:pt>
                <c:pt idx="47">
                  <c:v>43.06084296982764</c:v>
                </c:pt>
              </c:numCache>
            </c:numRef>
          </c:val>
          <c:extLst>
            <c:ext xmlns:c16="http://schemas.microsoft.com/office/drawing/2014/chart" uri="{C3380CC4-5D6E-409C-BE32-E72D297353CC}">
              <c16:uniqueId val="{00000001-AC9A-4F8D-AA47-F4975612025D}"/>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113481717856298E-2"/>
          <c:y val="0.16897506428358244"/>
          <c:w val="0.88516584868763959"/>
          <c:h val="0.64415808595633306"/>
        </c:manualLayout>
      </c:layout>
      <c:areaChart>
        <c:grouping val="stacked"/>
        <c:varyColors val="0"/>
        <c:ser>
          <c:idx val="1"/>
          <c:order val="0"/>
          <c:tx>
            <c:strRef>
              <c:f>'PADD 5_gal'!$E$1</c:f>
              <c:strCache>
                <c:ptCount val="1"/>
                <c:pt idx="0">
                  <c:v> Propane imports </c:v>
                </c:pt>
              </c:strCache>
            </c:strRef>
          </c:tx>
          <c:spPr>
            <a:solidFill>
              <a:schemeClr val="accent6">
                <a:lumMod val="75000"/>
              </a:schemeClr>
            </a:solidFill>
            <a:ln w="25400">
              <a:noFill/>
            </a:ln>
            <a:effectLst/>
          </c:spPr>
          <c:cat>
            <c:numRef>
              <c:f>'PADD 5_gal'!$A$98:$A$176</c:f>
              <c:numCache>
                <c:formatCode>mmm\-yyyy</c:formatCode>
                <c:ptCount val="7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numCache>
            </c:numRef>
          </c:cat>
          <c:val>
            <c:numRef>
              <c:f>'PADD 5_gal'!$E$98:$E$176</c:f>
              <c:numCache>
                <c:formatCode>_(* #,##0_);_(* \(#,##0\);_(* "-"??_);_(@_)</c:formatCode>
                <c:ptCount val="79"/>
                <c:pt idx="0">
                  <c:v>52.08</c:v>
                </c:pt>
                <c:pt idx="1">
                  <c:v>45.863999999999997</c:v>
                </c:pt>
                <c:pt idx="2">
                  <c:v>55.985999999999997</c:v>
                </c:pt>
                <c:pt idx="3">
                  <c:v>39.06</c:v>
                </c:pt>
                <c:pt idx="4">
                  <c:v>36.456000000000003</c:v>
                </c:pt>
                <c:pt idx="5">
                  <c:v>37.799999999999997</c:v>
                </c:pt>
                <c:pt idx="6">
                  <c:v>45.57</c:v>
                </c:pt>
                <c:pt idx="7">
                  <c:v>45.57</c:v>
                </c:pt>
                <c:pt idx="8">
                  <c:v>40.32</c:v>
                </c:pt>
                <c:pt idx="9">
                  <c:v>46.872</c:v>
                </c:pt>
                <c:pt idx="10">
                  <c:v>37.799999999999997</c:v>
                </c:pt>
                <c:pt idx="11">
                  <c:v>39.06</c:v>
                </c:pt>
                <c:pt idx="12">
                  <c:v>48.173999999999999</c:v>
                </c:pt>
                <c:pt idx="13">
                  <c:v>45.066000000000003</c:v>
                </c:pt>
                <c:pt idx="14">
                  <c:v>49.475999999999999</c:v>
                </c:pt>
                <c:pt idx="15">
                  <c:v>36.54</c:v>
                </c:pt>
                <c:pt idx="16">
                  <c:v>31.248000000000001</c:v>
                </c:pt>
                <c:pt idx="17">
                  <c:v>30.24</c:v>
                </c:pt>
                <c:pt idx="18">
                  <c:v>28.643999999999998</c:v>
                </c:pt>
                <c:pt idx="19">
                  <c:v>29.946000000000002</c:v>
                </c:pt>
                <c:pt idx="20">
                  <c:v>36.54</c:v>
                </c:pt>
                <c:pt idx="21">
                  <c:v>37.758000000000003</c:v>
                </c:pt>
                <c:pt idx="22">
                  <c:v>41.58</c:v>
                </c:pt>
                <c:pt idx="23">
                  <c:v>50.777999999999999</c:v>
                </c:pt>
                <c:pt idx="24">
                  <c:v>52.08</c:v>
                </c:pt>
                <c:pt idx="25">
                  <c:v>39.984000000000002</c:v>
                </c:pt>
                <c:pt idx="26">
                  <c:v>50.777999999999999</c:v>
                </c:pt>
                <c:pt idx="27">
                  <c:v>45.36</c:v>
                </c:pt>
                <c:pt idx="28">
                  <c:v>24.738</c:v>
                </c:pt>
                <c:pt idx="29">
                  <c:v>23.94</c:v>
                </c:pt>
                <c:pt idx="30">
                  <c:v>19.53</c:v>
                </c:pt>
                <c:pt idx="31">
                  <c:v>29.946000000000002</c:v>
                </c:pt>
                <c:pt idx="32">
                  <c:v>27.72</c:v>
                </c:pt>
                <c:pt idx="33">
                  <c:v>35.154000000000003</c:v>
                </c:pt>
                <c:pt idx="34">
                  <c:v>35.28</c:v>
                </c:pt>
                <c:pt idx="35">
                  <c:v>36.456000000000003</c:v>
                </c:pt>
                <c:pt idx="36">
                  <c:v>29.946000000000002</c:v>
                </c:pt>
                <c:pt idx="37">
                  <c:v>36.59711999999999</c:v>
                </c:pt>
                <c:pt idx="38">
                  <c:v>40.869779999999999</c:v>
                </c:pt>
                <c:pt idx="39">
                  <c:v>35.909999999999997</c:v>
                </c:pt>
                <c:pt idx="40">
                  <c:v>22.785</c:v>
                </c:pt>
                <c:pt idx="41">
                  <c:v>22.05</c:v>
                </c:pt>
                <c:pt idx="42">
                  <c:v>21.483000000000001</c:v>
                </c:pt>
                <c:pt idx="43">
                  <c:v>28.643999999999998</c:v>
                </c:pt>
                <c:pt idx="44">
                  <c:v>29.61</c:v>
                </c:pt>
                <c:pt idx="45">
                  <c:v>33.851999999999997</c:v>
                </c:pt>
                <c:pt idx="46">
                  <c:v>30.87</c:v>
                </c:pt>
                <c:pt idx="47">
                  <c:v>35.805</c:v>
                </c:pt>
              </c:numCache>
            </c:numRef>
          </c:val>
          <c:extLst>
            <c:ext xmlns:c16="http://schemas.microsoft.com/office/drawing/2014/chart" uri="{C3380CC4-5D6E-409C-BE32-E72D297353CC}">
              <c16:uniqueId val="{00000000-0F86-4C7D-9CA8-C36E52AAF607}"/>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5_gal'!$F$1</c:f>
              <c:strCache>
                <c:ptCount val="1"/>
                <c:pt idx="0">
                  <c:v>Net Inter-PADD Transfers</c:v>
                </c:pt>
              </c:strCache>
            </c:strRef>
          </c:tx>
          <c:spPr>
            <a:solidFill>
              <a:srgbClr val="D3B5E9"/>
            </a:solidFill>
            <a:ln w="25400">
              <a:noFill/>
            </a:ln>
            <a:effectLst/>
          </c:spPr>
          <c:cat>
            <c:numRef>
              <c:f>'PADD 5_gal'!$A$98:$A$176</c:f>
              <c:numCache>
                <c:formatCode>mmm\-yyyy</c:formatCode>
                <c:ptCount val="7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numCache>
            </c:numRef>
          </c:cat>
          <c:val>
            <c:numRef>
              <c:f>'PADD 5_gal'!$F$98:$F$176</c:f>
              <c:numCache>
                <c:formatCode>_(* #,##0_);_(* \(#,##0\);_(* "-"??_);_(@_)</c:formatCode>
                <c:ptCount val="79"/>
                <c:pt idx="0">
                  <c:v>14.321999999999999</c:v>
                </c:pt>
                <c:pt idx="1">
                  <c:v>8.2319999999999993</c:v>
                </c:pt>
                <c:pt idx="2">
                  <c:v>18.228000000000002</c:v>
                </c:pt>
                <c:pt idx="3">
                  <c:v>12.6</c:v>
                </c:pt>
                <c:pt idx="4">
                  <c:v>11.718</c:v>
                </c:pt>
                <c:pt idx="5">
                  <c:v>13.86</c:v>
                </c:pt>
                <c:pt idx="6">
                  <c:v>10.416</c:v>
                </c:pt>
                <c:pt idx="7">
                  <c:v>19.53</c:v>
                </c:pt>
                <c:pt idx="8">
                  <c:v>12.6</c:v>
                </c:pt>
                <c:pt idx="9">
                  <c:v>22.134</c:v>
                </c:pt>
                <c:pt idx="10">
                  <c:v>16.38</c:v>
                </c:pt>
                <c:pt idx="11">
                  <c:v>18.228000000000002</c:v>
                </c:pt>
                <c:pt idx="12">
                  <c:v>14.321999999999999</c:v>
                </c:pt>
                <c:pt idx="13">
                  <c:v>15.834</c:v>
                </c:pt>
                <c:pt idx="14">
                  <c:v>18.228000000000002</c:v>
                </c:pt>
                <c:pt idx="15">
                  <c:v>10.08</c:v>
                </c:pt>
                <c:pt idx="16">
                  <c:v>19.53</c:v>
                </c:pt>
                <c:pt idx="17">
                  <c:v>20.16</c:v>
                </c:pt>
                <c:pt idx="18">
                  <c:v>16.925999999999998</c:v>
                </c:pt>
                <c:pt idx="19">
                  <c:v>13.02</c:v>
                </c:pt>
                <c:pt idx="20">
                  <c:v>16.38</c:v>
                </c:pt>
                <c:pt idx="21">
                  <c:v>10.416</c:v>
                </c:pt>
                <c:pt idx="22">
                  <c:v>13.86</c:v>
                </c:pt>
                <c:pt idx="23">
                  <c:v>16.925999999999998</c:v>
                </c:pt>
                <c:pt idx="24">
                  <c:v>22.134</c:v>
                </c:pt>
                <c:pt idx="25">
                  <c:v>11.76</c:v>
                </c:pt>
                <c:pt idx="26">
                  <c:v>15.624000000000001</c:v>
                </c:pt>
                <c:pt idx="27">
                  <c:v>15.12</c:v>
                </c:pt>
                <c:pt idx="28">
                  <c:v>14.321999999999999</c:v>
                </c:pt>
                <c:pt idx="29">
                  <c:v>11.34</c:v>
                </c:pt>
                <c:pt idx="30">
                  <c:v>13.02</c:v>
                </c:pt>
                <c:pt idx="31">
                  <c:v>9.1140000000000008</c:v>
                </c:pt>
                <c:pt idx="32">
                  <c:v>10.08</c:v>
                </c:pt>
                <c:pt idx="33">
                  <c:v>13.02</c:v>
                </c:pt>
                <c:pt idx="34">
                  <c:v>8.82</c:v>
                </c:pt>
                <c:pt idx="35">
                  <c:v>11.718</c:v>
                </c:pt>
                <c:pt idx="36">
                  <c:v>15.624000000000001</c:v>
                </c:pt>
                <c:pt idx="37">
                  <c:v>17.153366195806832</c:v>
                </c:pt>
                <c:pt idx="38">
                  <c:v>36.699052767505066</c:v>
                </c:pt>
                <c:pt idx="39">
                  <c:v>13.304348592441464</c:v>
                </c:pt>
                <c:pt idx="40">
                  <c:v>17.065047504206738</c:v>
                </c:pt>
                <c:pt idx="41">
                  <c:v>16.179792086552574</c:v>
                </c:pt>
                <c:pt idx="42">
                  <c:v>13.380529261204716</c:v>
                </c:pt>
                <c:pt idx="43">
                  <c:v>13.056941012223328</c:v>
                </c:pt>
                <c:pt idx="44">
                  <c:v>14.398360012904394</c:v>
                </c:pt>
                <c:pt idx="45">
                  <c:v>15.031205832728588</c:v>
                </c:pt>
                <c:pt idx="46">
                  <c:v>15.061566275021384</c:v>
                </c:pt>
                <c:pt idx="47">
                  <c:v>14.882311073660471</c:v>
                </c:pt>
              </c:numCache>
            </c:numRef>
          </c:val>
          <c:extLst>
            <c:ext xmlns:c16="http://schemas.microsoft.com/office/drawing/2014/chart" uri="{C3380CC4-5D6E-409C-BE32-E72D297353CC}">
              <c16:uniqueId val="{00000000-88EB-4910-8057-A15F37BAF018}"/>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Regional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0"/>
          <c:order val="0"/>
          <c:tx>
            <c:strRef>
              <c:f>'PADD 5_gal'!$J$1</c:f>
              <c:strCache>
                <c:ptCount val="1"/>
                <c:pt idx="0">
                  <c:v>ResCom</c:v>
                </c:pt>
              </c:strCache>
            </c:strRef>
          </c:tx>
          <c:spPr>
            <a:solidFill>
              <a:schemeClr val="accent4">
                <a:lumMod val="60000"/>
                <a:lumOff val="40000"/>
              </a:schemeClr>
            </a:solidFill>
            <a:ln w="25400">
              <a:noFill/>
            </a:ln>
            <a:effectLst/>
          </c:spPr>
          <c:cat>
            <c:numRef>
              <c:f>'PADD 5_gal'!$A$98:$A$176</c:f>
              <c:numCache>
                <c:formatCode>mmm\-yyyy</c:formatCode>
                <c:ptCount val="7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numCache>
            </c:numRef>
          </c:cat>
          <c:val>
            <c:numRef>
              <c:f>'PADD 5_gal'!$J$98:$J$176</c:f>
              <c:numCache>
                <c:formatCode>_(* #,##0_);_(* \(#,##0\);_(* "-"??_);_(@_)</c:formatCode>
                <c:ptCount val="79"/>
                <c:pt idx="0">
                  <c:v>83.798179538589096</c:v>
                </c:pt>
                <c:pt idx="1">
                  <c:v>74.684328142503745</c:v>
                </c:pt>
                <c:pt idx="2">
                  <c:v>59.185239435177259</c:v>
                </c:pt>
                <c:pt idx="3">
                  <c:v>59.572800648172468</c:v>
                </c:pt>
                <c:pt idx="4">
                  <c:v>51.495998250434191</c:v>
                </c:pt>
                <c:pt idx="5">
                  <c:v>52.531844780612268</c:v>
                </c:pt>
                <c:pt idx="6">
                  <c:v>48.73445310816706</c:v>
                </c:pt>
                <c:pt idx="7">
                  <c:v>47.580717616025808</c:v>
                </c:pt>
                <c:pt idx="8">
                  <c:v>46.406029543984452</c:v>
                </c:pt>
                <c:pt idx="9">
                  <c:v>58.259041712869255</c:v>
                </c:pt>
                <c:pt idx="10">
                  <c:v>61.720468247220161</c:v>
                </c:pt>
                <c:pt idx="11">
                  <c:v>76.703240661933563</c:v>
                </c:pt>
                <c:pt idx="12">
                  <c:v>69.628320720000005</c:v>
                </c:pt>
                <c:pt idx="13">
                  <c:v>61.12155168000001</c:v>
                </c:pt>
                <c:pt idx="14">
                  <c:v>62.508550440000008</c:v>
                </c:pt>
                <c:pt idx="15">
                  <c:v>50.823873240000005</c:v>
                </c:pt>
                <c:pt idx="16">
                  <c:v>44.653866600000001</c:v>
                </c:pt>
                <c:pt idx="17">
                  <c:v>40.952840963999996</c:v>
                </c:pt>
                <c:pt idx="18">
                  <c:v>40.93191564</c:v>
                </c:pt>
                <c:pt idx="19">
                  <c:v>40.566470195999997</c:v>
                </c:pt>
                <c:pt idx="20">
                  <c:v>39.810740507999995</c:v>
                </c:pt>
                <c:pt idx="21">
                  <c:v>46.359822599999994</c:v>
                </c:pt>
                <c:pt idx="22">
                  <c:v>60.256326479999998</c:v>
                </c:pt>
                <c:pt idx="23">
                  <c:v>70.846966680000008</c:v>
                </c:pt>
                <c:pt idx="24">
                  <c:v>70.605907679999987</c:v>
                </c:pt>
                <c:pt idx="25">
                  <c:v>60.387628559999989</c:v>
                </c:pt>
                <c:pt idx="26">
                  <c:v>64.040943959999993</c:v>
                </c:pt>
                <c:pt idx="27">
                  <c:v>49.654922520000014</c:v>
                </c:pt>
                <c:pt idx="28">
                  <c:v>46.04014128</c:v>
                </c:pt>
                <c:pt idx="29">
                  <c:v>40.367623883999997</c:v>
                </c:pt>
                <c:pt idx="30">
                  <c:v>40.6226184</c:v>
                </c:pt>
                <c:pt idx="31">
                  <c:v>40.661410355999998</c:v>
                </c:pt>
                <c:pt idx="32">
                  <c:v>40.678701252000003</c:v>
                </c:pt>
                <c:pt idx="33">
                  <c:v>49.661960040000004</c:v>
                </c:pt>
                <c:pt idx="34">
                  <c:v>54.493162079999998</c:v>
                </c:pt>
                <c:pt idx="35">
                  <c:v>76.126529640000001</c:v>
                </c:pt>
                <c:pt idx="36">
                  <c:v>72.177612359999998</c:v>
                </c:pt>
                <c:pt idx="37">
                  <c:v>62.181849240000005</c:v>
                </c:pt>
                <c:pt idx="38">
                  <c:v>58.818493439999997</c:v>
                </c:pt>
                <c:pt idx="39">
                  <c:v>50.504191920000004</c:v>
                </c:pt>
                <c:pt idx="40">
                  <c:v>46.39765031999999</c:v>
                </c:pt>
                <c:pt idx="41">
                  <c:v>41.166678840000003</c:v>
                </c:pt>
                <c:pt idx="42">
                  <c:v>40.541548403999997</c:v>
                </c:pt>
                <c:pt idx="43">
                  <c:v>40.656069971999997</c:v>
                </c:pt>
                <c:pt idx="44">
                  <c:v>40.551422099999996</c:v>
                </c:pt>
                <c:pt idx="45">
                  <c:v>46.635000720000008</c:v>
                </c:pt>
                <c:pt idx="46">
                  <c:v>57.795299519999993</c:v>
                </c:pt>
                <c:pt idx="47">
                  <c:v>73.931780160000002</c:v>
                </c:pt>
              </c:numCache>
            </c:numRef>
          </c:val>
          <c:extLst>
            <c:ext xmlns:c16="http://schemas.microsoft.com/office/drawing/2014/chart" uri="{C3380CC4-5D6E-409C-BE32-E72D297353CC}">
              <c16:uniqueId val="{00000000-A91C-430D-827D-E8CF713CFCCC}"/>
            </c:ext>
          </c:extLst>
        </c:ser>
        <c:ser>
          <c:idx val="1"/>
          <c:order val="1"/>
          <c:tx>
            <c:strRef>
              <c:f>'PADD 5_gal'!$K$1</c:f>
              <c:strCache>
                <c:ptCount val="1"/>
                <c:pt idx="0">
                  <c:v>Crop Drying</c:v>
                </c:pt>
              </c:strCache>
            </c:strRef>
          </c:tx>
          <c:spPr>
            <a:solidFill>
              <a:schemeClr val="accent5">
                <a:lumMod val="60000"/>
                <a:lumOff val="40000"/>
              </a:schemeClr>
            </a:solidFill>
            <a:ln w="25400">
              <a:noFill/>
            </a:ln>
            <a:effectLst/>
          </c:spPr>
          <c:cat>
            <c:numRef>
              <c:f>'PADD 5_gal'!$A$98:$A$176</c:f>
              <c:numCache>
                <c:formatCode>mmm\-yyyy</c:formatCode>
                <c:ptCount val="7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numCache>
            </c:numRef>
          </c:cat>
          <c:val>
            <c:numRef>
              <c:f>'PADD 5_gal'!$K$98:$K$176</c:f>
              <c:numCache>
                <c:formatCode>_(* #,##0_);_(* \(#,##0\);_(* "-"??_);_(@_)</c:formatCode>
                <c:ptCount val="79"/>
                <c:pt idx="0">
                  <c:v>6.0130306168539498</c:v>
                </c:pt>
                <c:pt idx="1">
                  <c:v>4.0102979922290469</c:v>
                </c:pt>
                <c:pt idx="2">
                  <c:v>2.8056269695853082</c:v>
                </c:pt>
                <c:pt idx="3">
                  <c:v>2.8073843306686692</c:v>
                </c:pt>
                <c:pt idx="4">
                  <c:v>2.8056269695853082</c:v>
                </c:pt>
                <c:pt idx="5">
                  <c:v>2.8073843306686692</c:v>
                </c:pt>
                <c:pt idx="6">
                  <c:v>2.8056269695853082</c:v>
                </c:pt>
                <c:pt idx="7">
                  <c:v>6.0130306168539498</c:v>
                </c:pt>
                <c:pt idx="8">
                  <c:v>10.023548279218417</c:v>
                </c:pt>
                <c:pt idx="9">
                  <c:v>16.438794914026541</c:v>
                </c:pt>
                <c:pt idx="10">
                  <c:v>14.030331549280742</c:v>
                </c:pt>
                <c:pt idx="11">
                  <c:v>9.6222109418059247</c:v>
                </c:pt>
                <c:pt idx="12">
                  <c:v>7.0073864268033494</c:v>
                </c:pt>
                <c:pt idx="13">
                  <c:v>4.8403778379424161</c:v>
                </c:pt>
                <c:pt idx="14">
                  <c:v>3.2695846068436927</c:v>
                </c:pt>
                <c:pt idx="15">
                  <c:v>3.2716325771580315</c:v>
                </c:pt>
                <c:pt idx="16">
                  <c:v>3.2695846068436927</c:v>
                </c:pt>
                <c:pt idx="17">
                  <c:v>3.2716325771580315</c:v>
                </c:pt>
                <c:pt idx="18">
                  <c:v>3.2695846068436927</c:v>
                </c:pt>
                <c:pt idx="19">
                  <c:v>7.0073864268033494</c:v>
                </c:pt>
                <c:pt idx="20">
                  <c:v>11.681110680416353</c:v>
                </c:pt>
                <c:pt idx="21">
                  <c:v>19.157226312914258</c:v>
                </c:pt>
                <c:pt idx="22">
                  <c:v>16.350482997111385</c:v>
                </c:pt>
                <c:pt idx="23">
                  <c:v>11.213405459878974</c:v>
                </c:pt>
                <c:pt idx="24">
                  <c:v>6.5102085218286492</c:v>
                </c:pt>
                <c:pt idx="25">
                  <c:v>4.3418831247763796</c:v>
                </c:pt>
                <c:pt idx="26">
                  <c:v>3.0376057882144996</c:v>
                </c:pt>
                <c:pt idx="27">
                  <c:v>3.0395084539133501</c:v>
                </c:pt>
                <c:pt idx="28">
                  <c:v>3.0376057882144996</c:v>
                </c:pt>
                <c:pt idx="29">
                  <c:v>3.0395084539133501</c:v>
                </c:pt>
                <c:pt idx="30">
                  <c:v>3.0376057882144996</c:v>
                </c:pt>
                <c:pt idx="31">
                  <c:v>6.5102085218286492</c:v>
                </c:pt>
                <c:pt idx="32">
                  <c:v>10.852329479817385</c:v>
                </c:pt>
                <c:pt idx="33">
                  <c:v>17.798010613470399</c:v>
                </c:pt>
                <c:pt idx="34">
                  <c:v>15.190407273196062</c:v>
                </c:pt>
                <c:pt idx="35">
                  <c:v>10.417808200842449</c:v>
                </c:pt>
                <c:pt idx="36">
                  <c:v>6.7587974743160002</c:v>
                </c:pt>
                <c:pt idx="37">
                  <c:v>4.5076756910500455</c:v>
                </c:pt>
                <c:pt idx="38">
                  <c:v>3.1535951975290963</c:v>
                </c:pt>
                <c:pt idx="39">
                  <c:v>3.1555705155356915</c:v>
                </c:pt>
                <c:pt idx="40">
                  <c:v>3.1535951975290963</c:v>
                </c:pt>
                <c:pt idx="41">
                  <c:v>3.1555705155356915</c:v>
                </c:pt>
                <c:pt idx="42">
                  <c:v>3.1535951975290963</c:v>
                </c:pt>
                <c:pt idx="43">
                  <c:v>6.7587974743160002</c:v>
                </c:pt>
                <c:pt idx="44">
                  <c:v>11.266720080116871</c:v>
                </c:pt>
                <c:pt idx="45">
                  <c:v>18.477618463192329</c:v>
                </c:pt>
                <c:pt idx="46">
                  <c:v>15.770445135153725</c:v>
                </c:pt>
                <c:pt idx="47">
                  <c:v>10.815606830360711</c:v>
                </c:pt>
              </c:numCache>
            </c:numRef>
          </c:val>
          <c:extLst>
            <c:ext xmlns:c16="http://schemas.microsoft.com/office/drawing/2014/chart" uri="{C3380CC4-5D6E-409C-BE32-E72D297353CC}">
              <c16:uniqueId val="{00000001-A91C-430D-827D-E8CF713CFCCC}"/>
            </c:ext>
          </c:extLst>
        </c:ser>
        <c:ser>
          <c:idx val="2"/>
          <c:order val="2"/>
          <c:tx>
            <c:strRef>
              <c:f>'PADD 5_gal'!$L$1</c:f>
              <c:strCache>
                <c:ptCount val="1"/>
                <c:pt idx="0">
                  <c:v>Industrial</c:v>
                </c:pt>
              </c:strCache>
            </c:strRef>
          </c:tx>
          <c:spPr>
            <a:solidFill>
              <a:schemeClr val="accent3"/>
            </a:solidFill>
            <a:ln w="25400">
              <a:noFill/>
            </a:ln>
            <a:effectLst/>
          </c:spPr>
          <c:cat>
            <c:numRef>
              <c:f>'PADD 5_gal'!$A$98:$A$176</c:f>
              <c:numCache>
                <c:formatCode>mmm\-yyyy</c:formatCode>
                <c:ptCount val="7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numCache>
            </c:numRef>
          </c:cat>
          <c:val>
            <c:numRef>
              <c:f>'PADD 5_gal'!$L$98:$L$176</c:f>
              <c:numCache>
                <c:formatCode>_(* #,##0_);_(* \(#,##0\);_(* "-"??_);_(@_)</c:formatCode>
                <c:ptCount val="79"/>
                <c:pt idx="0">
                  <c:v>21.633054285387903</c:v>
                </c:pt>
                <c:pt idx="1">
                  <c:v>16.986254884055825</c:v>
                </c:pt>
                <c:pt idx="2">
                  <c:v>17.594706398391438</c:v>
                </c:pt>
                <c:pt idx="3">
                  <c:v>16.245519504185946</c:v>
                </c:pt>
                <c:pt idx="4">
                  <c:v>16.383202032292495</c:v>
                </c:pt>
                <c:pt idx="5">
                  <c:v>15.463903784122113</c:v>
                </c:pt>
                <c:pt idx="6">
                  <c:v>15.979367243592849</c:v>
                </c:pt>
                <c:pt idx="7">
                  <c:v>15.979367243592849</c:v>
                </c:pt>
                <c:pt idx="8">
                  <c:v>15.854711644154031</c:v>
                </c:pt>
                <c:pt idx="9">
                  <c:v>17.190871609691786</c:v>
                </c:pt>
                <c:pt idx="10">
                  <c:v>17.027135224249779</c:v>
                </c:pt>
                <c:pt idx="11">
                  <c:v>21.860970624398512</c:v>
                </c:pt>
                <c:pt idx="12">
                  <c:v>21.633054285387903</c:v>
                </c:pt>
                <c:pt idx="13">
                  <c:v>17.592906844200673</c:v>
                </c:pt>
                <c:pt idx="14">
                  <c:v>17.594706398391438</c:v>
                </c:pt>
                <c:pt idx="15">
                  <c:v>16.245519504185946</c:v>
                </c:pt>
                <c:pt idx="16">
                  <c:v>16.383202032292495</c:v>
                </c:pt>
                <c:pt idx="17">
                  <c:v>15.463903784122113</c:v>
                </c:pt>
                <c:pt idx="18">
                  <c:v>15.979367243592849</c:v>
                </c:pt>
                <c:pt idx="19">
                  <c:v>15.979367243592849</c:v>
                </c:pt>
                <c:pt idx="20">
                  <c:v>15.854711644154031</c:v>
                </c:pt>
                <c:pt idx="21">
                  <c:v>17.190871609691786</c:v>
                </c:pt>
                <c:pt idx="22">
                  <c:v>17.027135224249779</c:v>
                </c:pt>
                <c:pt idx="23">
                  <c:v>21.860970624398512</c:v>
                </c:pt>
                <c:pt idx="24">
                  <c:v>21.633054285387903</c:v>
                </c:pt>
                <c:pt idx="25">
                  <c:v>16.986254884055825</c:v>
                </c:pt>
                <c:pt idx="26">
                  <c:v>17.594706398391438</c:v>
                </c:pt>
                <c:pt idx="27">
                  <c:v>16.245519504185946</c:v>
                </c:pt>
                <c:pt idx="28">
                  <c:v>16.383202032292495</c:v>
                </c:pt>
                <c:pt idx="29">
                  <c:v>15.463903784122113</c:v>
                </c:pt>
                <c:pt idx="30">
                  <c:v>15.979367243592849</c:v>
                </c:pt>
                <c:pt idx="31">
                  <c:v>15.979367243592849</c:v>
                </c:pt>
                <c:pt idx="32">
                  <c:v>15.854711644154031</c:v>
                </c:pt>
                <c:pt idx="33">
                  <c:v>17.190871609691786</c:v>
                </c:pt>
                <c:pt idx="34">
                  <c:v>17.027135224249779</c:v>
                </c:pt>
                <c:pt idx="35">
                  <c:v>21.860970624398512</c:v>
                </c:pt>
                <c:pt idx="36">
                  <c:v>21.633054285387903</c:v>
                </c:pt>
                <c:pt idx="37">
                  <c:v>16.986254884055825</c:v>
                </c:pt>
                <c:pt idx="38">
                  <c:v>17.594706398391438</c:v>
                </c:pt>
                <c:pt idx="39">
                  <c:v>16.245519504185946</c:v>
                </c:pt>
                <c:pt idx="40">
                  <c:v>16.383202032292495</c:v>
                </c:pt>
                <c:pt idx="41">
                  <c:v>15.463903784122113</c:v>
                </c:pt>
                <c:pt idx="42">
                  <c:v>15.979367243592849</c:v>
                </c:pt>
                <c:pt idx="43">
                  <c:v>15.979367243592849</c:v>
                </c:pt>
                <c:pt idx="44">
                  <c:v>15.854711644154031</c:v>
                </c:pt>
                <c:pt idx="45">
                  <c:v>17.190871609691786</c:v>
                </c:pt>
                <c:pt idx="46">
                  <c:v>17.027135224249779</c:v>
                </c:pt>
                <c:pt idx="47">
                  <c:v>21.860970624398512</c:v>
                </c:pt>
              </c:numCache>
            </c:numRef>
          </c:val>
          <c:extLst>
            <c:ext xmlns:c16="http://schemas.microsoft.com/office/drawing/2014/chart" uri="{C3380CC4-5D6E-409C-BE32-E72D297353CC}">
              <c16:uniqueId val="{00000002-A91C-430D-827D-E8CF713CFCCC}"/>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5_gal'!$I$1</c:f>
              <c:strCache>
                <c:ptCount val="1"/>
                <c:pt idx="0">
                  <c:v>Exports</c:v>
                </c:pt>
              </c:strCache>
            </c:strRef>
          </c:tx>
          <c:spPr>
            <a:solidFill>
              <a:srgbClr val="B9FFFF"/>
            </a:solidFill>
            <a:ln w="25400">
              <a:noFill/>
            </a:ln>
            <a:effectLst/>
          </c:spPr>
          <c:cat>
            <c:numRef>
              <c:f>'PADD 5_gal'!$A$98:$A$176</c:f>
              <c:numCache>
                <c:formatCode>mmm\-yyyy</c:formatCode>
                <c:ptCount val="7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numCache>
            </c:numRef>
          </c:cat>
          <c:val>
            <c:numRef>
              <c:f>'PADD 5_gal'!$I$98:$I$176</c:f>
              <c:numCache>
                <c:formatCode>_(* #,##0_);_(* \(#,##0\);_(* "-"??_);_(@_)</c:formatCode>
                <c:ptCount val="79"/>
                <c:pt idx="0">
                  <c:v>32.549999999999997</c:v>
                </c:pt>
                <c:pt idx="1">
                  <c:v>36.456000000000003</c:v>
                </c:pt>
                <c:pt idx="2">
                  <c:v>39.06</c:v>
                </c:pt>
                <c:pt idx="3">
                  <c:v>30.24</c:v>
                </c:pt>
                <c:pt idx="4">
                  <c:v>45.57</c:v>
                </c:pt>
                <c:pt idx="5">
                  <c:v>32.76</c:v>
                </c:pt>
                <c:pt idx="6">
                  <c:v>45.57</c:v>
                </c:pt>
                <c:pt idx="7">
                  <c:v>45.57</c:v>
                </c:pt>
                <c:pt idx="8">
                  <c:v>36.54</c:v>
                </c:pt>
                <c:pt idx="9">
                  <c:v>33.851999999999997</c:v>
                </c:pt>
                <c:pt idx="10">
                  <c:v>31.5</c:v>
                </c:pt>
                <c:pt idx="11">
                  <c:v>23.436</c:v>
                </c:pt>
                <c:pt idx="12">
                  <c:v>41.664000000000001</c:v>
                </c:pt>
                <c:pt idx="13">
                  <c:v>23.141999999999999</c:v>
                </c:pt>
                <c:pt idx="14">
                  <c:v>42.966000000000001</c:v>
                </c:pt>
                <c:pt idx="15">
                  <c:v>35.28</c:v>
                </c:pt>
                <c:pt idx="16">
                  <c:v>46.872</c:v>
                </c:pt>
                <c:pt idx="17">
                  <c:v>71.819999999999993</c:v>
                </c:pt>
                <c:pt idx="18">
                  <c:v>41.664000000000001</c:v>
                </c:pt>
                <c:pt idx="19">
                  <c:v>28.643999999999998</c:v>
                </c:pt>
                <c:pt idx="20">
                  <c:v>35.28</c:v>
                </c:pt>
                <c:pt idx="21">
                  <c:v>45.57</c:v>
                </c:pt>
                <c:pt idx="22">
                  <c:v>22.68</c:v>
                </c:pt>
                <c:pt idx="23">
                  <c:v>49.475999999999999</c:v>
                </c:pt>
                <c:pt idx="24">
                  <c:v>26.04</c:v>
                </c:pt>
                <c:pt idx="25">
                  <c:v>37.631999999999998</c:v>
                </c:pt>
                <c:pt idx="26">
                  <c:v>46.872</c:v>
                </c:pt>
                <c:pt idx="27">
                  <c:v>42.84</c:v>
                </c:pt>
                <c:pt idx="28">
                  <c:v>23.436</c:v>
                </c:pt>
                <c:pt idx="29">
                  <c:v>32.76</c:v>
                </c:pt>
                <c:pt idx="30">
                  <c:v>20.832000000000001</c:v>
                </c:pt>
                <c:pt idx="31">
                  <c:v>35.154000000000003</c:v>
                </c:pt>
                <c:pt idx="32">
                  <c:v>27.72</c:v>
                </c:pt>
                <c:pt idx="33">
                  <c:v>28.643999999999998</c:v>
                </c:pt>
                <c:pt idx="34">
                  <c:v>28.98</c:v>
                </c:pt>
                <c:pt idx="35">
                  <c:v>33.851999999999997</c:v>
                </c:pt>
                <c:pt idx="36">
                  <c:v>23.436</c:v>
                </c:pt>
                <c:pt idx="37">
                  <c:v>29.729279999999999</c:v>
                </c:pt>
                <c:pt idx="38">
                  <c:v>39.757871999999999</c:v>
                </c:pt>
                <c:pt idx="39">
                  <c:v>39.06</c:v>
                </c:pt>
                <c:pt idx="40">
                  <c:v>35.154000000000003</c:v>
                </c:pt>
                <c:pt idx="41">
                  <c:v>52.29</c:v>
                </c:pt>
                <c:pt idx="42">
                  <c:v>31.248000000000001</c:v>
                </c:pt>
                <c:pt idx="43">
                  <c:v>31.899000000000001</c:v>
                </c:pt>
                <c:pt idx="44">
                  <c:v>31.5</c:v>
                </c:pt>
                <c:pt idx="45">
                  <c:v>37.106999999999999</c:v>
                </c:pt>
                <c:pt idx="46">
                  <c:v>25.83</c:v>
                </c:pt>
                <c:pt idx="47">
                  <c:v>41.664000000000001</c:v>
                </c:pt>
              </c:numCache>
            </c:numRef>
          </c:val>
          <c:extLst>
            <c:ext xmlns:c16="http://schemas.microsoft.com/office/drawing/2014/chart" uri="{C3380CC4-5D6E-409C-BE32-E72D297353CC}">
              <c16:uniqueId val="{00000000-8144-4575-9A2B-C8485C6B8625}"/>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1 Propane 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v> Gas Processing </c:v>
          </c:tx>
          <c:spPr>
            <a:solidFill>
              <a:schemeClr val="accent1"/>
            </a:solidFill>
            <a:ln>
              <a:noFill/>
            </a:ln>
            <a:effectLst/>
          </c:spPr>
          <c:cat>
            <c:numLit>
              <c:formatCode>m/d/yy;@</c:formatCode>
              <c:ptCount val="36"/>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numLit>
          </c:cat>
          <c:val>
            <c:numLit>
              <c:formatCode>_(* #,##0_);_(* \(#,##0\);_(* "-"??_);_(@_)</c:formatCode>
              <c:ptCount val="36"/>
              <c:pt idx="0">
                <c:v>212</c:v>
              </c:pt>
              <c:pt idx="1">
                <c:v>217</c:v>
              </c:pt>
              <c:pt idx="2">
                <c:v>216</c:v>
              </c:pt>
              <c:pt idx="3">
                <c:v>207</c:v>
              </c:pt>
              <c:pt idx="4">
                <c:v>207</c:v>
              </c:pt>
              <c:pt idx="5">
                <c:v>223</c:v>
              </c:pt>
              <c:pt idx="6">
                <c:v>221</c:v>
              </c:pt>
              <c:pt idx="7">
                <c:v>226</c:v>
              </c:pt>
              <c:pt idx="8">
                <c:v>222</c:v>
              </c:pt>
              <c:pt idx="9">
                <c:v>226</c:v>
              </c:pt>
              <c:pt idx="10">
                <c:v>223</c:v>
              </c:pt>
              <c:pt idx="11">
                <c:v>229</c:v>
              </c:pt>
              <c:pt idx="12">
                <c:v>231</c:v>
              </c:pt>
              <c:pt idx="13">
                <c:v>219</c:v>
              </c:pt>
              <c:pt idx="14">
                <c:v>217</c:v>
              </c:pt>
              <c:pt idx="15">
                <c:v>225</c:v>
              </c:pt>
              <c:pt idx="16">
                <c:v>230</c:v>
              </c:pt>
              <c:pt idx="17">
                <c:v>227</c:v>
              </c:pt>
              <c:pt idx="18">
                <c:v>222</c:v>
              </c:pt>
              <c:pt idx="19">
                <c:v>234</c:v>
              </c:pt>
              <c:pt idx="20">
                <c:v>232</c:v>
              </c:pt>
              <c:pt idx="21">
                <c:v>227</c:v>
              </c:pt>
              <c:pt idx="22">
                <c:v>224</c:v>
              </c:pt>
              <c:pt idx="23">
                <c:v>220</c:v>
              </c:pt>
              <c:pt idx="24">
                <c:v>213</c:v>
              </c:pt>
              <c:pt idx="25">
                <c:v>213.16101694915255</c:v>
              </c:pt>
              <c:pt idx="26">
                <c:v>218.23305084745763</c:v>
              </c:pt>
              <c:pt idx="27">
                <c:v>219.57128881092152</c:v>
              </c:pt>
              <c:pt idx="28">
                <c:v>220.75494682413611</c:v>
              </c:pt>
              <c:pt idx="29">
                <c:v>222.12571415090122</c:v>
              </c:pt>
              <c:pt idx="30">
                <c:v>223.78791384706284</c:v>
              </c:pt>
              <c:pt idx="31">
                <c:v>224.91661918281247</c:v>
              </c:pt>
              <c:pt idx="32">
                <c:v>226.74988233962523</c:v>
              </c:pt>
              <c:pt idx="33">
                <c:v>228.04381446226773</c:v>
              </c:pt>
              <c:pt idx="34">
                <c:v>229.26218549749495</c:v>
              </c:pt>
              <c:pt idx="35">
                <c:v>230.11283737154957</c:v>
              </c:pt>
            </c:numLit>
          </c:val>
          <c:extLst>
            <c:ext xmlns:c16="http://schemas.microsoft.com/office/drawing/2014/chart" uri="{C3380CC4-5D6E-409C-BE32-E72D297353CC}">
              <c16:uniqueId val="{00000000-CB46-4DC2-AA4F-0AC1C6906CCA}"/>
            </c:ext>
          </c:extLst>
        </c:ser>
        <c:ser>
          <c:idx val="1"/>
          <c:order val="1"/>
          <c:tx>
            <c:v> Refinery Propane </c:v>
          </c:tx>
          <c:spPr>
            <a:solidFill>
              <a:schemeClr val="accent2"/>
            </a:solidFill>
            <a:ln>
              <a:noFill/>
            </a:ln>
            <a:effectLst/>
          </c:spPr>
          <c:cat>
            <c:numLit>
              <c:formatCode>m/d/yy;@</c:formatCode>
              <c:ptCount val="36"/>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numLit>
          </c:cat>
          <c:val>
            <c:numLit>
              <c:formatCode>_(* #,##0_);_(* \(#,##0\);_(* "-"??_);_(@_)</c:formatCode>
              <c:ptCount val="36"/>
              <c:pt idx="0">
                <c:v>17</c:v>
              </c:pt>
              <c:pt idx="1">
                <c:v>14</c:v>
              </c:pt>
              <c:pt idx="2">
                <c:v>14</c:v>
              </c:pt>
              <c:pt idx="3">
                <c:v>12</c:v>
              </c:pt>
              <c:pt idx="4">
                <c:v>13</c:v>
              </c:pt>
              <c:pt idx="5">
                <c:v>13</c:v>
              </c:pt>
              <c:pt idx="6">
                <c:v>11</c:v>
              </c:pt>
              <c:pt idx="7">
                <c:v>12</c:v>
              </c:pt>
              <c:pt idx="8">
                <c:v>12</c:v>
              </c:pt>
              <c:pt idx="9">
                <c:v>12</c:v>
              </c:pt>
              <c:pt idx="10">
                <c:v>13</c:v>
              </c:pt>
              <c:pt idx="11">
                <c:v>12</c:v>
              </c:pt>
              <c:pt idx="12">
                <c:v>13</c:v>
              </c:pt>
              <c:pt idx="13">
                <c:v>14</c:v>
              </c:pt>
              <c:pt idx="14">
                <c:v>15</c:v>
              </c:pt>
              <c:pt idx="15">
                <c:v>14</c:v>
              </c:pt>
              <c:pt idx="16">
                <c:v>14</c:v>
              </c:pt>
              <c:pt idx="17">
                <c:v>14</c:v>
              </c:pt>
              <c:pt idx="18">
                <c:v>13</c:v>
              </c:pt>
              <c:pt idx="19">
                <c:v>14</c:v>
              </c:pt>
              <c:pt idx="20">
                <c:v>14</c:v>
              </c:pt>
              <c:pt idx="21">
                <c:v>13</c:v>
              </c:pt>
              <c:pt idx="22">
                <c:v>14</c:v>
              </c:pt>
              <c:pt idx="23">
                <c:v>13</c:v>
              </c:pt>
              <c:pt idx="24">
                <c:v>12</c:v>
              </c:pt>
              <c:pt idx="25">
                <c:v>12.088983050847459</c:v>
              </c:pt>
              <c:pt idx="26">
                <c:v>12.266949152542374</c:v>
              </c:pt>
              <c:pt idx="27">
                <c:v>14.247374536883157</c:v>
              </c:pt>
              <c:pt idx="28">
                <c:v>14.307401183094051</c:v>
              </c:pt>
              <c:pt idx="29">
                <c:v>14.427926098892634</c:v>
              </c:pt>
              <c:pt idx="30">
                <c:v>14.562896479744861</c:v>
              </c:pt>
              <c:pt idx="31">
                <c:v>14.594742219465346</c:v>
              </c:pt>
              <c:pt idx="32">
                <c:v>14.765529460061884</c:v>
              </c:pt>
              <c:pt idx="33">
                <c:v>14.803638747901175</c:v>
              </c:pt>
              <c:pt idx="34">
                <c:v>14.806511015604503</c:v>
              </c:pt>
              <c:pt idx="35">
                <c:v>14.872810112029651</c:v>
              </c:pt>
            </c:numLit>
          </c:val>
          <c:extLst>
            <c:ext xmlns:c16="http://schemas.microsoft.com/office/drawing/2014/chart" uri="{C3380CC4-5D6E-409C-BE32-E72D297353CC}">
              <c16:uniqueId val="{00000001-CB46-4DC2-AA4F-0AC1C6906CC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ax val="300"/>
          <c:min val="15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5_gal'!$S$1</c:f>
              <c:strCache>
                <c:ptCount val="1"/>
                <c:pt idx="0">
                  <c:v> INVENTORIES (End of Month, MMgal) </c:v>
                </c:pt>
              </c:strCache>
            </c:strRef>
          </c:tx>
          <c:spPr>
            <a:solidFill>
              <a:schemeClr val="bg1">
                <a:lumMod val="50000"/>
              </a:schemeClr>
            </a:solidFill>
            <a:ln w="25400">
              <a:noFill/>
            </a:ln>
            <a:effectLst/>
          </c:spPr>
          <c:cat>
            <c:numRef>
              <c:f>'PADD 5_gal'!$A$98:$A$176</c:f>
              <c:numCache>
                <c:formatCode>mmm\-yyyy</c:formatCode>
                <c:ptCount val="7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numCache>
            </c:numRef>
          </c:cat>
          <c:val>
            <c:numRef>
              <c:f>'PADD 5_gal'!$S$98:$S$176</c:f>
              <c:numCache>
                <c:formatCode>_(* #,##0_);_(* \(#,##0\);_(* "-"??_);_(@_)</c:formatCode>
                <c:ptCount val="79"/>
                <c:pt idx="0">
                  <c:v>28.35</c:v>
                </c:pt>
                <c:pt idx="1">
                  <c:v>19.361999999999998</c:v>
                </c:pt>
                <c:pt idx="2">
                  <c:v>22.091999999999999</c:v>
                </c:pt>
                <c:pt idx="3">
                  <c:v>20.033999999999999</c:v>
                </c:pt>
                <c:pt idx="4">
                  <c:v>33.768000000000001</c:v>
                </c:pt>
                <c:pt idx="5">
                  <c:v>47.375999999999998</c:v>
                </c:pt>
                <c:pt idx="6">
                  <c:v>69.426000000000002</c:v>
                </c:pt>
                <c:pt idx="7">
                  <c:v>89.292000000000002</c:v>
                </c:pt>
                <c:pt idx="8">
                  <c:v>106.68</c:v>
                </c:pt>
                <c:pt idx="9">
                  <c:v>105.504</c:v>
                </c:pt>
                <c:pt idx="10">
                  <c:v>93.534000000000006</c:v>
                </c:pt>
                <c:pt idx="11">
                  <c:v>70.266000000000005</c:v>
                </c:pt>
                <c:pt idx="12">
                  <c:v>49.392000000000003</c:v>
                </c:pt>
                <c:pt idx="13">
                  <c:v>28.097999999999999</c:v>
                </c:pt>
                <c:pt idx="14">
                  <c:v>19.655999999999999</c:v>
                </c:pt>
                <c:pt idx="15">
                  <c:v>36.287999999999997</c:v>
                </c:pt>
                <c:pt idx="16">
                  <c:v>59.555999999999997</c:v>
                </c:pt>
                <c:pt idx="17">
                  <c:v>69.888000000000005</c:v>
                </c:pt>
                <c:pt idx="18">
                  <c:v>94.08</c:v>
                </c:pt>
                <c:pt idx="19">
                  <c:v>122.136</c:v>
                </c:pt>
                <c:pt idx="20">
                  <c:v>124.95</c:v>
                </c:pt>
                <c:pt idx="21">
                  <c:v>127.30200000000001</c:v>
                </c:pt>
                <c:pt idx="22">
                  <c:v>114.87</c:v>
                </c:pt>
                <c:pt idx="23">
                  <c:v>90.006</c:v>
                </c:pt>
                <c:pt idx="24">
                  <c:v>81.438000000000002</c:v>
                </c:pt>
                <c:pt idx="25">
                  <c:v>57.792000000000002</c:v>
                </c:pt>
                <c:pt idx="26">
                  <c:v>33.768000000000001</c:v>
                </c:pt>
                <c:pt idx="27">
                  <c:v>44.268000000000001</c:v>
                </c:pt>
                <c:pt idx="28">
                  <c:v>54.432000000000002</c:v>
                </c:pt>
                <c:pt idx="29">
                  <c:v>59.01</c:v>
                </c:pt>
                <c:pt idx="30">
                  <c:v>79.884</c:v>
                </c:pt>
                <c:pt idx="31">
                  <c:v>90.93</c:v>
                </c:pt>
                <c:pt idx="32">
                  <c:v>88.914000000000001</c:v>
                </c:pt>
                <c:pt idx="33">
                  <c:v>100.422</c:v>
                </c:pt>
                <c:pt idx="34">
                  <c:v>91.644000000000005</c:v>
                </c:pt>
                <c:pt idx="35">
                  <c:v>70.14</c:v>
                </c:pt>
                <c:pt idx="36">
                  <c:v>44.688000000000002</c:v>
                </c:pt>
                <c:pt idx="37">
                  <c:v>45.582055462908734</c:v>
                </c:pt>
                <c:pt idx="38">
                  <c:v>33.043871969347144</c:v>
                </c:pt>
                <c:pt idx="39">
                  <c:v>43.87351533758369</c:v>
                </c:pt>
                <c:pt idx="40">
                  <c:v>60.410233708529205</c:v>
                </c:pt>
                <c:pt idx="41">
                  <c:v>64.814781914865364</c:v>
                </c:pt>
                <c:pt idx="42">
                  <c:v>83.054347154522759</c:v>
                </c:pt>
                <c:pt idx="43">
                  <c:v>102.8597151530101</c:v>
                </c:pt>
                <c:pt idx="44">
                  <c:v>99.25776781286649</c:v>
                </c:pt>
                <c:pt idx="45">
                  <c:v>108.26202127439858</c:v>
                </c:pt>
                <c:pt idx="46">
                  <c:v>98.878875414882003</c:v>
                </c:pt>
                <c:pt idx="47">
                  <c:v>73.631456722977745</c:v>
                </c:pt>
              </c:numCache>
            </c:numRef>
          </c:val>
          <c:extLst>
            <c:ext xmlns:c16="http://schemas.microsoft.com/office/drawing/2014/chart" uri="{C3380CC4-5D6E-409C-BE32-E72D297353CC}">
              <c16:uniqueId val="{00000000-8519-4604-A883-AF183AF17DAF}"/>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1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113481717856298E-2"/>
          <c:y val="0.16897506428358244"/>
          <c:w val="0.88516584868763959"/>
          <c:h val="0.64415808595633306"/>
        </c:manualLayout>
      </c:layout>
      <c:areaChart>
        <c:grouping val="stacked"/>
        <c:varyColors val="0"/>
        <c:ser>
          <c:idx val="1"/>
          <c:order val="0"/>
          <c:tx>
            <c:v> Propane imports </c:v>
          </c:tx>
          <c:spPr>
            <a:solidFill>
              <a:schemeClr val="accent6">
                <a:lumMod val="75000"/>
              </a:schemeClr>
            </a:solidFill>
            <a:ln w="25400">
              <a:noFill/>
            </a:ln>
            <a:effectLst/>
          </c:spPr>
          <c:cat>
            <c:numLit>
              <c:formatCode>m/d/yy;@</c:formatCode>
              <c:ptCount val="36"/>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numLit>
          </c:cat>
          <c:val>
            <c:numLit>
              <c:formatCode>_(* #,##0_);_(* \(#,##0\);_(* "-"??_);_(@_)</c:formatCode>
              <c:ptCount val="36"/>
              <c:pt idx="0">
                <c:v>64</c:v>
              </c:pt>
              <c:pt idx="1">
                <c:v>26</c:v>
              </c:pt>
              <c:pt idx="2">
                <c:v>28</c:v>
              </c:pt>
              <c:pt idx="3">
                <c:v>22</c:v>
              </c:pt>
              <c:pt idx="4">
                <c:v>26</c:v>
              </c:pt>
              <c:pt idx="5">
                <c:v>8</c:v>
              </c:pt>
              <c:pt idx="6">
                <c:v>34</c:v>
              </c:pt>
              <c:pt idx="7">
                <c:v>15</c:v>
              </c:pt>
              <c:pt idx="8">
                <c:v>12</c:v>
              </c:pt>
              <c:pt idx="9">
                <c:v>23</c:v>
              </c:pt>
              <c:pt idx="10">
                <c:v>37</c:v>
              </c:pt>
              <c:pt idx="11">
                <c:v>49</c:v>
              </c:pt>
              <c:pt idx="12">
                <c:v>39</c:v>
              </c:pt>
              <c:pt idx="13">
                <c:v>54</c:v>
              </c:pt>
              <c:pt idx="14">
                <c:v>46</c:v>
              </c:pt>
              <c:pt idx="15">
                <c:v>26</c:v>
              </c:pt>
              <c:pt idx="16">
                <c:v>15</c:v>
              </c:pt>
              <c:pt idx="17">
                <c:v>17</c:v>
              </c:pt>
              <c:pt idx="18">
                <c:v>18</c:v>
              </c:pt>
              <c:pt idx="19">
                <c:v>10</c:v>
              </c:pt>
              <c:pt idx="20">
                <c:v>13</c:v>
              </c:pt>
              <c:pt idx="21">
                <c:v>21</c:v>
              </c:pt>
              <c:pt idx="22">
                <c:v>35</c:v>
              </c:pt>
              <c:pt idx="23">
                <c:v>50</c:v>
              </c:pt>
              <c:pt idx="24">
                <c:v>70</c:v>
              </c:pt>
              <c:pt idx="25">
                <c:v>51</c:v>
              </c:pt>
              <c:pt idx="26">
                <c:v>40.25</c:v>
              </c:pt>
              <c:pt idx="27">
                <c:v>25</c:v>
              </c:pt>
              <c:pt idx="28">
                <c:v>20</c:v>
              </c:pt>
              <c:pt idx="29">
                <c:v>15</c:v>
              </c:pt>
              <c:pt idx="30">
                <c:v>19</c:v>
              </c:pt>
              <c:pt idx="31">
                <c:v>15</c:v>
              </c:pt>
              <c:pt idx="32">
                <c:v>15</c:v>
              </c:pt>
              <c:pt idx="33">
                <c:v>22</c:v>
              </c:pt>
              <c:pt idx="34">
                <c:v>35</c:v>
              </c:pt>
              <c:pt idx="35">
                <c:v>50</c:v>
              </c:pt>
            </c:numLit>
          </c:val>
          <c:extLst>
            <c:ext xmlns:c16="http://schemas.microsoft.com/office/drawing/2014/chart" uri="{C3380CC4-5D6E-409C-BE32-E72D297353CC}">
              <c16:uniqueId val="{00000000-CA0B-485F-8558-149E917408B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ax val="7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1 Propane 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Net Inter-PADD Transfers</c:v>
          </c:tx>
          <c:spPr>
            <a:solidFill>
              <a:srgbClr val="D3B5E9"/>
            </a:solidFill>
            <a:ln w="25400">
              <a:noFill/>
            </a:ln>
            <a:effectLst/>
          </c:spPr>
          <c:cat>
            <c:numLit>
              <c:formatCode>m/d/yy;@</c:formatCode>
              <c:ptCount val="36"/>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numLit>
          </c:cat>
          <c:val>
            <c:numLit>
              <c:formatCode>_(* #,##0_);_(* \(#,##0\);_(* "-"??_);_(@_)</c:formatCode>
              <c:ptCount val="36"/>
              <c:pt idx="0">
                <c:v>220</c:v>
              </c:pt>
              <c:pt idx="1">
                <c:v>186</c:v>
              </c:pt>
              <c:pt idx="2">
                <c:v>194</c:v>
              </c:pt>
              <c:pt idx="3">
                <c:v>183</c:v>
              </c:pt>
              <c:pt idx="4">
                <c:v>162</c:v>
              </c:pt>
              <c:pt idx="5">
                <c:v>162</c:v>
              </c:pt>
              <c:pt idx="6">
                <c:v>158</c:v>
              </c:pt>
              <c:pt idx="7">
                <c:v>185</c:v>
              </c:pt>
              <c:pt idx="8">
                <c:v>202</c:v>
              </c:pt>
              <c:pt idx="9">
                <c:v>179</c:v>
              </c:pt>
              <c:pt idx="10">
                <c:v>201</c:v>
              </c:pt>
              <c:pt idx="11">
                <c:v>225</c:v>
              </c:pt>
              <c:pt idx="12">
                <c:v>240</c:v>
              </c:pt>
              <c:pt idx="13">
                <c:v>223</c:v>
              </c:pt>
              <c:pt idx="14">
                <c:v>201</c:v>
              </c:pt>
              <c:pt idx="15">
                <c:v>169</c:v>
              </c:pt>
              <c:pt idx="16">
                <c:v>171</c:v>
              </c:pt>
              <c:pt idx="17">
                <c:v>177</c:v>
              </c:pt>
              <c:pt idx="18">
                <c:v>166</c:v>
              </c:pt>
              <c:pt idx="19">
                <c:v>190</c:v>
              </c:pt>
              <c:pt idx="20">
                <c:v>178</c:v>
              </c:pt>
              <c:pt idx="21">
                <c:v>162</c:v>
              </c:pt>
              <c:pt idx="22">
                <c:v>180</c:v>
              </c:pt>
              <c:pt idx="23">
                <c:v>204</c:v>
              </c:pt>
              <c:pt idx="24">
                <c:v>227</c:v>
              </c:pt>
              <c:pt idx="25">
                <c:v>223.88412773617517</c:v>
              </c:pt>
              <c:pt idx="26">
                <c:v>191.47211788586691</c:v>
              </c:pt>
              <c:pt idx="27">
                <c:v>175.98920634920637</c:v>
              </c:pt>
              <c:pt idx="28">
                <c:v>152.94913594470046</c:v>
              </c:pt>
              <c:pt idx="29">
                <c:v>145.17746031746032</c:v>
              </c:pt>
              <c:pt idx="30">
                <c:v>151.06863479262671</c:v>
              </c:pt>
              <c:pt idx="31">
                <c:v>163.35959101382488</c:v>
              </c:pt>
              <c:pt idx="32">
                <c:v>166.56418650793651</c:v>
              </c:pt>
              <c:pt idx="33">
                <c:v>166.16596582181259</c:v>
              </c:pt>
              <c:pt idx="34">
                <c:v>183.76859126984124</c:v>
              </c:pt>
              <c:pt idx="35">
                <c:v>204.2175979262673</c:v>
              </c:pt>
            </c:numLit>
          </c:val>
          <c:extLst>
            <c:ext xmlns:c16="http://schemas.microsoft.com/office/drawing/2014/chart" uri="{C3380CC4-5D6E-409C-BE32-E72D297353CC}">
              <c16:uniqueId val="{00000000-E607-473E-9B14-4D7F4072BE5F}"/>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 Id="rId6" Type="http://schemas.openxmlformats.org/officeDocument/2006/relationships/chart" Target="../charts/chart46.xml"/><Relationship Id="rId5" Type="http://schemas.openxmlformats.org/officeDocument/2006/relationships/chart" Target="../charts/chart45.xml"/><Relationship Id="rId4" Type="http://schemas.openxmlformats.org/officeDocument/2006/relationships/chart" Target="../charts/chart44.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 Id="rId6" Type="http://schemas.openxmlformats.org/officeDocument/2006/relationships/chart" Target="../charts/chart52.xml"/><Relationship Id="rId5" Type="http://schemas.openxmlformats.org/officeDocument/2006/relationships/chart" Target="../charts/chart51.xml"/><Relationship Id="rId4" Type="http://schemas.openxmlformats.org/officeDocument/2006/relationships/chart" Target="../charts/chart50.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chart" Target="../charts/chart53.xml"/><Relationship Id="rId6" Type="http://schemas.openxmlformats.org/officeDocument/2006/relationships/chart" Target="../charts/chart58.xml"/><Relationship Id="rId5" Type="http://schemas.openxmlformats.org/officeDocument/2006/relationships/chart" Target="../charts/chart57.xml"/><Relationship Id="rId4" Type="http://schemas.openxmlformats.org/officeDocument/2006/relationships/chart" Target="../charts/chart56.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chart" Target="../charts/chart60.xml"/><Relationship Id="rId1" Type="http://schemas.openxmlformats.org/officeDocument/2006/relationships/chart" Target="../charts/chart59.xml"/><Relationship Id="rId6" Type="http://schemas.openxmlformats.org/officeDocument/2006/relationships/chart" Target="../charts/chart64.xml"/><Relationship Id="rId5" Type="http://schemas.openxmlformats.org/officeDocument/2006/relationships/chart" Target="../charts/chart63.xml"/><Relationship Id="rId4" Type="http://schemas.openxmlformats.org/officeDocument/2006/relationships/chart" Target="../charts/chart62.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chart" Target="../charts/chart66.xml"/><Relationship Id="rId1" Type="http://schemas.openxmlformats.org/officeDocument/2006/relationships/chart" Target="../charts/chart65.xml"/><Relationship Id="rId6" Type="http://schemas.openxmlformats.org/officeDocument/2006/relationships/chart" Target="../charts/chart70.xml"/><Relationship Id="rId5" Type="http://schemas.openxmlformats.org/officeDocument/2006/relationships/chart" Target="../charts/chart69.xml"/><Relationship Id="rId4" Type="http://schemas.openxmlformats.org/officeDocument/2006/relationships/chart" Target="../charts/chart68.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5" Type="http://schemas.openxmlformats.org/officeDocument/2006/relationships/chart" Target="../charts/chart23.xml"/><Relationship Id="rId4" Type="http://schemas.openxmlformats.org/officeDocument/2006/relationships/chart" Target="../charts/chart22.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 Id="rId5" Type="http://schemas.openxmlformats.org/officeDocument/2006/relationships/chart" Target="../charts/chart28.xml"/><Relationship Id="rId4" Type="http://schemas.openxmlformats.org/officeDocument/2006/relationships/chart" Target="../charts/chart27.xml"/></Relationships>
</file>

<file path=xl/drawings/_rels/drawing8.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4.xml"/><Relationship Id="rId5" Type="http://schemas.openxmlformats.org/officeDocument/2006/relationships/chart" Target="../charts/chart33.xml"/><Relationship Id="rId4" Type="http://schemas.openxmlformats.org/officeDocument/2006/relationships/chart" Target="../charts/chart32.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 Id="rId6" Type="http://schemas.openxmlformats.org/officeDocument/2006/relationships/chart" Target="../charts/chart40.xml"/><Relationship Id="rId5" Type="http://schemas.openxmlformats.org/officeDocument/2006/relationships/chart" Target="../charts/chart39.xml"/><Relationship Id="rId4" Type="http://schemas.openxmlformats.org/officeDocument/2006/relationships/chart" Target="../charts/chart38.xml"/></Relationships>
</file>

<file path=xl/drawings/drawing1.xml><?xml version="1.0" encoding="utf-8"?>
<xdr:wsDr xmlns:xdr="http://schemas.openxmlformats.org/drawingml/2006/spreadsheetDrawing" xmlns:a="http://schemas.openxmlformats.org/drawingml/2006/main">
  <xdr:oneCellAnchor>
    <xdr:from>
      <xdr:col>0</xdr:col>
      <xdr:colOff>52388</xdr:colOff>
      <xdr:row>7</xdr:row>
      <xdr:rowOff>41274</xdr:rowOff>
    </xdr:from>
    <xdr:ext cx="7862887" cy="5387976"/>
    <xdr:sp macro="" textlink="">
      <xdr:nvSpPr>
        <xdr:cNvPr id="2" name="TextBox 1">
          <a:extLst>
            <a:ext uri="{FF2B5EF4-FFF2-40B4-BE49-F238E27FC236}">
              <a16:creationId xmlns:a16="http://schemas.microsoft.com/office/drawing/2014/main" id="{7B31D9C1-3B97-421F-836B-0CABE4C61FF7}"/>
            </a:ext>
          </a:extLst>
        </xdr:cNvPr>
        <xdr:cNvSpPr txBox="1"/>
      </xdr:nvSpPr>
      <xdr:spPr>
        <a:xfrm>
          <a:off x="52388" y="1308099"/>
          <a:ext cx="7862887" cy="5387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solidFill>
                <a:schemeClr val="tx1"/>
              </a:solidFill>
              <a:effectLst/>
              <a:latin typeface="+mn-lt"/>
              <a:ea typeface="+mn-ea"/>
              <a:cs typeface="+mn-cs"/>
            </a:rPr>
            <a:t>This spreadsheet is provided for the exclusive use of the Subscribing Customer. It is not permissible to make copies of this spreadsheet for distribution to anyone who is not a Subscribing Customer. </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RBN Energy (the “Company”) makes no warranties, either express or implied, as to the accuracy or completeness of any information or data in this spreadsheet. The information and data in this spreadsheet are provided on an “as is” basis. </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Additionally, because this spreadsheet is subject to errors and inaccuracies, you should not rely on any information provided in this spreadsheet as the basis for any decision or conclusion regarding the topics covered herein. The Company does not provide investment, financial, tax, or other advice, nor does the company operate as a broker-dealer. The Company does not make any recommendation as to the purchase or sale of any commodities, equities, futures, options or any other derivative. </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The Company shall not be liable for any loss or damage arising from any party’s reliance on the contents of this spreadsheet and the Company disclaims any and all liability related to the use of this spreadsheet to the full extent permissible by law, whether based on warranty, contract, tort or any other legal theory. By using this spreadsheet, you acknowledge and agree that you, and not the Company are solely responsible for your own investment research and decisions. You further agree that the Company assumes no responsibility or liability for your trading and investment results and you agree to hold the Company harmless for any such results or losses</a:t>
          </a:r>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For more information on RBN Energy Market Fundamental products or services, call 888-613-8874, or visit our website at </a:t>
          </a:r>
          <a:r>
            <a:rPr lang="en-US" sz="1100" u="sng">
              <a:solidFill>
                <a:schemeClr val="tx1"/>
              </a:solidFill>
              <a:effectLst/>
              <a:latin typeface="+mn-lt"/>
              <a:ea typeface="+mn-ea"/>
              <a:cs typeface="+mn-cs"/>
              <a:hlinkClick xmlns:r="http://schemas.openxmlformats.org/officeDocument/2006/relationships" r:id=""/>
            </a:rPr>
            <a:t>www.rbnenergy.com</a:t>
          </a:r>
          <a:r>
            <a:rPr lang="en-US" sz="1100">
              <a:solidFill>
                <a:schemeClr val="tx1"/>
              </a:solidFill>
              <a:effectLst/>
              <a:latin typeface="+mn-lt"/>
              <a:ea typeface="+mn-ea"/>
              <a:cs typeface="+mn-cs"/>
            </a:rPr>
            <a:t>.</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Copyright © 2021 RBN Energy, LLC</a:t>
          </a:r>
        </a:p>
        <a:p>
          <a:endParaRPr lang="en-US" sz="1100"/>
        </a:p>
      </xdr:txBody>
    </xdr:sp>
    <xdr:clientData/>
  </xdr:oneCellAnchor>
  <xdr:twoCellAnchor editAs="oneCell">
    <xdr:from>
      <xdr:col>13</xdr:col>
      <xdr:colOff>104776</xdr:colOff>
      <xdr:row>27</xdr:row>
      <xdr:rowOff>14288</xdr:rowOff>
    </xdr:from>
    <xdr:to>
      <xdr:col>15</xdr:col>
      <xdr:colOff>209550</xdr:colOff>
      <xdr:row>30</xdr:row>
      <xdr:rowOff>58179</xdr:rowOff>
    </xdr:to>
    <xdr:pic>
      <xdr:nvPicPr>
        <xdr:cNvPr id="3" name="Picture 2">
          <a:extLst>
            <a:ext uri="{FF2B5EF4-FFF2-40B4-BE49-F238E27FC236}">
              <a16:creationId xmlns:a16="http://schemas.microsoft.com/office/drawing/2014/main" id="{93550686-FE60-41D0-B557-41533E952F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67826" y="4891088"/>
          <a:ext cx="1514474" cy="577292"/>
        </a:xfrm>
        <a:prstGeom prst="rect">
          <a:avLst/>
        </a:prstGeom>
      </xdr:spPr>
    </xdr:pic>
    <xdr:clientData/>
  </xdr:twoCellAnchor>
  <xdr:twoCellAnchor editAs="oneCell">
    <xdr:from>
      <xdr:col>0</xdr:col>
      <xdr:colOff>0</xdr:colOff>
      <xdr:row>0</xdr:row>
      <xdr:rowOff>85725</xdr:rowOff>
    </xdr:from>
    <xdr:to>
      <xdr:col>11</xdr:col>
      <xdr:colOff>19724</xdr:colOff>
      <xdr:row>6</xdr:row>
      <xdr:rowOff>170408</xdr:rowOff>
    </xdr:to>
    <xdr:pic>
      <xdr:nvPicPr>
        <xdr:cNvPr id="4" name="Picture 3">
          <a:extLst>
            <a:ext uri="{FF2B5EF4-FFF2-40B4-BE49-F238E27FC236}">
              <a16:creationId xmlns:a16="http://schemas.microsoft.com/office/drawing/2014/main" id="{8EC9A993-CDF5-44F7-B2B3-D68E0B1C6DED}"/>
            </a:ext>
          </a:extLst>
        </xdr:cNvPr>
        <xdr:cNvPicPr>
          <a:picLocks noChangeAspect="1"/>
        </xdr:cNvPicPr>
      </xdr:nvPicPr>
      <xdr:blipFill>
        <a:blip xmlns:r="http://schemas.openxmlformats.org/officeDocument/2006/relationships" r:embed="rId2"/>
        <a:stretch>
          <a:fillRect/>
        </a:stretch>
      </xdr:blipFill>
      <xdr:spPr>
        <a:xfrm>
          <a:off x="0" y="85725"/>
          <a:ext cx="7773074" cy="117053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30162</xdr:colOff>
      <xdr:row>148</xdr:row>
      <xdr:rowOff>11112</xdr:rowOff>
    </xdr:from>
    <xdr:to>
      <xdr:col>10</xdr:col>
      <xdr:colOff>444500</xdr:colOff>
      <xdr:row>163</xdr:row>
      <xdr:rowOff>26987</xdr:rowOff>
    </xdr:to>
    <xdr:graphicFrame macro="">
      <xdr:nvGraphicFramePr>
        <xdr:cNvPr id="2" name="Chart 1">
          <a:extLst>
            <a:ext uri="{FF2B5EF4-FFF2-40B4-BE49-F238E27FC236}">
              <a16:creationId xmlns:a16="http://schemas.microsoft.com/office/drawing/2014/main" id="{EA44315E-9EA1-4C49-A88A-C41008CB18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37304</xdr:colOff>
      <xdr:row>163</xdr:row>
      <xdr:rowOff>59531</xdr:rowOff>
    </xdr:from>
    <xdr:to>
      <xdr:col>10</xdr:col>
      <xdr:colOff>428624</xdr:colOff>
      <xdr:row>178</xdr:row>
      <xdr:rowOff>84930</xdr:rowOff>
    </xdr:to>
    <xdr:graphicFrame macro="">
      <xdr:nvGraphicFramePr>
        <xdr:cNvPr id="3" name="Chart 2">
          <a:extLst>
            <a:ext uri="{FF2B5EF4-FFF2-40B4-BE49-F238E27FC236}">
              <a16:creationId xmlns:a16="http://schemas.microsoft.com/office/drawing/2014/main" id="{1DCE142C-E78C-4164-85A7-4E87C76AD9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47625</xdr:colOff>
      <xdr:row>178</xdr:row>
      <xdr:rowOff>106362</xdr:rowOff>
    </xdr:from>
    <xdr:to>
      <xdr:col>10</xdr:col>
      <xdr:colOff>431006</xdr:colOff>
      <xdr:row>193</xdr:row>
      <xdr:rowOff>125412</xdr:rowOff>
    </xdr:to>
    <xdr:graphicFrame macro="">
      <xdr:nvGraphicFramePr>
        <xdr:cNvPr id="4" name="Chart 3">
          <a:extLst>
            <a:ext uri="{FF2B5EF4-FFF2-40B4-BE49-F238E27FC236}">
              <a16:creationId xmlns:a16="http://schemas.microsoft.com/office/drawing/2014/main" id="{B3262D50-A244-4AAF-830B-CB2F6F9639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520699</xdr:colOff>
      <xdr:row>148</xdr:row>
      <xdr:rowOff>30162</xdr:rowOff>
    </xdr:from>
    <xdr:to>
      <xdr:col>18</xdr:col>
      <xdr:colOff>401636</xdr:colOff>
      <xdr:row>163</xdr:row>
      <xdr:rowOff>46037</xdr:rowOff>
    </xdr:to>
    <xdr:graphicFrame macro="">
      <xdr:nvGraphicFramePr>
        <xdr:cNvPr id="5" name="Chart 4">
          <a:extLst>
            <a:ext uri="{FF2B5EF4-FFF2-40B4-BE49-F238E27FC236}">
              <a16:creationId xmlns:a16="http://schemas.microsoft.com/office/drawing/2014/main" id="{7A262FDE-C405-4F04-A724-4AD77B02BD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508001</xdr:colOff>
      <xdr:row>163</xdr:row>
      <xdr:rowOff>73819</xdr:rowOff>
    </xdr:from>
    <xdr:to>
      <xdr:col>18</xdr:col>
      <xdr:colOff>406400</xdr:colOff>
      <xdr:row>178</xdr:row>
      <xdr:rowOff>88106</xdr:rowOff>
    </xdr:to>
    <xdr:graphicFrame macro="">
      <xdr:nvGraphicFramePr>
        <xdr:cNvPr id="6" name="Chart 5">
          <a:extLst>
            <a:ext uri="{FF2B5EF4-FFF2-40B4-BE49-F238E27FC236}">
              <a16:creationId xmlns:a16="http://schemas.microsoft.com/office/drawing/2014/main" id="{6D0F17DB-FA90-4671-84A5-23800E457A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503237</xdr:colOff>
      <xdr:row>178</xdr:row>
      <xdr:rowOff>115887</xdr:rowOff>
    </xdr:from>
    <xdr:to>
      <xdr:col>18</xdr:col>
      <xdr:colOff>401637</xdr:colOff>
      <xdr:row>193</xdr:row>
      <xdr:rowOff>134937</xdr:rowOff>
    </xdr:to>
    <xdr:graphicFrame macro="">
      <xdr:nvGraphicFramePr>
        <xdr:cNvPr id="7" name="Chart 6">
          <a:extLst>
            <a:ext uri="{FF2B5EF4-FFF2-40B4-BE49-F238E27FC236}">
              <a16:creationId xmlns:a16="http://schemas.microsoft.com/office/drawing/2014/main" id="{56DFCF34-A559-45EE-8F9F-D7B31D6E88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xdr:col>
      <xdr:colOff>30162</xdr:colOff>
      <xdr:row>148</xdr:row>
      <xdr:rowOff>11112</xdr:rowOff>
    </xdr:from>
    <xdr:to>
      <xdr:col>10</xdr:col>
      <xdr:colOff>444500</xdr:colOff>
      <xdr:row>163</xdr:row>
      <xdr:rowOff>26987</xdr:rowOff>
    </xdr:to>
    <xdr:graphicFrame macro="">
      <xdr:nvGraphicFramePr>
        <xdr:cNvPr id="2" name="Chart 1">
          <a:extLst>
            <a:ext uri="{FF2B5EF4-FFF2-40B4-BE49-F238E27FC236}">
              <a16:creationId xmlns:a16="http://schemas.microsoft.com/office/drawing/2014/main" id="{3201D7AF-F88A-443F-85F6-C94E88F096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37304</xdr:colOff>
      <xdr:row>163</xdr:row>
      <xdr:rowOff>59531</xdr:rowOff>
    </xdr:from>
    <xdr:to>
      <xdr:col>10</xdr:col>
      <xdr:colOff>428624</xdr:colOff>
      <xdr:row>178</xdr:row>
      <xdr:rowOff>84930</xdr:rowOff>
    </xdr:to>
    <xdr:graphicFrame macro="">
      <xdr:nvGraphicFramePr>
        <xdr:cNvPr id="3" name="Chart 2">
          <a:extLst>
            <a:ext uri="{FF2B5EF4-FFF2-40B4-BE49-F238E27FC236}">
              <a16:creationId xmlns:a16="http://schemas.microsoft.com/office/drawing/2014/main" id="{E5CC4C6E-4D57-4DE4-BD96-7325E9FFB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47625</xdr:colOff>
      <xdr:row>178</xdr:row>
      <xdr:rowOff>106362</xdr:rowOff>
    </xdr:from>
    <xdr:to>
      <xdr:col>10</xdr:col>
      <xdr:colOff>431006</xdr:colOff>
      <xdr:row>193</xdr:row>
      <xdr:rowOff>125412</xdr:rowOff>
    </xdr:to>
    <xdr:graphicFrame macro="">
      <xdr:nvGraphicFramePr>
        <xdr:cNvPr id="4" name="Chart 3">
          <a:extLst>
            <a:ext uri="{FF2B5EF4-FFF2-40B4-BE49-F238E27FC236}">
              <a16:creationId xmlns:a16="http://schemas.microsoft.com/office/drawing/2014/main" id="{A40AC978-B20F-41F7-9F58-F3ED5645DE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525461</xdr:colOff>
      <xdr:row>148</xdr:row>
      <xdr:rowOff>50800</xdr:rowOff>
    </xdr:from>
    <xdr:to>
      <xdr:col>18</xdr:col>
      <xdr:colOff>401636</xdr:colOff>
      <xdr:row>163</xdr:row>
      <xdr:rowOff>46037</xdr:rowOff>
    </xdr:to>
    <xdr:graphicFrame macro="">
      <xdr:nvGraphicFramePr>
        <xdr:cNvPr id="5" name="Chart 4">
          <a:extLst>
            <a:ext uri="{FF2B5EF4-FFF2-40B4-BE49-F238E27FC236}">
              <a16:creationId xmlns:a16="http://schemas.microsoft.com/office/drawing/2014/main" id="{80169744-ACD3-4B8F-84D7-0988B1FC08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508001</xdr:colOff>
      <xdr:row>163</xdr:row>
      <xdr:rowOff>73819</xdr:rowOff>
    </xdr:from>
    <xdr:to>
      <xdr:col>18</xdr:col>
      <xdr:colOff>406400</xdr:colOff>
      <xdr:row>178</xdr:row>
      <xdr:rowOff>88106</xdr:rowOff>
    </xdr:to>
    <xdr:graphicFrame macro="">
      <xdr:nvGraphicFramePr>
        <xdr:cNvPr id="6" name="Chart 5">
          <a:extLst>
            <a:ext uri="{FF2B5EF4-FFF2-40B4-BE49-F238E27FC236}">
              <a16:creationId xmlns:a16="http://schemas.microsoft.com/office/drawing/2014/main" id="{CCAD1260-186B-4AB1-A33A-66351B50B3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503237</xdr:colOff>
      <xdr:row>178</xdr:row>
      <xdr:rowOff>115887</xdr:rowOff>
    </xdr:from>
    <xdr:to>
      <xdr:col>18</xdr:col>
      <xdr:colOff>401637</xdr:colOff>
      <xdr:row>193</xdr:row>
      <xdr:rowOff>134937</xdr:rowOff>
    </xdr:to>
    <xdr:graphicFrame macro="">
      <xdr:nvGraphicFramePr>
        <xdr:cNvPr id="7" name="Chart 6">
          <a:extLst>
            <a:ext uri="{FF2B5EF4-FFF2-40B4-BE49-F238E27FC236}">
              <a16:creationId xmlns:a16="http://schemas.microsoft.com/office/drawing/2014/main" id="{5EDE5557-09AA-42EE-A09A-41F63130DF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xdr:col>
      <xdr:colOff>30162</xdr:colOff>
      <xdr:row>148</xdr:row>
      <xdr:rowOff>11112</xdr:rowOff>
    </xdr:from>
    <xdr:to>
      <xdr:col>10</xdr:col>
      <xdr:colOff>444500</xdr:colOff>
      <xdr:row>163</xdr:row>
      <xdr:rowOff>26987</xdr:rowOff>
    </xdr:to>
    <xdr:graphicFrame macro="">
      <xdr:nvGraphicFramePr>
        <xdr:cNvPr id="2" name="Chart 1">
          <a:extLst>
            <a:ext uri="{FF2B5EF4-FFF2-40B4-BE49-F238E27FC236}">
              <a16:creationId xmlns:a16="http://schemas.microsoft.com/office/drawing/2014/main" id="{6E17AE50-68CB-4B52-A6EE-D8CA353CCA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37304</xdr:colOff>
      <xdr:row>163</xdr:row>
      <xdr:rowOff>59531</xdr:rowOff>
    </xdr:from>
    <xdr:to>
      <xdr:col>10</xdr:col>
      <xdr:colOff>428624</xdr:colOff>
      <xdr:row>178</xdr:row>
      <xdr:rowOff>84930</xdr:rowOff>
    </xdr:to>
    <xdr:graphicFrame macro="">
      <xdr:nvGraphicFramePr>
        <xdr:cNvPr id="3" name="Chart 2">
          <a:extLst>
            <a:ext uri="{FF2B5EF4-FFF2-40B4-BE49-F238E27FC236}">
              <a16:creationId xmlns:a16="http://schemas.microsoft.com/office/drawing/2014/main" id="{36AFF96A-4850-4AE2-85E1-E2A98ECC20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47625</xdr:colOff>
      <xdr:row>178</xdr:row>
      <xdr:rowOff>106362</xdr:rowOff>
    </xdr:from>
    <xdr:to>
      <xdr:col>10</xdr:col>
      <xdr:colOff>431006</xdr:colOff>
      <xdr:row>193</xdr:row>
      <xdr:rowOff>125412</xdr:rowOff>
    </xdr:to>
    <xdr:graphicFrame macro="">
      <xdr:nvGraphicFramePr>
        <xdr:cNvPr id="4" name="Chart 3">
          <a:extLst>
            <a:ext uri="{FF2B5EF4-FFF2-40B4-BE49-F238E27FC236}">
              <a16:creationId xmlns:a16="http://schemas.microsoft.com/office/drawing/2014/main" id="{174FBCB8-F6F3-435A-8C26-D1EBF8B150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520699</xdr:colOff>
      <xdr:row>148</xdr:row>
      <xdr:rowOff>30162</xdr:rowOff>
    </xdr:from>
    <xdr:to>
      <xdr:col>18</xdr:col>
      <xdr:colOff>401636</xdr:colOff>
      <xdr:row>163</xdr:row>
      <xdr:rowOff>46037</xdr:rowOff>
    </xdr:to>
    <xdr:graphicFrame macro="">
      <xdr:nvGraphicFramePr>
        <xdr:cNvPr id="5" name="Chart 4">
          <a:extLst>
            <a:ext uri="{FF2B5EF4-FFF2-40B4-BE49-F238E27FC236}">
              <a16:creationId xmlns:a16="http://schemas.microsoft.com/office/drawing/2014/main" id="{5C238550-AECB-4CFE-8E2B-4E794F4F21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508001</xdr:colOff>
      <xdr:row>163</xdr:row>
      <xdr:rowOff>73819</xdr:rowOff>
    </xdr:from>
    <xdr:to>
      <xdr:col>18</xdr:col>
      <xdr:colOff>406400</xdr:colOff>
      <xdr:row>178</xdr:row>
      <xdr:rowOff>88106</xdr:rowOff>
    </xdr:to>
    <xdr:graphicFrame macro="">
      <xdr:nvGraphicFramePr>
        <xdr:cNvPr id="6" name="Chart 5">
          <a:extLst>
            <a:ext uri="{FF2B5EF4-FFF2-40B4-BE49-F238E27FC236}">
              <a16:creationId xmlns:a16="http://schemas.microsoft.com/office/drawing/2014/main" id="{FACF5C7C-3243-4D5A-82E2-8AC5665A1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503237</xdr:colOff>
      <xdr:row>178</xdr:row>
      <xdr:rowOff>115887</xdr:rowOff>
    </xdr:from>
    <xdr:to>
      <xdr:col>18</xdr:col>
      <xdr:colOff>401637</xdr:colOff>
      <xdr:row>193</xdr:row>
      <xdr:rowOff>134937</xdr:rowOff>
    </xdr:to>
    <xdr:graphicFrame macro="">
      <xdr:nvGraphicFramePr>
        <xdr:cNvPr id="7" name="Chart 6">
          <a:extLst>
            <a:ext uri="{FF2B5EF4-FFF2-40B4-BE49-F238E27FC236}">
              <a16:creationId xmlns:a16="http://schemas.microsoft.com/office/drawing/2014/main" id="{73EB0AB3-1DBC-4E63-AEE6-1867108A3D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2</xdr:col>
      <xdr:colOff>30162</xdr:colOff>
      <xdr:row>148</xdr:row>
      <xdr:rowOff>11112</xdr:rowOff>
    </xdr:from>
    <xdr:to>
      <xdr:col>10</xdr:col>
      <xdr:colOff>444500</xdr:colOff>
      <xdr:row>163</xdr:row>
      <xdr:rowOff>26987</xdr:rowOff>
    </xdr:to>
    <xdr:graphicFrame macro="">
      <xdr:nvGraphicFramePr>
        <xdr:cNvPr id="2" name="Chart 1">
          <a:extLst>
            <a:ext uri="{FF2B5EF4-FFF2-40B4-BE49-F238E27FC236}">
              <a16:creationId xmlns:a16="http://schemas.microsoft.com/office/drawing/2014/main" id="{C0A33C2B-DFE9-44A0-910D-6D82C1C4B4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37304</xdr:colOff>
      <xdr:row>163</xdr:row>
      <xdr:rowOff>59531</xdr:rowOff>
    </xdr:from>
    <xdr:to>
      <xdr:col>10</xdr:col>
      <xdr:colOff>428624</xdr:colOff>
      <xdr:row>178</xdr:row>
      <xdr:rowOff>84930</xdr:rowOff>
    </xdr:to>
    <xdr:graphicFrame macro="">
      <xdr:nvGraphicFramePr>
        <xdr:cNvPr id="3" name="Chart 2">
          <a:extLst>
            <a:ext uri="{FF2B5EF4-FFF2-40B4-BE49-F238E27FC236}">
              <a16:creationId xmlns:a16="http://schemas.microsoft.com/office/drawing/2014/main" id="{3A76A887-A0A5-48F9-BAC5-A1B4937DF3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47625</xdr:colOff>
      <xdr:row>178</xdr:row>
      <xdr:rowOff>106362</xdr:rowOff>
    </xdr:from>
    <xdr:to>
      <xdr:col>10</xdr:col>
      <xdr:colOff>431006</xdr:colOff>
      <xdr:row>193</xdr:row>
      <xdr:rowOff>125412</xdr:rowOff>
    </xdr:to>
    <xdr:graphicFrame macro="">
      <xdr:nvGraphicFramePr>
        <xdr:cNvPr id="4" name="Chart 3">
          <a:extLst>
            <a:ext uri="{FF2B5EF4-FFF2-40B4-BE49-F238E27FC236}">
              <a16:creationId xmlns:a16="http://schemas.microsoft.com/office/drawing/2014/main" id="{14C81F7A-FBB2-4B19-A3B2-F56B7BFA74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525461</xdr:colOff>
      <xdr:row>148</xdr:row>
      <xdr:rowOff>50800</xdr:rowOff>
    </xdr:from>
    <xdr:to>
      <xdr:col>18</xdr:col>
      <xdr:colOff>401636</xdr:colOff>
      <xdr:row>163</xdr:row>
      <xdr:rowOff>46037</xdr:rowOff>
    </xdr:to>
    <xdr:graphicFrame macro="">
      <xdr:nvGraphicFramePr>
        <xdr:cNvPr id="5" name="Chart 4">
          <a:extLst>
            <a:ext uri="{FF2B5EF4-FFF2-40B4-BE49-F238E27FC236}">
              <a16:creationId xmlns:a16="http://schemas.microsoft.com/office/drawing/2014/main" id="{CD92896B-D546-462E-A133-A2B52C6C84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508001</xdr:colOff>
      <xdr:row>163</xdr:row>
      <xdr:rowOff>73819</xdr:rowOff>
    </xdr:from>
    <xdr:to>
      <xdr:col>18</xdr:col>
      <xdr:colOff>406400</xdr:colOff>
      <xdr:row>178</xdr:row>
      <xdr:rowOff>88106</xdr:rowOff>
    </xdr:to>
    <xdr:graphicFrame macro="">
      <xdr:nvGraphicFramePr>
        <xdr:cNvPr id="6" name="Chart 5">
          <a:extLst>
            <a:ext uri="{FF2B5EF4-FFF2-40B4-BE49-F238E27FC236}">
              <a16:creationId xmlns:a16="http://schemas.microsoft.com/office/drawing/2014/main" id="{D9FCAA35-76CF-4106-8F14-09F5F5DA08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503237</xdr:colOff>
      <xdr:row>178</xdr:row>
      <xdr:rowOff>115887</xdr:rowOff>
    </xdr:from>
    <xdr:to>
      <xdr:col>18</xdr:col>
      <xdr:colOff>401637</xdr:colOff>
      <xdr:row>193</xdr:row>
      <xdr:rowOff>134937</xdr:rowOff>
    </xdr:to>
    <xdr:graphicFrame macro="">
      <xdr:nvGraphicFramePr>
        <xdr:cNvPr id="7" name="Chart 6">
          <a:extLst>
            <a:ext uri="{FF2B5EF4-FFF2-40B4-BE49-F238E27FC236}">
              <a16:creationId xmlns:a16="http://schemas.microsoft.com/office/drawing/2014/main" id="{A3602A4E-4E4F-4B03-910A-761A0FE963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xdr:col>
      <xdr:colOff>30162</xdr:colOff>
      <xdr:row>148</xdr:row>
      <xdr:rowOff>11112</xdr:rowOff>
    </xdr:from>
    <xdr:to>
      <xdr:col>10</xdr:col>
      <xdr:colOff>444500</xdr:colOff>
      <xdr:row>163</xdr:row>
      <xdr:rowOff>26987</xdr:rowOff>
    </xdr:to>
    <xdr:graphicFrame macro="">
      <xdr:nvGraphicFramePr>
        <xdr:cNvPr id="2" name="Chart 1">
          <a:extLst>
            <a:ext uri="{FF2B5EF4-FFF2-40B4-BE49-F238E27FC236}">
              <a16:creationId xmlns:a16="http://schemas.microsoft.com/office/drawing/2014/main" id="{A757D899-7DAE-429B-8250-B4F9A219F6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37304</xdr:colOff>
      <xdr:row>163</xdr:row>
      <xdr:rowOff>59531</xdr:rowOff>
    </xdr:from>
    <xdr:to>
      <xdr:col>10</xdr:col>
      <xdr:colOff>428624</xdr:colOff>
      <xdr:row>178</xdr:row>
      <xdr:rowOff>84930</xdr:rowOff>
    </xdr:to>
    <xdr:graphicFrame macro="">
      <xdr:nvGraphicFramePr>
        <xdr:cNvPr id="3" name="Chart 2">
          <a:extLst>
            <a:ext uri="{FF2B5EF4-FFF2-40B4-BE49-F238E27FC236}">
              <a16:creationId xmlns:a16="http://schemas.microsoft.com/office/drawing/2014/main" id="{1B8F8EC1-4773-4B06-A699-ABC1484F2D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47625</xdr:colOff>
      <xdr:row>178</xdr:row>
      <xdr:rowOff>106362</xdr:rowOff>
    </xdr:from>
    <xdr:to>
      <xdr:col>10</xdr:col>
      <xdr:colOff>431006</xdr:colOff>
      <xdr:row>193</xdr:row>
      <xdr:rowOff>125412</xdr:rowOff>
    </xdr:to>
    <xdr:graphicFrame macro="">
      <xdr:nvGraphicFramePr>
        <xdr:cNvPr id="4" name="Chart 3">
          <a:extLst>
            <a:ext uri="{FF2B5EF4-FFF2-40B4-BE49-F238E27FC236}">
              <a16:creationId xmlns:a16="http://schemas.microsoft.com/office/drawing/2014/main" id="{5B48AB9D-7012-4FEC-9C41-68A48F9B24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520699</xdr:colOff>
      <xdr:row>148</xdr:row>
      <xdr:rowOff>30162</xdr:rowOff>
    </xdr:from>
    <xdr:to>
      <xdr:col>18</xdr:col>
      <xdr:colOff>401636</xdr:colOff>
      <xdr:row>163</xdr:row>
      <xdr:rowOff>46037</xdr:rowOff>
    </xdr:to>
    <xdr:graphicFrame macro="">
      <xdr:nvGraphicFramePr>
        <xdr:cNvPr id="5" name="Chart 4">
          <a:extLst>
            <a:ext uri="{FF2B5EF4-FFF2-40B4-BE49-F238E27FC236}">
              <a16:creationId xmlns:a16="http://schemas.microsoft.com/office/drawing/2014/main" id="{C747E246-33FC-428C-B4D7-2DD80BCFC7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508001</xdr:colOff>
      <xdr:row>163</xdr:row>
      <xdr:rowOff>73819</xdr:rowOff>
    </xdr:from>
    <xdr:to>
      <xdr:col>18</xdr:col>
      <xdr:colOff>406400</xdr:colOff>
      <xdr:row>178</xdr:row>
      <xdr:rowOff>88106</xdr:rowOff>
    </xdr:to>
    <xdr:graphicFrame macro="">
      <xdr:nvGraphicFramePr>
        <xdr:cNvPr id="6" name="Chart 5">
          <a:extLst>
            <a:ext uri="{FF2B5EF4-FFF2-40B4-BE49-F238E27FC236}">
              <a16:creationId xmlns:a16="http://schemas.microsoft.com/office/drawing/2014/main" id="{E97CF113-89F8-4428-BBDE-067D85B495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503237</xdr:colOff>
      <xdr:row>178</xdr:row>
      <xdr:rowOff>115887</xdr:rowOff>
    </xdr:from>
    <xdr:to>
      <xdr:col>18</xdr:col>
      <xdr:colOff>401637</xdr:colOff>
      <xdr:row>193</xdr:row>
      <xdr:rowOff>134937</xdr:rowOff>
    </xdr:to>
    <xdr:graphicFrame macro="">
      <xdr:nvGraphicFramePr>
        <xdr:cNvPr id="7" name="Chart 6">
          <a:extLst>
            <a:ext uri="{FF2B5EF4-FFF2-40B4-BE49-F238E27FC236}">
              <a16:creationId xmlns:a16="http://schemas.microsoft.com/office/drawing/2014/main" id="{6873A75E-62DD-4707-BA56-CF7F531179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66675</xdr:colOff>
      <xdr:row>0</xdr:row>
      <xdr:rowOff>133350</xdr:rowOff>
    </xdr:from>
    <xdr:to>
      <xdr:col>2</xdr:col>
      <xdr:colOff>514351</xdr:colOff>
      <xdr:row>5</xdr:row>
      <xdr:rowOff>9525</xdr:rowOff>
    </xdr:to>
    <xdr:pic>
      <xdr:nvPicPr>
        <xdr:cNvPr id="2" name="Picture 1">
          <a:extLst>
            <a:ext uri="{FF2B5EF4-FFF2-40B4-BE49-F238E27FC236}">
              <a16:creationId xmlns:a16="http://schemas.microsoft.com/office/drawing/2014/main" id="{91F77BB3-76F4-4229-9505-209F55933A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50" y="133350"/>
          <a:ext cx="1876426" cy="7810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622301</xdr:colOff>
      <xdr:row>148</xdr:row>
      <xdr:rowOff>25400</xdr:rowOff>
    </xdr:from>
    <xdr:to>
      <xdr:col>18</xdr:col>
      <xdr:colOff>392114</xdr:colOff>
      <xdr:row>162</xdr:row>
      <xdr:rowOff>151604</xdr:rowOff>
    </xdr:to>
    <xdr:graphicFrame macro="">
      <xdr:nvGraphicFramePr>
        <xdr:cNvPr id="8" name="Chart 7">
          <a:extLst>
            <a:ext uri="{FF2B5EF4-FFF2-40B4-BE49-F238E27FC236}">
              <a16:creationId xmlns:a16="http://schemas.microsoft.com/office/drawing/2014/main" id="{498DA1C1-4E05-4CA3-866B-EFAD9D39F1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148</xdr:row>
      <xdr:rowOff>0</xdr:rowOff>
    </xdr:from>
    <xdr:to>
      <xdr:col>10</xdr:col>
      <xdr:colOff>450852</xdr:colOff>
      <xdr:row>162</xdr:row>
      <xdr:rowOff>116680</xdr:rowOff>
    </xdr:to>
    <xdr:graphicFrame macro="">
      <xdr:nvGraphicFramePr>
        <xdr:cNvPr id="9" name="Chart 8">
          <a:extLst>
            <a:ext uri="{FF2B5EF4-FFF2-40B4-BE49-F238E27FC236}">
              <a16:creationId xmlns:a16="http://schemas.microsoft.com/office/drawing/2014/main" id="{4C700855-7F43-4C67-97CE-19AEB2ABB8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164</xdr:row>
      <xdr:rowOff>0</xdr:rowOff>
    </xdr:from>
    <xdr:to>
      <xdr:col>10</xdr:col>
      <xdr:colOff>442119</xdr:colOff>
      <xdr:row>178</xdr:row>
      <xdr:rowOff>119857</xdr:rowOff>
    </xdr:to>
    <xdr:graphicFrame macro="">
      <xdr:nvGraphicFramePr>
        <xdr:cNvPr id="10" name="Chart 9">
          <a:extLst>
            <a:ext uri="{FF2B5EF4-FFF2-40B4-BE49-F238E27FC236}">
              <a16:creationId xmlns:a16="http://schemas.microsoft.com/office/drawing/2014/main" id="{F44A552A-1304-4F90-8A76-D858A48486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584201</xdr:colOff>
      <xdr:row>163</xdr:row>
      <xdr:rowOff>139699</xdr:rowOff>
    </xdr:from>
    <xdr:to>
      <xdr:col>18</xdr:col>
      <xdr:colOff>360363</xdr:colOff>
      <xdr:row>178</xdr:row>
      <xdr:rowOff>75407</xdr:rowOff>
    </xdr:to>
    <xdr:graphicFrame macro="">
      <xdr:nvGraphicFramePr>
        <xdr:cNvPr id="11" name="Chart 10">
          <a:extLst>
            <a:ext uri="{FF2B5EF4-FFF2-40B4-BE49-F238E27FC236}">
              <a16:creationId xmlns:a16="http://schemas.microsoft.com/office/drawing/2014/main" id="{D0CFB84F-AE28-4386-9A41-C2868C3113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179</xdr:row>
      <xdr:rowOff>0</xdr:rowOff>
    </xdr:from>
    <xdr:to>
      <xdr:col>10</xdr:col>
      <xdr:colOff>430379</xdr:colOff>
      <xdr:row>193</xdr:row>
      <xdr:rowOff>119857</xdr:rowOff>
    </xdr:to>
    <xdr:graphicFrame macro="">
      <xdr:nvGraphicFramePr>
        <xdr:cNvPr id="12" name="Chart 11">
          <a:extLst>
            <a:ext uri="{FF2B5EF4-FFF2-40B4-BE49-F238E27FC236}">
              <a16:creationId xmlns:a16="http://schemas.microsoft.com/office/drawing/2014/main" id="{3FB6B820-ADB7-4621-884B-966EAA9E64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609601</xdr:colOff>
      <xdr:row>178</xdr:row>
      <xdr:rowOff>165101</xdr:rowOff>
    </xdr:from>
    <xdr:to>
      <xdr:col>18</xdr:col>
      <xdr:colOff>392488</xdr:colOff>
      <xdr:row>193</xdr:row>
      <xdr:rowOff>90488</xdr:rowOff>
    </xdr:to>
    <xdr:graphicFrame macro="">
      <xdr:nvGraphicFramePr>
        <xdr:cNvPr id="13" name="Chart 12">
          <a:extLst>
            <a:ext uri="{FF2B5EF4-FFF2-40B4-BE49-F238E27FC236}">
              <a16:creationId xmlns:a16="http://schemas.microsoft.com/office/drawing/2014/main" id="{B7AA2FC6-BDE8-46D2-9C2C-CFC4075574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147</xdr:row>
      <xdr:rowOff>0</xdr:rowOff>
    </xdr:from>
    <xdr:to>
      <xdr:col>10</xdr:col>
      <xdr:colOff>410573</xdr:colOff>
      <xdr:row>161</xdr:row>
      <xdr:rowOff>171803</xdr:rowOff>
    </xdr:to>
    <xdr:graphicFrame macro="">
      <xdr:nvGraphicFramePr>
        <xdr:cNvPr id="8" name="Chart 7">
          <a:extLst>
            <a:ext uri="{FF2B5EF4-FFF2-40B4-BE49-F238E27FC236}">
              <a16:creationId xmlns:a16="http://schemas.microsoft.com/office/drawing/2014/main" id="{A7E8E9FF-E694-4A6C-8D4D-07D91FA8E7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7142</xdr:colOff>
      <xdr:row>162</xdr:row>
      <xdr:rowOff>20198</xdr:rowOff>
    </xdr:from>
    <xdr:to>
      <xdr:col>10</xdr:col>
      <xdr:colOff>394697</xdr:colOff>
      <xdr:row>177</xdr:row>
      <xdr:rowOff>17374</xdr:rowOff>
    </xdr:to>
    <xdr:graphicFrame macro="">
      <xdr:nvGraphicFramePr>
        <xdr:cNvPr id="9" name="Chart 8">
          <a:extLst>
            <a:ext uri="{FF2B5EF4-FFF2-40B4-BE49-F238E27FC236}">
              <a16:creationId xmlns:a16="http://schemas.microsoft.com/office/drawing/2014/main" id="{5516BDAC-DDB2-4D61-90D7-B52969986B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17463</xdr:colOff>
      <xdr:row>177</xdr:row>
      <xdr:rowOff>38806</xdr:rowOff>
    </xdr:from>
    <xdr:to>
      <xdr:col>10</xdr:col>
      <xdr:colOff>397079</xdr:colOff>
      <xdr:row>192</xdr:row>
      <xdr:rowOff>29634</xdr:rowOff>
    </xdr:to>
    <xdr:graphicFrame macro="">
      <xdr:nvGraphicFramePr>
        <xdr:cNvPr id="10" name="Chart 9">
          <a:extLst>
            <a:ext uri="{FF2B5EF4-FFF2-40B4-BE49-F238E27FC236}">
              <a16:creationId xmlns:a16="http://schemas.microsoft.com/office/drawing/2014/main" id="{25969BBA-6083-4D7C-BC82-2E76AAE615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486772</xdr:colOff>
      <xdr:row>147</xdr:row>
      <xdr:rowOff>19050</xdr:rowOff>
    </xdr:from>
    <xdr:to>
      <xdr:col>18</xdr:col>
      <xdr:colOff>335019</xdr:colOff>
      <xdr:row>162</xdr:row>
      <xdr:rowOff>6704</xdr:rowOff>
    </xdr:to>
    <xdr:graphicFrame macro="">
      <xdr:nvGraphicFramePr>
        <xdr:cNvPr id="11" name="Chart 10">
          <a:extLst>
            <a:ext uri="{FF2B5EF4-FFF2-40B4-BE49-F238E27FC236}">
              <a16:creationId xmlns:a16="http://schemas.microsoft.com/office/drawing/2014/main" id="{5D3C535C-52B4-44D4-AC50-2FD352C40F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474074</xdr:colOff>
      <xdr:row>162</xdr:row>
      <xdr:rowOff>34486</xdr:rowOff>
    </xdr:from>
    <xdr:to>
      <xdr:col>18</xdr:col>
      <xdr:colOff>339783</xdr:colOff>
      <xdr:row>177</xdr:row>
      <xdr:rowOff>20550</xdr:rowOff>
    </xdr:to>
    <xdr:graphicFrame macro="">
      <xdr:nvGraphicFramePr>
        <xdr:cNvPr id="12" name="Chart 11">
          <a:extLst>
            <a:ext uri="{FF2B5EF4-FFF2-40B4-BE49-F238E27FC236}">
              <a16:creationId xmlns:a16="http://schemas.microsoft.com/office/drawing/2014/main" id="{04D43D50-97C1-4727-AAA1-9E6246F35E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469310</xdr:colOff>
      <xdr:row>177</xdr:row>
      <xdr:rowOff>48331</xdr:rowOff>
    </xdr:from>
    <xdr:to>
      <xdr:col>18</xdr:col>
      <xdr:colOff>335020</xdr:colOff>
      <xdr:row>192</xdr:row>
      <xdr:rowOff>39159</xdr:rowOff>
    </xdr:to>
    <xdr:graphicFrame macro="">
      <xdr:nvGraphicFramePr>
        <xdr:cNvPr id="13" name="Chart 12">
          <a:extLst>
            <a:ext uri="{FF2B5EF4-FFF2-40B4-BE49-F238E27FC236}">
              <a16:creationId xmlns:a16="http://schemas.microsoft.com/office/drawing/2014/main" id="{B2670038-A57C-43B4-A7D5-2C74AFE2FE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5557</xdr:colOff>
      <xdr:row>148</xdr:row>
      <xdr:rowOff>7145</xdr:rowOff>
    </xdr:from>
    <xdr:to>
      <xdr:col>10</xdr:col>
      <xdr:colOff>403227</xdr:colOff>
      <xdr:row>163</xdr:row>
      <xdr:rowOff>18258</xdr:rowOff>
    </xdr:to>
    <xdr:graphicFrame macro="">
      <xdr:nvGraphicFramePr>
        <xdr:cNvPr id="8" name="Chart 7">
          <a:extLst>
            <a:ext uri="{FF2B5EF4-FFF2-40B4-BE49-F238E27FC236}">
              <a16:creationId xmlns:a16="http://schemas.microsoft.com/office/drawing/2014/main" id="{31209BCD-E9C6-4BB2-9F71-1B25325DF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7143</xdr:colOff>
      <xdr:row>163</xdr:row>
      <xdr:rowOff>38103</xdr:rowOff>
    </xdr:from>
    <xdr:to>
      <xdr:col>10</xdr:col>
      <xdr:colOff>392114</xdr:colOff>
      <xdr:row>178</xdr:row>
      <xdr:rowOff>57152</xdr:rowOff>
    </xdr:to>
    <xdr:graphicFrame macro="">
      <xdr:nvGraphicFramePr>
        <xdr:cNvPr id="9" name="Chart 8">
          <a:extLst>
            <a:ext uri="{FF2B5EF4-FFF2-40B4-BE49-F238E27FC236}">
              <a16:creationId xmlns:a16="http://schemas.microsoft.com/office/drawing/2014/main" id="{23B061E8-C7F9-4E80-9AF7-2B93456ADB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178</xdr:row>
      <xdr:rowOff>83345</xdr:rowOff>
    </xdr:from>
    <xdr:to>
      <xdr:col>10</xdr:col>
      <xdr:colOff>392114</xdr:colOff>
      <xdr:row>193</xdr:row>
      <xdr:rowOff>102395</xdr:rowOff>
    </xdr:to>
    <xdr:graphicFrame macro="">
      <xdr:nvGraphicFramePr>
        <xdr:cNvPr id="10" name="Chart 9">
          <a:extLst>
            <a:ext uri="{FF2B5EF4-FFF2-40B4-BE49-F238E27FC236}">
              <a16:creationId xmlns:a16="http://schemas.microsoft.com/office/drawing/2014/main" id="{8587ADC2-2578-4D11-8500-1162B51173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523877</xdr:colOff>
      <xdr:row>148</xdr:row>
      <xdr:rowOff>0</xdr:rowOff>
    </xdr:from>
    <xdr:to>
      <xdr:col>18</xdr:col>
      <xdr:colOff>290514</xdr:colOff>
      <xdr:row>163</xdr:row>
      <xdr:rowOff>20639</xdr:rowOff>
    </xdr:to>
    <xdr:graphicFrame macro="">
      <xdr:nvGraphicFramePr>
        <xdr:cNvPr id="11" name="Chart 10">
          <a:extLst>
            <a:ext uri="{FF2B5EF4-FFF2-40B4-BE49-F238E27FC236}">
              <a16:creationId xmlns:a16="http://schemas.microsoft.com/office/drawing/2014/main" id="{2071EDB4-2F1A-4D57-A5B9-0789A12C3D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528638</xdr:colOff>
      <xdr:row>163</xdr:row>
      <xdr:rowOff>39690</xdr:rowOff>
    </xdr:from>
    <xdr:to>
      <xdr:col>18</xdr:col>
      <xdr:colOff>288133</xdr:colOff>
      <xdr:row>178</xdr:row>
      <xdr:rowOff>58739</xdr:rowOff>
    </xdr:to>
    <xdr:graphicFrame macro="">
      <xdr:nvGraphicFramePr>
        <xdr:cNvPr id="12" name="Chart 11">
          <a:extLst>
            <a:ext uri="{FF2B5EF4-FFF2-40B4-BE49-F238E27FC236}">
              <a16:creationId xmlns:a16="http://schemas.microsoft.com/office/drawing/2014/main" id="{B030C7EF-C212-4523-A161-A8134EC71D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530227</xdr:colOff>
      <xdr:row>178</xdr:row>
      <xdr:rowOff>79376</xdr:rowOff>
    </xdr:from>
    <xdr:to>
      <xdr:col>18</xdr:col>
      <xdr:colOff>276228</xdr:colOff>
      <xdr:row>193</xdr:row>
      <xdr:rowOff>98426</xdr:rowOff>
    </xdr:to>
    <xdr:graphicFrame macro="">
      <xdr:nvGraphicFramePr>
        <xdr:cNvPr id="13" name="Chart 12">
          <a:extLst>
            <a:ext uri="{FF2B5EF4-FFF2-40B4-BE49-F238E27FC236}">
              <a16:creationId xmlns:a16="http://schemas.microsoft.com/office/drawing/2014/main" id="{72E9ED41-48B3-48B1-BC0E-68457CFB90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10</xdr:col>
      <xdr:colOff>481804</xdr:colOff>
      <xdr:row>163</xdr:row>
      <xdr:rowOff>32545</xdr:rowOff>
    </xdr:from>
    <xdr:to>
      <xdr:col>18</xdr:col>
      <xdr:colOff>323053</xdr:colOff>
      <xdr:row>178</xdr:row>
      <xdr:rowOff>51594</xdr:rowOff>
    </xdr:to>
    <xdr:graphicFrame macro="">
      <xdr:nvGraphicFramePr>
        <xdr:cNvPr id="8" name="Chart 7">
          <a:extLst>
            <a:ext uri="{FF2B5EF4-FFF2-40B4-BE49-F238E27FC236}">
              <a16:creationId xmlns:a16="http://schemas.microsoft.com/office/drawing/2014/main" id="{B6343A2E-9BF3-4BC2-B6C8-289DCFE0B0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497682</xdr:colOff>
      <xdr:row>178</xdr:row>
      <xdr:rowOff>91281</xdr:rowOff>
    </xdr:from>
    <xdr:to>
      <xdr:col>18</xdr:col>
      <xdr:colOff>296862</xdr:colOff>
      <xdr:row>193</xdr:row>
      <xdr:rowOff>110331</xdr:rowOff>
    </xdr:to>
    <xdr:graphicFrame macro="">
      <xdr:nvGraphicFramePr>
        <xdr:cNvPr id="9" name="Chart 8">
          <a:extLst>
            <a:ext uri="{FF2B5EF4-FFF2-40B4-BE49-F238E27FC236}">
              <a16:creationId xmlns:a16="http://schemas.microsoft.com/office/drawing/2014/main" id="{CB959A93-93D0-47D2-AF24-D69F2C8E07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148</xdr:row>
      <xdr:rowOff>0</xdr:rowOff>
    </xdr:from>
    <xdr:to>
      <xdr:col>10</xdr:col>
      <xdr:colOff>395912</xdr:colOff>
      <xdr:row>163</xdr:row>
      <xdr:rowOff>20638</xdr:rowOff>
    </xdr:to>
    <xdr:graphicFrame macro="">
      <xdr:nvGraphicFramePr>
        <xdr:cNvPr id="10" name="Chart 9">
          <a:extLst>
            <a:ext uri="{FF2B5EF4-FFF2-40B4-BE49-F238E27FC236}">
              <a16:creationId xmlns:a16="http://schemas.microsoft.com/office/drawing/2014/main" id="{863A900B-5BE8-4762-BDEB-692BB26168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8729</xdr:colOff>
      <xdr:row>178</xdr:row>
      <xdr:rowOff>76200</xdr:rowOff>
    </xdr:from>
    <xdr:to>
      <xdr:col>10</xdr:col>
      <xdr:colOff>381794</xdr:colOff>
      <xdr:row>193</xdr:row>
      <xdr:rowOff>95250</xdr:rowOff>
    </xdr:to>
    <xdr:graphicFrame macro="">
      <xdr:nvGraphicFramePr>
        <xdr:cNvPr id="11" name="Chart 10">
          <a:extLst>
            <a:ext uri="{FF2B5EF4-FFF2-40B4-BE49-F238E27FC236}">
              <a16:creationId xmlns:a16="http://schemas.microsoft.com/office/drawing/2014/main" id="{DF5B1F6C-7BAA-43CA-9D0A-F6956ADFC8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493712</xdr:colOff>
      <xdr:row>148</xdr:row>
      <xdr:rowOff>3174</xdr:rowOff>
    </xdr:from>
    <xdr:to>
      <xdr:col>18</xdr:col>
      <xdr:colOff>320673</xdr:colOff>
      <xdr:row>163</xdr:row>
      <xdr:rowOff>22226</xdr:rowOff>
    </xdr:to>
    <xdr:graphicFrame macro="">
      <xdr:nvGraphicFramePr>
        <xdr:cNvPr id="12" name="Chart 11">
          <a:extLst>
            <a:ext uri="{FF2B5EF4-FFF2-40B4-BE49-F238E27FC236}">
              <a16:creationId xmlns:a16="http://schemas.microsoft.com/office/drawing/2014/main" id="{F2D5AF11-6E9B-4744-89A0-DB8C944CE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11907</xdr:colOff>
      <xdr:row>147</xdr:row>
      <xdr:rowOff>0</xdr:rowOff>
    </xdr:from>
    <xdr:to>
      <xdr:col>10</xdr:col>
      <xdr:colOff>390526</xdr:colOff>
      <xdr:row>162</xdr:row>
      <xdr:rowOff>15878</xdr:rowOff>
    </xdr:to>
    <xdr:graphicFrame macro="">
      <xdr:nvGraphicFramePr>
        <xdr:cNvPr id="8" name="Chart 7">
          <a:extLst>
            <a:ext uri="{FF2B5EF4-FFF2-40B4-BE49-F238E27FC236}">
              <a16:creationId xmlns:a16="http://schemas.microsoft.com/office/drawing/2014/main" id="{E3889350-98BC-489B-9F7E-B7A5B8E784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162</xdr:row>
      <xdr:rowOff>35722</xdr:rowOff>
    </xdr:from>
    <xdr:to>
      <xdr:col>10</xdr:col>
      <xdr:colOff>388145</xdr:colOff>
      <xdr:row>177</xdr:row>
      <xdr:rowOff>54769</xdr:rowOff>
    </xdr:to>
    <xdr:graphicFrame macro="">
      <xdr:nvGraphicFramePr>
        <xdr:cNvPr id="9" name="Chart 8">
          <a:extLst>
            <a:ext uri="{FF2B5EF4-FFF2-40B4-BE49-F238E27FC236}">
              <a16:creationId xmlns:a16="http://schemas.microsoft.com/office/drawing/2014/main" id="{FFD36DD3-C51A-4545-A8BA-371F3CB146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11907</xdr:colOff>
      <xdr:row>177</xdr:row>
      <xdr:rowOff>76201</xdr:rowOff>
    </xdr:from>
    <xdr:to>
      <xdr:col>10</xdr:col>
      <xdr:colOff>396083</xdr:colOff>
      <xdr:row>192</xdr:row>
      <xdr:rowOff>95253</xdr:rowOff>
    </xdr:to>
    <xdr:graphicFrame macro="">
      <xdr:nvGraphicFramePr>
        <xdr:cNvPr id="10" name="Chart 9">
          <a:extLst>
            <a:ext uri="{FF2B5EF4-FFF2-40B4-BE49-F238E27FC236}">
              <a16:creationId xmlns:a16="http://schemas.microsoft.com/office/drawing/2014/main" id="{856DC3CC-3A14-428B-B63E-02EB32100C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388937</xdr:colOff>
      <xdr:row>147</xdr:row>
      <xdr:rowOff>12701</xdr:rowOff>
    </xdr:from>
    <xdr:to>
      <xdr:col>18</xdr:col>
      <xdr:colOff>320676</xdr:colOff>
      <xdr:row>162</xdr:row>
      <xdr:rowOff>38102</xdr:rowOff>
    </xdr:to>
    <xdr:graphicFrame macro="">
      <xdr:nvGraphicFramePr>
        <xdr:cNvPr id="11" name="Chart 10">
          <a:extLst>
            <a:ext uri="{FF2B5EF4-FFF2-40B4-BE49-F238E27FC236}">
              <a16:creationId xmlns:a16="http://schemas.microsoft.com/office/drawing/2014/main" id="{BE0910E6-394E-4666-B96B-8B34127428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409576</xdr:colOff>
      <xdr:row>177</xdr:row>
      <xdr:rowOff>99220</xdr:rowOff>
    </xdr:from>
    <xdr:to>
      <xdr:col>18</xdr:col>
      <xdr:colOff>321471</xdr:colOff>
      <xdr:row>192</xdr:row>
      <xdr:rowOff>118272</xdr:rowOff>
    </xdr:to>
    <xdr:graphicFrame macro="">
      <xdr:nvGraphicFramePr>
        <xdr:cNvPr id="12" name="Chart 11">
          <a:extLst>
            <a:ext uri="{FF2B5EF4-FFF2-40B4-BE49-F238E27FC236}">
              <a16:creationId xmlns:a16="http://schemas.microsoft.com/office/drawing/2014/main" id="{855A55D5-2EB1-440D-82DF-54DE42C622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148</xdr:row>
      <xdr:rowOff>47623</xdr:rowOff>
    </xdr:from>
    <xdr:to>
      <xdr:col>10</xdr:col>
      <xdr:colOff>378619</xdr:colOff>
      <xdr:row>163</xdr:row>
      <xdr:rowOff>63499</xdr:rowOff>
    </xdr:to>
    <xdr:graphicFrame macro="">
      <xdr:nvGraphicFramePr>
        <xdr:cNvPr id="8" name="Chart 7">
          <a:extLst>
            <a:ext uri="{FF2B5EF4-FFF2-40B4-BE49-F238E27FC236}">
              <a16:creationId xmlns:a16="http://schemas.microsoft.com/office/drawing/2014/main" id="{397CCB02-062A-4939-9415-77E4786FF2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11907</xdr:colOff>
      <xdr:row>163</xdr:row>
      <xdr:rowOff>95249</xdr:rowOff>
    </xdr:from>
    <xdr:to>
      <xdr:col>10</xdr:col>
      <xdr:colOff>388145</xdr:colOff>
      <xdr:row>178</xdr:row>
      <xdr:rowOff>114298</xdr:rowOff>
    </xdr:to>
    <xdr:graphicFrame macro="">
      <xdr:nvGraphicFramePr>
        <xdr:cNvPr id="9" name="Chart 8">
          <a:extLst>
            <a:ext uri="{FF2B5EF4-FFF2-40B4-BE49-F238E27FC236}">
              <a16:creationId xmlns:a16="http://schemas.microsoft.com/office/drawing/2014/main" id="{26EAA9BA-FDA5-46E4-86FB-688DC9A8B7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11906</xdr:colOff>
      <xdr:row>178</xdr:row>
      <xdr:rowOff>140492</xdr:rowOff>
    </xdr:from>
    <xdr:to>
      <xdr:col>10</xdr:col>
      <xdr:colOff>384176</xdr:colOff>
      <xdr:row>193</xdr:row>
      <xdr:rowOff>159542</xdr:rowOff>
    </xdr:to>
    <xdr:graphicFrame macro="">
      <xdr:nvGraphicFramePr>
        <xdr:cNvPr id="10" name="Chart 9">
          <a:extLst>
            <a:ext uri="{FF2B5EF4-FFF2-40B4-BE49-F238E27FC236}">
              <a16:creationId xmlns:a16="http://schemas.microsoft.com/office/drawing/2014/main" id="{391AB0DA-5E80-432E-8790-0D4E3D4835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491332</xdr:colOff>
      <xdr:row>148</xdr:row>
      <xdr:rowOff>0</xdr:rowOff>
    </xdr:from>
    <xdr:to>
      <xdr:col>18</xdr:col>
      <xdr:colOff>342900</xdr:colOff>
      <xdr:row>163</xdr:row>
      <xdr:rowOff>26193</xdr:rowOff>
    </xdr:to>
    <xdr:graphicFrame macro="">
      <xdr:nvGraphicFramePr>
        <xdr:cNvPr id="11" name="Chart 10">
          <a:extLst>
            <a:ext uri="{FF2B5EF4-FFF2-40B4-BE49-F238E27FC236}">
              <a16:creationId xmlns:a16="http://schemas.microsoft.com/office/drawing/2014/main" id="{55960349-3355-4316-8EFC-628B263D8D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503237</xdr:colOff>
      <xdr:row>163</xdr:row>
      <xdr:rowOff>43656</xdr:rowOff>
    </xdr:from>
    <xdr:to>
      <xdr:col>18</xdr:col>
      <xdr:colOff>334962</xdr:colOff>
      <xdr:row>178</xdr:row>
      <xdr:rowOff>62705</xdr:rowOff>
    </xdr:to>
    <xdr:graphicFrame macro="">
      <xdr:nvGraphicFramePr>
        <xdr:cNvPr id="12" name="Chart 11">
          <a:extLst>
            <a:ext uri="{FF2B5EF4-FFF2-40B4-BE49-F238E27FC236}">
              <a16:creationId xmlns:a16="http://schemas.microsoft.com/office/drawing/2014/main" id="{3967C920-D85F-4D5E-8464-BF8EC05F52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491332</xdr:colOff>
      <xdr:row>178</xdr:row>
      <xdr:rowOff>90487</xdr:rowOff>
    </xdr:from>
    <xdr:to>
      <xdr:col>18</xdr:col>
      <xdr:colOff>334963</xdr:colOff>
      <xdr:row>193</xdr:row>
      <xdr:rowOff>109537</xdr:rowOff>
    </xdr:to>
    <xdr:graphicFrame macro="">
      <xdr:nvGraphicFramePr>
        <xdr:cNvPr id="13" name="Chart 12">
          <a:extLst>
            <a:ext uri="{FF2B5EF4-FFF2-40B4-BE49-F238E27FC236}">
              <a16:creationId xmlns:a16="http://schemas.microsoft.com/office/drawing/2014/main" id="{C60D548F-B9F9-4DB2-A158-09AAABCEA5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10</xdr:col>
      <xdr:colOff>580230</xdr:colOff>
      <xdr:row>163</xdr:row>
      <xdr:rowOff>116680</xdr:rowOff>
    </xdr:from>
    <xdr:to>
      <xdr:col>18</xdr:col>
      <xdr:colOff>342105</xdr:colOff>
      <xdr:row>178</xdr:row>
      <xdr:rowOff>135731</xdr:rowOff>
    </xdr:to>
    <xdr:graphicFrame macro="">
      <xdr:nvGraphicFramePr>
        <xdr:cNvPr id="2" name="Chart 1">
          <a:extLst>
            <a:ext uri="{FF2B5EF4-FFF2-40B4-BE49-F238E27FC236}">
              <a16:creationId xmlns:a16="http://schemas.microsoft.com/office/drawing/2014/main" id="{F4A1328F-B314-442B-A39C-18465765A7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50004</xdr:colOff>
      <xdr:row>148</xdr:row>
      <xdr:rowOff>6350</xdr:rowOff>
    </xdr:from>
    <xdr:to>
      <xdr:col>10</xdr:col>
      <xdr:colOff>504824</xdr:colOff>
      <xdr:row>163</xdr:row>
      <xdr:rowOff>22224</xdr:rowOff>
    </xdr:to>
    <xdr:graphicFrame macro="">
      <xdr:nvGraphicFramePr>
        <xdr:cNvPr id="4" name="Chart 3">
          <a:extLst>
            <a:ext uri="{FF2B5EF4-FFF2-40B4-BE49-F238E27FC236}">
              <a16:creationId xmlns:a16="http://schemas.microsoft.com/office/drawing/2014/main" id="{8F1B2A95-7DCC-4DE6-A511-FCF5288692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59532</xdr:colOff>
      <xdr:row>178</xdr:row>
      <xdr:rowOff>106361</xdr:rowOff>
    </xdr:from>
    <xdr:to>
      <xdr:col>10</xdr:col>
      <xdr:colOff>493879</xdr:colOff>
      <xdr:row>193</xdr:row>
      <xdr:rowOff>125412</xdr:rowOff>
    </xdr:to>
    <xdr:graphicFrame macro="">
      <xdr:nvGraphicFramePr>
        <xdr:cNvPr id="5" name="Chart 4">
          <a:extLst>
            <a:ext uri="{FF2B5EF4-FFF2-40B4-BE49-F238E27FC236}">
              <a16:creationId xmlns:a16="http://schemas.microsoft.com/office/drawing/2014/main" id="{EF73DFCF-3B81-4F90-AC91-B4D1DAD262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591340</xdr:colOff>
      <xdr:row>148</xdr:row>
      <xdr:rowOff>68259</xdr:rowOff>
    </xdr:from>
    <xdr:to>
      <xdr:col>18</xdr:col>
      <xdr:colOff>342104</xdr:colOff>
      <xdr:row>163</xdr:row>
      <xdr:rowOff>1</xdr:rowOff>
    </xdr:to>
    <xdr:graphicFrame macro="">
      <xdr:nvGraphicFramePr>
        <xdr:cNvPr id="6" name="Chart 5">
          <a:extLst>
            <a:ext uri="{FF2B5EF4-FFF2-40B4-BE49-F238E27FC236}">
              <a16:creationId xmlns:a16="http://schemas.microsoft.com/office/drawing/2014/main" id="{51ACFA3F-4E08-4AE9-835A-589F2C6124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47626</xdr:colOff>
      <xdr:row>163</xdr:row>
      <xdr:rowOff>59529</xdr:rowOff>
    </xdr:from>
    <xdr:to>
      <xdr:col>10</xdr:col>
      <xdr:colOff>493713</xdr:colOff>
      <xdr:row>178</xdr:row>
      <xdr:rowOff>78580</xdr:rowOff>
    </xdr:to>
    <xdr:graphicFrame macro="">
      <xdr:nvGraphicFramePr>
        <xdr:cNvPr id="7" name="Chart 6">
          <a:extLst>
            <a:ext uri="{FF2B5EF4-FFF2-40B4-BE49-F238E27FC236}">
              <a16:creationId xmlns:a16="http://schemas.microsoft.com/office/drawing/2014/main" id="{E998687A-6C8B-4833-B81F-85B5EACA9B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571500</xdr:colOff>
      <xdr:row>179</xdr:row>
      <xdr:rowOff>25400</xdr:rowOff>
    </xdr:from>
    <xdr:to>
      <xdr:col>18</xdr:col>
      <xdr:colOff>338137</xdr:colOff>
      <xdr:row>194</xdr:row>
      <xdr:rowOff>44451</xdr:rowOff>
    </xdr:to>
    <xdr:graphicFrame macro="">
      <xdr:nvGraphicFramePr>
        <xdr:cNvPr id="8" name="Chart 7">
          <a:extLst>
            <a:ext uri="{FF2B5EF4-FFF2-40B4-BE49-F238E27FC236}">
              <a16:creationId xmlns:a16="http://schemas.microsoft.com/office/drawing/2014/main" id="{054BC75A-00C6-4945-A6D6-8B6F3C26BE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73DBC-B912-4B88-B218-8C2537D231B0}">
  <dimension ref="A19"/>
  <sheetViews>
    <sheetView tabSelected="1" workbookViewId="0">
      <selection activeCell="L1" sqref="L1"/>
    </sheetView>
  </sheetViews>
  <sheetFormatPr defaultColWidth="9.85546875" defaultRowHeight="15" x14ac:dyDescent="0.25"/>
  <cols>
    <col min="1" max="16384" width="9.85546875" style="21"/>
  </cols>
  <sheetData>
    <row r="19" ht="13.5" customHeight="1" x14ac:dyDescent="0.2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68D40-356E-4B6F-9FD4-5301286C6804}">
  <dimension ref="A1:Y150"/>
  <sheetViews>
    <sheetView zoomScale="75" zoomScaleNormal="75" workbookViewId="0">
      <pane xSplit="2" ySplit="1" topLeftCell="C127" activePane="bottomRight" state="frozen"/>
      <selection pane="topRight" activeCell="C1" sqref="C1"/>
      <selection pane="bottomLeft" activeCell="A2" sqref="A2"/>
      <selection pane="bottomRight" activeCell="C147" sqref="C147"/>
    </sheetView>
  </sheetViews>
  <sheetFormatPr defaultColWidth="9.140625" defaultRowHeight="15" x14ac:dyDescent="0.25"/>
  <cols>
    <col min="1" max="1" width="10.7109375" customWidth="1"/>
    <col min="2" max="2" width="6.85546875" style="17" customWidth="1"/>
    <col min="3" max="3" width="12.28515625" style="12" customWidth="1"/>
    <col min="4" max="5" width="10.28515625" style="12" customWidth="1"/>
    <col min="6" max="6" width="10.28515625" customWidth="1"/>
    <col min="7" max="7" width="8.85546875" customWidth="1"/>
    <col min="8" max="8" width="3.140625" customWidth="1"/>
    <col min="9" max="9" width="9" customWidth="1"/>
    <col min="10" max="10" width="9.7109375" customWidth="1"/>
    <col min="11" max="12" width="12.28515625" customWidth="1"/>
    <col min="13" max="13" width="9.85546875" customWidth="1"/>
    <col min="14" max="14" width="8.7109375" customWidth="1"/>
    <col min="15" max="15" width="12.140625" customWidth="1"/>
    <col min="16" max="16" width="9" customWidth="1"/>
    <col min="17" max="17" width="12.85546875" style="12" customWidth="1"/>
    <col min="18" max="18" width="3.140625" style="12" customWidth="1"/>
    <col min="19" max="19" width="17.28515625" style="12" customWidth="1"/>
    <col min="21" max="21" width="11.140625" customWidth="1"/>
  </cols>
  <sheetData>
    <row r="1" spans="1:25" s="2" customFormat="1" ht="59.25" customHeight="1" x14ac:dyDescent="0.25">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25">
      <c r="A2" s="45">
        <v>40558</v>
      </c>
      <c r="B2" s="17" t="s">
        <v>34</v>
      </c>
      <c r="C2" s="12">
        <f>'PADD 1_bbl'!C2*1000*42*(DAY(EOMONTH($A2,0)))/1000000</f>
        <v>20.832000000000001</v>
      </c>
      <c r="D2" s="12">
        <f>'PADD 1_bbl'!D2*1000*42*(DAY(EOMONTH($A2,0)))/1000000</f>
        <v>27.341999999999999</v>
      </c>
      <c r="E2" s="12">
        <f>'PADD 1_bbl'!E2*1000*42*(DAY(EOMONTH($A2,0)))/1000000</f>
        <v>89.837999999999994</v>
      </c>
      <c r="F2" s="12">
        <f>'PADD 1_bbl'!F2*1000*42*(DAY(EOMONTH($A2,0)))/1000000</f>
        <v>240.87</v>
      </c>
      <c r="G2" s="12">
        <f>'PADD 1_bbl'!G2*1000*42*(DAY(EOMONTH($A2,0)))/1000000</f>
        <v>378.88200000000001</v>
      </c>
      <c r="H2" s="12"/>
      <c r="I2" s="12">
        <f>'PADD 1_bbl'!I2*1000*42*(DAY(EOMONTH($A2,0)))/1000000</f>
        <v>1.302</v>
      </c>
      <c r="J2" s="12">
        <f>'PADD 1_bbl'!J2*1000*42*(DAY(EOMONTH($A2,0)))/1000000</f>
        <v>370.94870865296804</v>
      </c>
      <c r="K2" s="12">
        <f>'PADD 1_bbl'!K2*1000*42*(DAY(EOMONTH($A2,0)))/1000000</f>
        <v>501.14870865296803</v>
      </c>
      <c r="L2" s="12">
        <f>'PADD 1_bbl'!L2*1000*42*(DAY(EOMONTH($A2,0)))/1000000</f>
        <v>14.403897583561644</v>
      </c>
      <c r="M2" s="12">
        <f>'PADD 1_bbl'!M2*1000*42*(DAY(EOMONTH($A2,0)))/1000000</f>
        <v>38.828073287671231</v>
      </c>
      <c r="N2" s="12">
        <f>'PADD 1_bbl'!N2*1000*42*(DAY(EOMONTH($A2,0)))/1000000</f>
        <v>0</v>
      </c>
      <c r="O2" s="12">
        <f>'PADD 1_bbl'!O2*1000*42*(DAY(EOMONTH($A2,0)))/1000000</f>
        <v>0</v>
      </c>
      <c r="P2" s="12">
        <f>'PADD 1_bbl'!P2*1000*42*(DAY(EOMONTH($A2,0)))/1000000</f>
        <v>-128.62667952420088</v>
      </c>
      <c r="Q2" s="12">
        <f>'PADD 1_bbl'!Q2*1000*42*(DAY(EOMONTH($A2,0)))/1000000</f>
        <v>-48.173999999999999</v>
      </c>
      <c r="S2" s="12">
        <f>'PADD 1_bbl'!S2*1000*42/1000000</f>
        <v>119.28</v>
      </c>
      <c r="U2" s="14"/>
      <c r="V2" s="14"/>
    </row>
    <row r="3" spans="1:25" x14ac:dyDescent="0.25">
      <c r="A3" s="45">
        <v>40589</v>
      </c>
      <c r="B3" s="17" t="s">
        <v>34</v>
      </c>
      <c r="C3" s="12">
        <f>'PADD 1_bbl'!C3*1000*42*(DAY(EOMONTH($A3,0)))/1000000</f>
        <v>21.167999999999999</v>
      </c>
      <c r="D3" s="12">
        <f>'PADD 1_bbl'!D3*1000*42*(DAY(EOMONTH($A3,0)))/1000000</f>
        <v>22.344000000000001</v>
      </c>
      <c r="E3" s="12">
        <f>'PADD 1_bbl'!E3*1000*42*(DAY(EOMONTH($A3,0)))/1000000</f>
        <v>77.616</v>
      </c>
      <c r="F3" s="12">
        <f>'PADD 1_bbl'!F3*1000*42*(DAY(EOMONTH($A3,0)))/1000000</f>
        <v>185.80799999999999</v>
      </c>
      <c r="G3" s="12">
        <f>'PADD 1_bbl'!G3*1000*42*(DAY(EOMONTH($A3,0)))/1000000</f>
        <v>306.93599999999998</v>
      </c>
      <c r="H3" s="12"/>
      <c r="I3" s="12">
        <f>'PADD 1_bbl'!I3*1000*42*(DAY(EOMONTH($A3,0)))/1000000</f>
        <v>1.1759999999999999</v>
      </c>
      <c r="J3" s="12">
        <f>'PADD 1_bbl'!J3*1000*42*(DAY(EOMONTH($A3,0)))/1000000</f>
        <v>253.32361990572983</v>
      </c>
      <c r="K3" s="12">
        <f>'PADD 1_bbl'!K3*1000*42*(DAY(EOMONTH($A3,0)))/1000000</f>
        <v>370.92361990572988</v>
      </c>
      <c r="L3" s="12">
        <f>'PADD 1_bbl'!L3*1000*42*(DAY(EOMONTH($A3,0)))/1000000</f>
        <v>9.6064572493150688</v>
      </c>
      <c r="M3" s="12">
        <f>'PADD 1_bbl'!M3*1000*42*(DAY(EOMONTH($A3,0)))/1000000</f>
        <v>33.513372602739729</v>
      </c>
      <c r="N3" s="12">
        <f>'PADD 1_bbl'!N3*1000*42*(DAY(EOMONTH($A3,0)))/1000000</f>
        <v>0</v>
      </c>
      <c r="O3" s="12">
        <f>'PADD 1_bbl'!O3*1000*42*(DAY(EOMONTH($A3,0)))/1000000</f>
        <v>0</v>
      </c>
      <c r="P3" s="12">
        <f>'PADD 1_bbl'!P3*1000*42*(DAY(EOMONTH($A3,0)))/1000000</f>
        <v>-84.763449757784656</v>
      </c>
      <c r="Q3" s="12">
        <f>'PADD 1_bbl'!Q3*1000*42*(DAY(EOMONTH($A3,0)))/1000000</f>
        <v>-24.696000000000002</v>
      </c>
      <c r="S3" s="12">
        <f>'PADD 1_bbl'!S3*1000*42/1000000</f>
        <v>94.751999999999995</v>
      </c>
      <c r="U3" s="14"/>
      <c r="V3" s="14"/>
    </row>
    <row r="4" spans="1:25" x14ac:dyDescent="0.25">
      <c r="A4" s="45">
        <v>40617</v>
      </c>
      <c r="B4" s="17" t="s">
        <v>34</v>
      </c>
      <c r="C4" s="12">
        <f>'PADD 1_bbl'!C4*1000*42*(DAY(EOMONTH($A4,0)))/1000000</f>
        <v>23.436</v>
      </c>
      <c r="D4" s="12">
        <f>'PADD 1_bbl'!D4*1000*42*(DAY(EOMONTH($A4,0)))/1000000</f>
        <v>22.134</v>
      </c>
      <c r="E4" s="12">
        <f>'PADD 1_bbl'!E4*1000*42*(DAY(EOMONTH($A4,0)))/1000000</f>
        <v>52.08</v>
      </c>
      <c r="F4" s="12">
        <f>'PADD 1_bbl'!F4*1000*42*(DAY(EOMONTH($A4,0)))/1000000</f>
        <v>132.804</v>
      </c>
      <c r="G4" s="12">
        <f>'PADD 1_bbl'!G4*1000*42*(DAY(EOMONTH($A4,0)))/1000000</f>
        <v>230.45400000000001</v>
      </c>
      <c r="H4" s="12"/>
      <c r="I4" s="12">
        <f>'PADD 1_bbl'!I4*1000*42*(DAY(EOMONTH($A4,0)))/1000000</f>
        <v>1.302</v>
      </c>
      <c r="J4" s="12">
        <f>'PADD 1_bbl'!J4*1000*42*(DAY(EOMONTH($A4,0)))/1000000</f>
        <v>222.66723317351602</v>
      </c>
      <c r="K4" s="12">
        <f>'PADD 1_bbl'!K4*1000*42*(DAY(EOMONTH($A4,0)))/1000000</f>
        <v>352.86723317351601</v>
      </c>
      <c r="L4" s="12">
        <f>'PADD 1_bbl'!L4*1000*42*(DAY(EOMONTH($A4,0)))/1000000</f>
        <v>6.7207313753424653</v>
      </c>
      <c r="M4" s="12">
        <f>'PADD 1_bbl'!M4*1000*42*(DAY(EOMONTH($A4,0)))/1000000</f>
        <v>31.07015342465753</v>
      </c>
      <c r="N4" s="12">
        <f>'PADD 1_bbl'!N4*1000*42*(DAY(EOMONTH($A4,0)))/1000000</f>
        <v>0</v>
      </c>
      <c r="O4" s="12">
        <f>'PADD 1_bbl'!O4*1000*42*(DAY(EOMONTH($A4,0)))/1000000</f>
        <v>0</v>
      </c>
      <c r="P4" s="12">
        <f>'PADD 1_bbl'!P4*1000*42*(DAY(EOMONTH($A4,0)))/1000000</f>
        <v>-134.164117973516</v>
      </c>
      <c r="Q4" s="12">
        <f>'PADD 1_bbl'!Q4*1000*42*(DAY(EOMONTH($A4,0)))/1000000</f>
        <v>-26.04</v>
      </c>
      <c r="S4" s="12">
        <f>'PADD 1_bbl'!S4*1000*42/1000000</f>
        <v>68.712000000000003</v>
      </c>
      <c r="U4" s="14"/>
      <c r="V4" s="14"/>
    </row>
    <row r="5" spans="1:25" x14ac:dyDescent="0.25">
      <c r="A5" s="45">
        <v>40648</v>
      </c>
      <c r="B5" s="17" t="s">
        <v>34</v>
      </c>
      <c r="C5" s="12">
        <f>'PADD 1_bbl'!C5*1000*42*(DAY(EOMONTH($A5,0)))/1000000</f>
        <v>22.68</v>
      </c>
      <c r="D5" s="12">
        <f>'PADD 1_bbl'!D5*1000*42*(DAY(EOMONTH($A5,0)))/1000000</f>
        <v>18.899999999999999</v>
      </c>
      <c r="E5" s="12">
        <f>'PADD 1_bbl'!E5*1000*42*(DAY(EOMONTH($A5,0)))/1000000</f>
        <v>46.62</v>
      </c>
      <c r="F5" s="12">
        <f>'PADD 1_bbl'!F5*1000*42*(DAY(EOMONTH($A5,0)))/1000000</f>
        <v>90.72</v>
      </c>
      <c r="G5" s="12">
        <f>'PADD 1_bbl'!G5*1000*42*(DAY(EOMONTH($A5,0)))/1000000</f>
        <v>178.92</v>
      </c>
      <c r="H5" s="12"/>
      <c r="I5" s="12">
        <f>'PADD 1_bbl'!I5*1000*42*(DAY(EOMONTH($A5,0)))/1000000</f>
        <v>5.04</v>
      </c>
      <c r="J5" s="12">
        <f>'PADD 1_bbl'!J5*1000*42*(DAY(EOMONTH($A5,0)))/1000000</f>
        <v>138.17007377375165</v>
      </c>
      <c r="K5" s="12">
        <f>'PADD 1_bbl'!K5*1000*42*(DAY(EOMONTH($A5,0)))/1000000</f>
        <v>264.1700737737516</v>
      </c>
      <c r="L5" s="12">
        <f>'PADD 1_bbl'!L5*1000*42*(DAY(EOMONTH($A5,0)))/1000000</f>
        <v>6.7249410410958905</v>
      </c>
      <c r="M5" s="12">
        <f>'PADD 1_bbl'!M5*1000*42*(DAY(EOMONTH($A5,0)))/1000000</f>
        <v>27.565335616438364</v>
      </c>
      <c r="N5" s="12">
        <f>'PADD 1_bbl'!N5*1000*42*(DAY(EOMONTH($A5,0)))/1000000</f>
        <v>0</v>
      </c>
      <c r="O5" s="12">
        <f>'PADD 1_bbl'!O5*1000*42*(DAY(EOMONTH($A5,0)))/1000000</f>
        <v>0</v>
      </c>
      <c r="P5" s="12">
        <f>'PADD 1_bbl'!P5*1000*42*(DAY(EOMONTH($A5,0)))/1000000</f>
        <v>-148.52035043128589</v>
      </c>
      <c r="Q5" s="12">
        <f>'PADD 1_bbl'!Q5*1000*42*(DAY(EOMONTH($A5,0)))/1000000</f>
        <v>23.94</v>
      </c>
      <c r="S5" s="12">
        <f>'PADD 1_bbl'!S5*1000*42/1000000</f>
        <v>92.861999999999995</v>
      </c>
      <c r="U5" s="14"/>
      <c r="V5" s="14"/>
    </row>
    <row r="6" spans="1:25" x14ac:dyDescent="0.25">
      <c r="A6" s="45">
        <v>40678</v>
      </c>
      <c r="B6" s="17" t="s">
        <v>34</v>
      </c>
      <c r="C6" s="12">
        <f>'PADD 1_bbl'!C6*1000*42*(DAY(EOMONTH($A6,0)))/1000000</f>
        <v>23.436</v>
      </c>
      <c r="D6" s="12">
        <f>'PADD 1_bbl'!D6*1000*42*(DAY(EOMONTH($A6,0)))/1000000</f>
        <v>27.341999999999999</v>
      </c>
      <c r="E6" s="12">
        <f>'PADD 1_bbl'!E6*1000*42*(DAY(EOMONTH($A6,0)))/1000000</f>
        <v>22.134</v>
      </c>
      <c r="F6" s="12">
        <f>'PADD 1_bbl'!F6*1000*42*(DAY(EOMONTH($A6,0)))/1000000</f>
        <v>98.951999999999998</v>
      </c>
      <c r="G6" s="12">
        <f>'PADD 1_bbl'!G6*1000*42*(DAY(EOMONTH($A6,0)))/1000000</f>
        <v>171.864</v>
      </c>
      <c r="H6" s="12"/>
      <c r="I6" s="12">
        <f>'PADD 1_bbl'!I6*1000*42*(DAY(EOMONTH($A6,0)))/1000000</f>
        <v>1.302</v>
      </c>
      <c r="J6" s="12">
        <f>'PADD 1_bbl'!J6*1000*42*(DAY(EOMONTH($A6,0)))/1000000</f>
        <v>125.7634338584475</v>
      </c>
      <c r="K6" s="12">
        <f>'PADD 1_bbl'!K6*1000*42*(DAY(EOMONTH($A6,0)))/1000000</f>
        <v>255.96343385844753</v>
      </c>
      <c r="L6" s="12">
        <f>'PADD 1_bbl'!L6*1000*42*(DAY(EOMONTH($A6,0)))/1000000</f>
        <v>6.7207313753424653</v>
      </c>
      <c r="M6" s="12">
        <f>'PADD 1_bbl'!M6*1000*42*(DAY(EOMONTH($A6,0)))/1000000</f>
        <v>28.4841801369863</v>
      </c>
      <c r="N6" s="12">
        <f>'PADD 1_bbl'!N6*1000*42*(DAY(EOMONTH($A6,0)))/1000000</f>
        <v>0</v>
      </c>
      <c r="O6" s="12">
        <f>'PADD 1_bbl'!O6*1000*42*(DAY(EOMONTH($A6,0)))/1000000</f>
        <v>0</v>
      </c>
      <c r="P6" s="12">
        <f>'PADD 1_bbl'!P6*1000*42*(DAY(EOMONTH($A6,0)))/1000000</f>
        <v>-155.76034537077626</v>
      </c>
      <c r="Q6" s="12">
        <f>'PADD 1_bbl'!Q6*1000*42*(DAY(EOMONTH($A6,0)))/1000000</f>
        <v>36.456000000000003</v>
      </c>
      <c r="S6" s="12">
        <f>'PADD 1_bbl'!S6*1000*42/1000000</f>
        <v>129.738</v>
      </c>
      <c r="U6" s="14"/>
      <c r="V6" s="14"/>
    </row>
    <row r="7" spans="1:25" x14ac:dyDescent="0.25">
      <c r="A7" s="45">
        <v>40709</v>
      </c>
      <c r="B7" s="17" t="s">
        <v>34</v>
      </c>
      <c r="C7" s="12">
        <f>'PADD 1_bbl'!C7*1000*42*(DAY(EOMONTH($A7,0)))/1000000</f>
        <v>23.94</v>
      </c>
      <c r="D7" s="12">
        <f>'PADD 1_bbl'!D7*1000*42*(DAY(EOMONTH($A7,0)))/1000000</f>
        <v>27.72</v>
      </c>
      <c r="E7" s="12">
        <f>'PADD 1_bbl'!E7*1000*42*(DAY(EOMONTH($A7,0)))/1000000</f>
        <v>25.2</v>
      </c>
      <c r="F7" s="12">
        <f>'PADD 1_bbl'!F7*1000*42*(DAY(EOMONTH($A7,0)))/1000000</f>
        <v>86.94</v>
      </c>
      <c r="G7" s="12">
        <f>'PADD 1_bbl'!G7*1000*42*(DAY(EOMONTH($A7,0)))/1000000</f>
        <v>163.80000000000001</v>
      </c>
      <c r="H7" s="12"/>
      <c r="I7" s="12">
        <f>'PADD 1_bbl'!I7*1000*42*(DAY(EOMONTH($A7,0)))/1000000</f>
        <v>1.26</v>
      </c>
      <c r="J7" s="12">
        <f>'PADD 1_bbl'!J7*1000*42*(DAY(EOMONTH($A7,0)))/1000000</f>
        <v>114.99332308882015</v>
      </c>
      <c r="K7" s="12">
        <f>'PADD 1_bbl'!K7*1000*42*(DAY(EOMONTH($A7,0)))/1000000</f>
        <v>240.99332308882018</v>
      </c>
      <c r="L7" s="12">
        <f>'PADD 1_bbl'!L7*1000*42*(DAY(EOMONTH($A7,0)))/1000000</f>
        <v>6.7249410410958905</v>
      </c>
      <c r="M7" s="12">
        <f>'PADD 1_bbl'!M7*1000*42*(DAY(EOMONTH($A7,0)))/1000000</f>
        <v>27.565335616438354</v>
      </c>
      <c r="N7" s="12">
        <f>'PADD 1_bbl'!N7*1000*42*(DAY(EOMONTH($A7,0)))/1000000</f>
        <v>0</v>
      </c>
      <c r="O7" s="12">
        <f>'PADD 1_bbl'!O7*1000*42*(DAY(EOMONTH($A7,0)))/1000000</f>
        <v>0</v>
      </c>
      <c r="P7" s="12">
        <f>'PADD 1_bbl'!P7*1000*42*(DAY(EOMONTH($A7,0)))/1000000</f>
        <v>-144.24359974635442</v>
      </c>
      <c r="Q7" s="12">
        <f>'PADD 1_bbl'!Q7*1000*42*(DAY(EOMONTH($A7,0)))/1000000</f>
        <v>30.24</v>
      </c>
      <c r="S7" s="12">
        <f>'PADD 1_bbl'!S7*1000*42/1000000</f>
        <v>160.524</v>
      </c>
      <c r="U7" s="14"/>
      <c r="V7" s="14"/>
    </row>
    <row r="8" spans="1:25" x14ac:dyDescent="0.25">
      <c r="A8" s="45">
        <v>40739</v>
      </c>
      <c r="B8" s="17" t="s">
        <v>34</v>
      </c>
      <c r="C8" s="12">
        <f>'PADD 1_bbl'!C8*1000*42*(DAY(EOMONTH($A8,0)))/1000000</f>
        <v>26.04</v>
      </c>
      <c r="D8" s="12">
        <f>'PADD 1_bbl'!D8*1000*42*(DAY(EOMONTH($A8,0)))/1000000</f>
        <v>28.643999999999998</v>
      </c>
      <c r="E8" s="12">
        <f>'PADD 1_bbl'!E8*1000*42*(DAY(EOMONTH($A8,0)))/1000000</f>
        <v>11.718</v>
      </c>
      <c r="F8" s="12">
        <f>'PADD 1_bbl'!F8*1000*42*(DAY(EOMONTH($A8,0)))/1000000</f>
        <v>82.025999999999996</v>
      </c>
      <c r="G8" s="12">
        <f>'PADD 1_bbl'!G8*1000*42*(DAY(EOMONTH($A8,0)))/1000000</f>
        <v>148.428</v>
      </c>
      <c r="H8" s="12"/>
      <c r="I8" s="12">
        <f>'PADD 1_bbl'!I8*1000*42*(DAY(EOMONTH($A8,0)))/1000000</f>
        <v>1.302</v>
      </c>
      <c r="J8" s="12">
        <f>'PADD 1_bbl'!J8*1000*42*(DAY(EOMONTH($A8,0)))/1000000</f>
        <v>116.3134338584475</v>
      </c>
      <c r="K8" s="12">
        <f>'PADD 1_bbl'!K8*1000*42*(DAY(EOMONTH($A8,0)))/1000000</f>
        <v>246.51343385844748</v>
      </c>
      <c r="L8" s="12">
        <f>'PADD 1_bbl'!L8*1000*42*(DAY(EOMONTH($A8,0)))/1000000</f>
        <v>6.7207313753424653</v>
      </c>
      <c r="M8" s="12">
        <f>'PADD 1_bbl'!M8*1000*42*(DAY(EOMONTH($A8,0)))/1000000</f>
        <v>28.4841801369863</v>
      </c>
      <c r="N8" s="12">
        <f>'PADD 1_bbl'!N8*1000*42*(DAY(EOMONTH($A8,0)))/1000000</f>
        <v>0</v>
      </c>
      <c r="O8" s="12">
        <f>'PADD 1_bbl'!O8*1000*42*(DAY(EOMONTH($A8,0)))/1000000</f>
        <v>0</v>
      </c>
      <c r="P8" s="12">
        <f>'PADD 1_bbl'!P8*1000*42*(DAY(EOMONTH($A8,0)))/1000000</f>
        <v>-154.12234537077626</v>
      </c>
      <c r="Q8" s="12">
        <f>'PADD 1_bbl'!Q8*1000*42*(DAY(EOMONTH($A8,0)))/1000000</f>
        <v>19.53</v>
      </c>
      <c r="S8" s="12">
        <f>'PADD 1_bbl'!S8*1000*42/1000000</f>
        <v>180.55799999999999</v>
      </c>
      <c r="U8" s="14"/>
      <c r="V8" s="14"/>
    </row>
    <row r="9" spans="1:25" x14ac:dyDescent="0.25">
      <c r="A9" s="45">
        <v>40770</v>
      </c>
      <c r="B9" s="17" t="s">
        <v>34</v>
      </c>
      <c r="C9" s="12">
        <f>'PADD 1_bbl'!C9*1000*42*(DAY(EOMONTH($A9,0)))/1000000</f>
        <v>26.04</v>
      </c>
      <c r="D9" s="12">
        <f>'PADD 1_bbl'!D9*1000*42*(DAY(EOMONTH($A9,0)))/1000000</f>
        <v>28.643999999999998</v>
      </c>
      <c r="E9" s="12">
        <f>'PADD 1_bbl'!E9*1000*42*(DAY(EOMONTH($A9,0)))/1000000</f>
        <v>14.321999999999999</v>
      </c>
      <c r="F9" s="12">
        <f>'PADD 1_bbl'!F9*1000*42*(DAY(EOMONTH($A9,0)))/1000000</f>
        <v>91.14</v>
      </c>
      <c r="G9" s="12">
        <f>'PADD 1_bbl'!G9*1000*42*(DAY(EOMONTH($A9,0)))/1000000</f>
        <v>160.14599999999999</v>
      </c>
      <c r="H9" s="12"/>
      <c r="I9" s="12">
        <f>'PADD 1_bbl'!I9*1000*42*(DAY(EOMONTH($A9,0)))/1000000</f>
        <v>1.302</v>
      </c>
      <c r="J9" s="12">
        <f>'PADD 1_bbl'!J9*1000*42*(DAY(EOMONTH($A9,0)))/1000000</f>
        <v>144.56181111872149</v>
      </c>
      <c r="K9" s="12">
        <f>'PADD 1_bbl'!K9*1000*42*(DAY(EOMONTH($A9,0)))/1000000</f>
        <v>274.76181111872143</v>
      </c>
      <c r="L9" s="12">
        <f>'PADD 1_bbl'!L9*1000*42*(DAY(EOMONTH($A9,0)))/1000000</f>
        <v>14.403897583561644</v>
      </c>
      <c r="M9" s="12">
        <f>'PADD 1_bbl'!M9*1000*42*(DAY(EOMONTH($A9,0)))/1000000</f>
        <v>28.4841801369863</v>
      </c>
      <c r="N9" s="12">
        <f>'PADD 1_bbl'!N9*1000*42*(DAY(EOMONTH($A9,0)))/1000000</f>
        <v>0</v>
      </c>
      <c r="O9" s="12">
        <f>'PADD 1_bbl'!O9*1000*42*(DAY(EOMONTH($A9,0)))/1000000</f>
        <v>0</v>
      </c>
      <c r="P9" s="12">
        <f>'PADD 1_bbl'!P9*1000*42*(DAY(EOMONTH($A9,0)))/1000000</f>
        <v>-170.5238888392694</v>
      </c>
      <c r="Q9" s="12">
        <f>'PADD 1_bbl'!Q9*1000*42*(DAY(EOMONTH($A9,0)))/1000000</f>
        <v>11.718</v>
      </c>
      <c r="S9" s="12">
        <f>'PADD 1_bbl'!S9*1000*42/1000000</f>
        <v>191.982</v>
      </c>
      <c r="U9" s="14"/>
      <c r="V9" s="14"/>
    </row>
    <row r="10" spans="1:25" x14ac:dyDescent="0.25">
      <c r="A10" s="45">
        <v>40801</v>
      </c>
      <c r="B10" s="17" t="s">
        <v>34</v>
      </c>
      <c r="C10" s="12">
        <f>'PADD 1_bbl'!C10*1000*42*(DAY(EOMONTH($A10,0)))/1000000</f>
        <v>25.2</v>
      </c>
      <c r="D10" s="12">
        <f>'PADD 1_bbl'!D10*1000*42*(DAY(EOMONTH($A10,0)))/1000000</f>
        <v>30.24</v>
      </c>
      <c r="E10" s="12">
        <f>'PADD 1_bbl'!E10*1000*42*(DAY(EOMONTH($A10,0)))/1000000</f>
        <v>44.1</v>
      </c>
      <c r="F10" s="12">
        <f>'PADD 1_bbl'!F10*1000*42*(DAY(EOMONTH($A10,0)))/1000000</f>
        <v>128.52000000000001</v>
      </c>
      <c r="G10" s="12">
        <f>'PADD 1_bbl'!G10*1000*42*(DAY(EOMONTH($A10,0)))/1000000</f>
        <v>228.06</v>
      </c>
      <c r="H10" s="12"/>
      <c r="I10" s="12">
        <f>'PADD 1_bbl'!I10*1000*42*(DAY(EOMONTH($A10,0)))/1000000</f>
        <v>1.26</v>
      </c>
      <c r="J10" s="12">
        <f>'PADD 1_bbl'!J10*1000*42*(DAY(EOMONTH($A10,0)))/1000000</f>
        <v>175.60076144498456</v>
      </c>
      <c r="K10" s="12">
        <f>'PADD 1_bbl'!K10*1000*42*(DAY(EOMONTH($A10,0)))/1000000</f>
        <v>301.60076144498453</v>
      </c>
      <c r="L10" s="12">
        <f>'PADD 1_bbl'!L10*1000*42*(DAY(EOMONTH($A10,0)))/1000000</f>
        <v>24.010881041095889</v>
      </c>
      <c r="M10" s="12">
        <f>'PADD 1_bbl'!M10*1000*42*(DAY(EOMONTH($A10,0)))/1000000</f>
        <v>27.565335616438354</v>
      </c>
      <c r="N10" s="12">
        <f>'PADD 1_bbl'!N10*1000*42*(DAY(EOMONTH($A10,0)))/1000000</f>
        <v>0</v>
      </c>
      <c r="O10" s="12">
        <f>'PADD 1_bbl'!O10*1000*42*(DAY(EOMONTH($A10,0)))/1000000</f>
        <v>0</v>
      </c>
      <c r="P10" s="12">
        <f>'PADD 1_bbl'!P10*1000*42*(DAY(EOMONTH($A10,0)))/1000000</f>
        <v>-165.43697810251876</v>
      </c>
      <c r="Q10" s="12">
        <f>'PADD 1_bbl'!Q10*1000*42*(DAY(EOMONTH($A10,0)))/1000000</f>
        <v>39.06</v>
      </c>
      <c r="S10" s="12">
        <f>'PADD 1_bbl'!S10*1000*42/1000000</f>
        <v>231.16800000000001</v>
      </c>
      <c r="U10" s="14"/>
      <c r="V10" s="14"/>
    </row>
    <row r="11" spans="1:25" x14ac:dyDescent="0.25">
      <c r="A11" s="45">
        <v>40831</v>
      </c>
      <c r="B11" s="17" t="s">
        <v>34</v>
      </c>
      <c r="C11" s="12">
        <f>'PADD 1_bbl'!C11*1000*42*(DAY(EOMONTH($A11,0)))/1000000</f>
        <v>26.04</v>
      </c>
      <c r="D11" s="12">
        <f>'PADD 1_bbl'!D11*1000*42*(DAY(EOMONTH($A11,0)))/1000000</f>
        <v>27.341999999999999</v>
      </c>
      <c r="E11" s="12">
        <f>'PADD 1_bbl'!E11*1000*42*(DAY(EOMONTH($A11,0)))/1000000</f>
        <v>22.134</v>
      </c>
      <c r="F11" s="12">
        <f>'PADD 1_bbl'!F11*1000*42*(DAY(EOMONTH($A11,0)))/1000000</f>
        <v>157.542</v>
      </c>
      <c r="G11" s="12">
        <f>'PADD 1_bbl'!G11*1000*42*(DAY(EOMONTH($A11,0)))/1000000</f>
        <v>233.05799999999999</v>
      </c>
      <c r="H11" s="12"/>
      <c r="I11" s="12">
        <f>'PADD 1_bbl'!I11*1000*42*(DAY(EOMONTH($A11,0)))/1000000</f>
        <v>1.302</v>
      </c>
      <c r="J11" s="12">
        <f>'PADD 1_bbl'!J11*1000*42*(DAY(EOMONTH($A11,0)))/1000000</f>
        <v>179.68320646118721</v>
      </c>
      <c r="K11" s="12">
        <f>'PADD 1_bbl'!K11*1000*42*(DAY(EOMONTH($A11,0)))/1000000</f>
        <v>309.88320646118723</v>
      </c>
      <c r="L11" s="12">
        <f>'PADD 1_bbl'!L11*1000*42*(DAY(EOMONTH($A11,0)))/1000000</f>
        <v>39.378265873972602</v>
      </c>
      <c r="M11" s="12">
        <f>'PADD 1_bbl'!M11*1000*42*(DAY(EOMONTH($A11,0)))/1000000</f>
        <v>28.4841801369863</v>
      </c>
      <c r="N11" s="12">
        <f>'PADD 1_bbl'!N11*1000*42*(DAY(EOMONTH($A11,0)))/1000000</f>
        <v>0</v>
      </c>
      <c r="O11" s="12">
        <f>'PADD 1_bbl'!O11*1000*42*(DAY(EOMONTH($A11,0)))/1000000</f>
        <v>0</v>
      </c>
      <c r="P11" s="12">
        <f>'PADD 1_bbl'!P11*1000*42*(DAY(EOMONTH($A11,0)))/1000000</f>
        <v>-169.42565247214611</v>
      </c>
      <c r="Q11" s="12">
        <f>'PADD 1_bbl'!Q11*1000*42*(DAY(EOMONTH($A11,0)))/1000000</f>
        <v>22.134</v>
      </c>
      <c r="S11" s="12">
        <f>'PADD 1_bbl'!S11*1000*42/1000000</f>
        <v>253.89</v>
      </c>
      <c r="U11" s="14"/>
      <c r="V11" s="14"/>
    </row>
    <row r="12" spans="1:25" x14ac:dyDescent="0.25">
      <c r="A12" s="45">
        <v>40862</v>
      </c>
      <c r="B12" s="17" t="s">
        <v>34</v>
      </c>
      <c r="C12" s="12">
        <f>'PADD 1_bbl'!C12*1000*42*(DAY(EOMONTH($A12,0)))/1000000</f>
        <v>27.72</v>
      </c>
      <c r="D12" s="12">
        <f>'PADD 1_bbl'!D12*1000*42*(DAY(EOMONTH($A12,0)))/1000000</f>
        <v>28.98</v>
      </c>
      <c r="E12" s="12">
        <f>'PADD 1_bbl'!E12*1000*42*(DAY(EOMONTH($A12,0)))/1000000</f>
        <v>37.799999999999997</v>
      </c>
      <c r="F12" s="12">
        <f>'PADD 1_bbl'!F12*1000*42*(DAY(EOMONTH($A12,0)))/1000000</f>
        <v>154.97999999999999</v>
      </c>
      <c r="G12" s="12">
        <f>'PADD 1_bbl'!G12*1000*42*(DAY(EOMONTH($A12,0)))/1000000</f>
        <v>249.48</v>
      </c>
      <c r="H12" s="12"/>
      <c r="I12" s="12">
        <f>'PADD 1_bbl'!I12*1000*42*(DAY(EOMONTH($A12,0)))/1000000</f>
        <v>1.26</v>
      </c>
      <c r="J12" s="12">
        <f>'PADD 1_bbl'!J12*1000*42*(DAY(EOMONTH($A12,0)))/1000000</f>
        <v>239.11058062306671</v>
      </c>
      <c r="K12" s="12">
        <f>'PADD 1_bbl'!K12*1000*42*(DAY(EOMONTH($A12,0)))/1000000</f>
        <v>365.11058062306671</v>
      </c>
      <c r="L12" s="12">
        <f>'PADD 1_bbl'!L12*1000*42*(DAY(EOMONTH($A12,0)))/1000000</f>
        <v>33.608918958904113</v>
      </c>
      <c r="M12" s="12">
        <f>'PADD 1_bbl'!M12*1000*42*(DAY(EOMONTH($A12,0)))/1000000</f>
        <v>29.233705479452059</v>
      </c>
      <c r="N12" s="12">
        <f>'PADD 1_bbl'!N12*1000*42*(DAY(EOMONTH($A12,0)))/1000000</f>
        <v>0</v>
      </c>
      <c r="O12" s="12">
        <f>'PADD 1_bbl'!O12*1000*42*(DAY(EOMONTH($A12,0)))/1000000</f>
        <v>0</v>
      </c>
      <c r="P12" s="12">
        <f>'PADD 1_bbl'!P12*1000*42*(DAY(EOMONTH($A12,0)))/1000000</f>
        <v>-164.61320506142292</v>
      </c>
      <c r="Q12" s="12">
        <f>'PADD 1_bbl'!Q12*1000*42*(DAY(EOMONTH($A12,0)))/1000000</f>
        <v>-13.86</v>
      </c>
      <c r="S12" s="12">
        <f>'PADD 1_bbl'!S12*1000*42/1000000</f>
        <v>239.44200000000001</v>
      </c>
      <c r="U12" s="14"/>
      <c r="V12" s="14"/>
    </row>
    <row r="13" spans="1:25" x14ac:dyDescent="0.25">
      <c r="A13" s="45">
        <v>40892</v>
      </c>
      <c r="B13" s="17" t="s">
        <v>34</v>
      </c>
      <c r="C13" s="12">
        <f>'PADD 1_bbl'!C13*1000*42*(DAY(EOMONTH($A13,0)))/1000000</f>
        <v>31.248000000000001</v>
      </c>
      <c r="D13" s="12">
        <f>'PADD 1_bbl'!D13*1000*42*(DAY(EOMONTH($A13,0)))/1000000</f>
        <v>27.341999999999999</v>
      </c>
      <c r="E13" s="12">
        <f>'PADD 1_bbl'!E13*1000*42*(DAY(EOMONTH($A13,0)))/1000000</f>
        <v>69.006</v>
      </c>
      <c r="F13" s="12">
        <f>'PADD 1_bbl'!F13*1000*42*(DAY(EOMONTH($A13,0)))/1000000</f>
        <v>175.77</v>
      </c>
      <c r="G13" s="12">
        <f>'PADD 1_bbl'!G13*1000*42*(DAY(EOMONTH($A13,0)))/1000000</f>
        <v>303.36599999999999</v>
      </c>
      <c r="H13" s="12"/>
      <c r="I13" s="12">
        <f>'PADD 1_bbl'!I13*1000*42*(DAY(EOMONTH($A13,0)))/1000000</f>
        <v>1.302</v>
      </c>
      <c r="J13" s="12">
        <f>'PADD 1_bbl'!J13*1000*42*(DAY(EOMONTH($A13,0)))/1000000</f>
        <v>250.52755015981737</v>
      </c>
      <c r="K13" s="12">
        <f>'PADD 1_bbl'!K13*1000*42*(DAY(EOMONTH($A13,0)))/1000000</f>
        <v>380.72755015981733</v>
      </c>
      <c r="L13" s="12">
        <f>'PADD 1_bbl'!L13*1000*42*(DAY(EOMONTH($A13,0)))/1000000</f>
        <v>23.049498624657538</v>
      </c>
      <c r="M13" s="12">
        <f>'PADD 1_bbl'!M13*1000*42*(DAY(EOMONTH($A13,0)))/1000000</f>
        <v>36.242100000000001</v>
      </c>
      <c r="N13" s="12">
        <f>'PADD 1_bbl'!N13*1000*42*(DAY(EOMONTH($A13,0)))/1000000</f>
        <v>0</v>
      </c>
      <c r="O13" s="12">
        <f>'PADD 1_bbl'!O13*1000*42*(DAY(EOMONTH($A13,0)))/1000000</f>
        <v>0</v>
      </c>
      <c r="P13" s="12">
        <f>'PADD 1_bbl'!P13*1000*42*(DAY(EOMONTH($A13,0)))/1000000</f>
        <v>-139.25714878447491</v>
      </c>
      <c r="Q13" s="12">
        <f>'PADD 1_bbl'!Q13*1000*42*(DAY(EOMONTH($A13,0)))/1000000</f>
        <v>2.6040000000000001</v>
      </c>
      <c r="S13" s="12">
        <f>'PADD 1_bbl'!S13*1000*42/1000000</f>
        <v>242.46600000000001</v>
      </c>
      <c r="U13" s="14"/>
      <c r="V13" s="14"/>
    </row>
    <row r="14" spans="1:25" x14ac:dyDescent="0.25">
      <c r="A14" s="45">
        <v>40923</v>
      </c>
      <c r="B14" s="17" t="s">
        <v>34</v>
      </c>
      <c r="C14" s="12">
        <f>'PADD 1_bbl'!C14*1000*42*(DAY(EOMONTH($A14,0)))/1000000</f>
        <v>31.248000000000001</v>
      </c>
      <c r="D14" s="12">
        <f>'PADD 1_bbl'!D14*1000*42*(DAY(EOMONTH($A14,0)))/1000000</f>
        <v>27.341999999999999</v>
      </c>
      <c r="E14" s="12">
        <f>'PADD 1_bbl'!E14*1000*42*(DAY(EOMONTH($A14,0)))/1000000</f>
        <v>42.966000000000001</v>
      </c>
      <c r="F14" s="12">
        <f>'PADD 1_bbl'!F14*1000*42*(DAY(EOMONTH($A14,0)))/1000000</f>
        <v>135.40799999999999</v>
      </c>
      <c r="G14" s="12">
        <f>'PADD 1_bbl'!G14*1000*42*(DAY(EOMONTH($A14,0)))/1000000</f>
        <v>236.964</v>
      </c>
      <c r="H14" s="12"/>
      <c r="I14" s="12">
        <f>'PADD 1_bbl'!I14*1000*42*(DAY(EOMONTH($A14,0)))/1000000</f>
        <v>1.302</v>
      </c>
      <c r="J14" s="12">
        <f>'PADD 1_bbl'!J14*1000*42*(DAY(EOMONTH($A14,0)))/1000000</f>
        <v>237.574150390993</v>
      </c>
      <c r="K14" s="12">
        <f>'PADD 1_bbl'!K14*1000*42*(DAY(EOMONTH($A14,0)))/1000000</f>
        <v>367.77415039099293</v>
      </c>
      <c r="L14" s="12">
        <f>'PADD 1_bbl'!L14*1000*42*(DAY(EOMONTH($A14,0)))/1000000</f>
        <v>16.224157027397258</v>
      </c>
      <c r="M14" s="12">
        <f>'PADD 1_bbl'!M14*1000*42*(DAY(EOMONTH($A14,0)))/1000000</f>
        <v>30.238052185792348</v>
      </c>
      <c r="N14" s="12">
        <f>'PADD 1_bbl'!N14*1000*42*(DAY(EOMONTH($A14,0)))/1000000</f>
        <v>0</v>
      </c>
      <c r="O14" s="12">
        <f>'PADD 1_bbl'!O14*1000*42*(DAY(EOMONTH($A14,0)))/1000000</f>
        <v>0</v>
      </c>
      <c r="P14" s="12">
        <f>'PADD 1_bbl'!P14*1000*42*(DAY(EOMONTH($A14,0)))/1000000</f>
        <v>-122.5883596041826</v>
      </c>
      <c r="Q14" s="12">
        <f>'PADD 1_bbl'!Q14*1000*42*(DAY(EOMONTH($A14,0)))/1000000</f>
        <v>-57.287999999999997</v>
      </c>
      <c r="S14" s="12">
        <f>'PADD 1_bbl'!S14*1000*42/1000000</f>
        <v>184.8</v>
      </c>
      <c r="U14" s="14"/>
      <c r="V14" s="14"/>
    </row>
    <row r="15" spans="1:25" x14ac:dyDescent="0.25">
      <c r="A15" s="45">
        <v>40954</v>
      </c>
      <c r="B15" s="17" t="s">
        <v>34</v>
      </c>
      <c r="C15" s="12">
        <f>'PADD 1_bbl'!C15*1000*42*(DAY(EOMONTH($A15,0)))/1000000</f>
        <v>28.013999999999999</v>
      </c>
      <c r="D15" s="12">
        <f>'PADD 1_bbl'!D15*1000*42*(DAY(EOMONTH($A15,0)))/1000000</f>
        <v>25.577999999999999</v>
      </c>
      <c r="E15" s="12">
        <f>'PADD 1_bbl'!E15*1000*42*(DAY(EOMONTH($A15,0)))/1000000</f>
        <v>43.847999999999999</v>
      </c>
      <c r="F15" s="12">
        <f>'PADD 1_bbl'!F15*1000*42*(DAY(EOMONTH($A15,0)))/1000000</f>
        <v>131.54400000000001</v>
      </c>
      <c r="G15" s="12">
        <f>'PADD 1_bbl'!G15*1000*42*(DAY(EOMONTH($A15,0)))/1000000</f>
        <v>228.98400000000001</v>
      </c>
      <c r="H15" s="12"/>
      <c r="I15" s="12">
        <f>'PADD 1_bbl'!I15*1000*42*(DAY(EOMONTH($A15,0)))/1000000</f>
        <v>2.4359999999999999</v>
      </c>
      <c r="J15" s="12">
        <f>'PADD 1_bbl'!J15*1000*42*(DAY(EOMONTH($A15,0)))/1000000</f>
        <v>223.47153406927549</v>
      </c>
      <c r="K15" s="12">
        <f>'PADD 1_bbl'!K15*1000*42*(DAY(EOMONTH($A15,0)))/1000000</f>
        <v>345.2715340692755</v>
      </c>
      <c r="L15" s="12">
        <f>'PADD 1_bbl'!L15*1000*42*(DAY(EOMONTH($A15,0)))/1000000</f>
        <v>10.821426989041097</v>
      </c>
      <c r="M15" s="12">
        <f>'PADD 1_bbl'!M15*1000*42*(DAY(EOMONTH($A15,0)))/1000000</f>
        <v>27.32848278688525</v>
      </c>
      <c r="N15" s="12">
        <f>'PADD 1_bbl'!N15*1000*42*(DAY(EOMONTH($A15,0)))/1000000</f>
        <v>0</v>
      </c>
      <c r="O15" s="12">
        <f>'PADD 1_bbl'!O15*1000*42*(DAY(EOMONTH($A15,0)))/1000000</f>
        <v>0</v>
      </c>
      <c r="P15" s="12">
        <f>'PADD 1_bbl'!P15*1000*42*(DAY(EOMONTH($A15,0)))/1000000</f>
        <v>-95.973443845201857</v>
      </c>
      <c r="Q15" s="12">
        <f>'PADD 1_bbl'!Q15*1000*42*(DAY(EOMONTH($A15,0)))/1000000</f>
        <v>-59.682000000000002</v>
      </c>
      <c r="S15" s="12">
        <f>'PADD 1_bbl'!S15*1000*42/1000000</f>
        <v>124.992</v>
      </c>
      <c r="U15" s="14"/>
      <c r="V15" s="14"/>
    </row>
    <row r="16" spans="1:25" x14ac:dyDescent="0.25">
      <c r="A16" s="45">
        <v>40983</v>
      </c>
      <c r="B16" s="17" t="s">
        <v>34</v>
      </c>
      <c r="C16" s="12">
        <f>'PADD 1_bbl'!C16*1000*42*(DAY(EOMONTH($A16,0)))/1000000</f>
        <v>29.946000000000002</v>
      </c>
      <c r="D16" s="12">
        <f>'PADD 1_bbl'!D16*1000*42*(DAY(EOMONTH($A16,0)))/1000000</f>
        <v>26.04</v>
      </c>
      <c r="E16" s="12">
        <f>'PADD 1_bbl'!E16*1000*42*(DAY(EOMONTH($A16,0)))/1000000</f>
        <v>50.777999999999999</v>
      </c>
      <c r="F16" s="12">
        <f>'PADD 1_bbl'!F16*1000*42*(DAY(EOMONTH($A16,0)))/1000000</f>
        <v>95.046000000000006</v>
      </c>
      <c r="G16" s="12">
        <f>'PADD 1_bbl'!G16*1000*42*(DAY(EOMONTH($A16,0)))/1000000</f>
        <v>201.81</v>
      </c>
      <c r="H16" s="12"/>
      <c r="I16" s="12">
        <f>'PADD 1_bbl'!I16*1000*42*(DAY(EOMONTH($A16,0)))/1000000</f>
        <v>1.302</v>
      </c>
      <c r="J16" s="12">
        <f>'PADD 1_bbl'!J16*1000*42*(DAY(EOMONTH($A16,0)))/1000000</f>
        <v>169.31099096476348</v>
      </c>
      <c r="K16" s="12">
        <f>'PADD 1_bbl'!K16*1000*42*(DAY(EOMONTH($A16,0)))/1000000</f>
        <v>299.51099096476344</v>
      </c>
      <c r="L16" s="12">
        <f>'PADD 1_bbl'!L16*1000*42*(DAY(EOMONTH($A16,0)))/1000000</f>
        <v>7.5712732794520541</v>
      </c>
      <c r="M16" s="12">
        <f>'PADD 1_bbl'!M16*1000*42*(DAY(EOMONTH($A16,0)))/1000000</f>
        <v>25.626243169398911</v>
      </c>
      <c r="N16" s="12">
        <f>'PADD 1_bbl'!N16*1000*42*(DAY(EOMONTH($A16,0)))/1000000</f>
        <v>0</v>
      </c>
      <c r="O16" s="12">
        <f>'PADD 1_bbl'!O16*1000*42*(DAY(EOMONTH($A16,0)))/1000000</f>
        <v>0</v>
      </c>
      <c r="P16" s="12">
        <f>'PADD 1_bbl'!P16*1000*42*(DAY(EOMONTH($A16,0)))/1000000</f>
        <v>-133.50250741361441</v>
      </c>
      <c r="Q16" s="12">
        <f>'PADD 1_bbl'!Q16*1000*42*(DAY(EOMONTH($A16,0)))/1000000</f>
        <v>1.302</v>
      </c>
      <c r="S16" s="12">
        <f>'PADD 1_bbl'!S16*1000*42/1000000</f>
        <v>125.916</v>
      </c>
      <c r="U16" s="14"/>
      <c r="V16" s="14"/>
    </row>
    <row r="17" spans="1:22" x14ac:dyDescent="0.25">
      <c r="A17" s="45">
        <v>41014</v>
      </c>
      <c r="B17" s="17" t="s">
        <v>34</v>
      </c>
      <c r="C17" s="12">
        <f>'PADD 1_bbl'!C17*1000*42*(DAY(EOMONTH($A17,0)))/1000000</f>
        <v>28.98</v>
      </c>
      <c r="D17" s="12">
        <f>'PADD 1_bbl'!D17*1000*42*(DAY(EOMONTH($A17,0)))/1000000</f>
        <v>26.46</v>
      </c>
      <c r="E17" s="12">
        <f>'PADD 1_bbl'!E17*1000*42*(DAY(EOMONTH($A17,0)))/1000000</f>
        <v>35.28</v>
      </c>
      <c r="F17" s="12">
        <f>'PADD 1_bbl'!F17*1000*42*(DAY(EOMONTH($A17,0)))/1000000</f>
        <v>79.38</v>
      </c>
      <c r="G17" s="12">
        <f>'PADD 1_bbl'!G17*1000*42*(DAY(EOMONTH($A17,0)))/1000000</f>
        <v>170.1</v>
      </c>
      <c r="H17" s="12"/>
      <c r="I17" s="12">
        <f>'PADD 1_bbl'!I17*1000*42*(DAY(EOMONTH($A17,0)))/1000000</f>
        <v>2.52</v>
      </c>
      <c r="J17" s="12">
        <f>'PADD 1_bbl'!J17*1000*42*(DAY(EOMONTH($A17,0)))/1000000</f>
        <v>146.34846613723809</v>
      </c>
      <c r="K17" s="12">
        <f>'PADD 1_bbl'!K17*1000*42*(DAY(EOMONTH($A17,0)))/1000000</f>
        <v>272.34846613723801</v>
      </c>
      <c r="L17" s="12">
        <f>'PADD 1_bbl'!L17*1000*42*(DAY(EOMONTH($A17,0)))/1000000</f>
        <v>7.5754128493150681</v>
      </c>
      <c r="M17" s="12">
        <f>'PADD 1_bbl'!M17*1000*42*(DAY(EOMONTH($A17,0)))/1000000</f>
        <v>23.311909836065574</v>
      </c>
      <c r="N17" s="12">
        <f>'PADD 1_bbl'!N17*1000*42*(DAY(EOMONTH($A17,0)))/1000000</f>
        <v>0</v>
      </c>
      <c r="O17" s="12">
        <f>'PADD 1_bbl'!O17*1000*42*(DAY(EOMONTH($A17,0)))/1000000</f>
        <v>0</v>
      </c>
      <c r="P17" s="12">
        <f>'PADD 1_bbl'!P17*1000*42*(DAY(EOMONTH($A17,0)))/1000000</f>
        <v>-174.71578882261875</v>
      </c>
      <c r="Q17" s="12">
        <f>'PADD 1_bbl'!Q17*1000*42*(DAY(EOMONTH($A17,0)))/1000000</f>
        <v>37.799999999999997</v>
      </c>
      <c r="S17" s="12">
        <f>'PADD 1_bbl'!S17*1000*42/1000000</f>
        <v>163.84200000000001</v>
      </c>
      <c r="U17" s="14"/>
      <c r="V17" s="14"/>
    </row>
    <row r="18" spans="1:22" x14ac:dyDescent="0.25">
      <c r="A18" s="45">
        <v>41044</v>
      </c>
      <c r="B18" s="17" t="s">
        <v>34</v>
      </c>
      <c r="C18" s="12">
        <f>'PADD 1_bbl'!C18*1000*42*(DAY(EOMONTH($A18,0)))/1000000</f>
        <v>29.946000000000002</v>
      </c>
      <c r="D18" s="12">
        <f>'PADD 1_bbl'!D18*1000*42*(DAY(EOMONTH($A18,0)))/1000000</f>
        <v>27.341999999999999</v>
      </c>
      <c r="E18" s="12">
        <f>'PADD 1_bbl'!E18*1000*42*(DAY(EOMONTH($A18,0)))/1000000</f>
        <v>23.436</v>
      </c>
      <c r="F18" s="12">
        <f>'PADD 1_bbl'!F18*1000*42*(DAY(EOMONTH($A18,0)))/1000000</f>
        <v>88.536000000000001</v>
      </c>
      <c r="G18" s="12">
        <f>'PADD 1_bbl'!G18*1000*42*(DAY(EOMONTH($A18,0)))/1000000</f>
        <v>169.26</v>
      </c>
      <c r="H18" s="12"/>
      <c r="I18" s="12">
        <f>'PADD 1_bbl'!I18*1000*42*(DAY(EOMONTH($A18,0)))/1000000</f>
        <v>1.302</v>
      </c>
      <c r="J18" s="12">
        <f>'PADD 1_bbl'!J18*1000*42*(DAY(EOMONTH($A18,0)))/1000000</f>
        <v>165.49940681175804</v>
      </c>
      <c r="K18" s="12">
        <f>'PADD 1_bbl'!K18*1000*42*(DAY(EOMONTH($A18,0)))/1000000</f>
        <v>295.69940681175802</v>
      </c>
      <c r="L18" s="12">
        <f>'PADD 1_bbl'!L18*1000*42*(DAY(EOMONTH($A18,0)))/1000000</f>
        <v>7.5712732794520541</v>
      </c>
      <c r="M18" s="12">
        <f>'PADD 1_bbl'!M18*1000*42*(DAY(EOMONTH($A18,0)))/1000000</f>
        <v>24.088973497267759</v>
      </c>
      <c r="N18" s="12">
        <f>'PADD 1_bbl'!N18*1000*42*(DAY(EOMONTH($A18,0)))/1000000</f>
        <v>0</v>
      </c>
      <c r="O18" s="12">
        <f>'PADD 1_bbl'!O18*1000*42*(DAY(EOMONTH($A18,0)))/1000000</f>
        <v>0</v>
      </c>
      <c r="P18" s="12">
        <f>'PADD 1_bbl'!P18*1000*42*(DAY(EOMONTH($A18,0)))/1000000</f>
        <v>-184.13965358847787</v>
      </c>
      <c r="Q18" s="12">
        <f>'PADD 1_bbl'!Q18*1000*42*(DAY(EOMONTH($A18,0)))/1000000</f>
        <v>24.738</v>
      </c>
      <c r="S18" s="12">
        <f>'PADD 1_bbl'!S18*1000*42/1000000</f>
        <v>188.874</v>
      </c>
      <c r="U18" s="14"/>
      <c r="V18" s="14"/>
    </row>
    <row r="19" spans="1:22" x14ac:dyDescent="0.25">
      <c r="A19" s="45">
        <v>41075</v>
      </c>
      <c r="B19" s="17" t="s">
        <v>34</v>
      </c>
      <c r="C19" s="12">
        <f>'PADD 1_bbl'!C19*1000*42*(DAY(EOMONTH($A19,0)))/1000000</f>
        <v>30.24</v>
      </c>
      <c r="D19" s="12">
        <f>'PADD 1_bbl'!D19*1000*42*(DAY(EOMONTH($A19,0)))/1000000</f>
        <v>26.46</v>
      </c>
      <c r="E19" s="12">
        <f>'PADD 1_bbl'!E19*1000*42*(DAY(EOMONTH($A19,0)))/1000000</f>
        <v>20.16</v>
      </c>
      <c r="F19" s="12">
        <f>'PADD 1_bbl'!F19*1000*42*(DAY(EOMONTH($A19,0)))/1000000</f>
        <v>79.38</v>
      </c>
      <c r="G19" s="12">
        <f>'PADD 1_bbl'!G19*1000*42*(DAY(EOMONTH($A19,0)))/1000000</f>
        <v>156.24</v>
      </c>
      <c r="H19" s="12"/>
      <c r="I19" s="12">
        <f>'PADD 1_bbl'!I19*1000*42*(DAY(EOMONTH($A19,0)))/1000000</f>
        <v>3.78</v>
      </c>
      <c r="J19" s="12">
        <f>'PADD 1_bbl'!J19*1000*42*(DAY(EOMONTH($A19,0)))/1000000</f>
        <v>144.42697433395944</v>
      </c>
      <c r="K19" s="12">
        <f>'PADD 1_bbl'!K19*1000*42*(DAY(EOMONTH($A19,0)))/1000000</f>
        <v>270.42697433395944</v>
      </c>
      <c r="L19" s="12">
        <f>'PADD 1_bbl'!L19*1000*42*(DAY(EOMONTH($A19,0)))/1000000</f>
        <v>7.5754128493150681</v>
      </c>
      <c r="M19" s="12">
        <f>'PADD 1_bbl'!M19*1000*42*(DAY(EOMONTH($A19,0)))/1000000</f>
        <v>23.311909836065574</v>
      </c>
      <c r="N19" s="12">
        <f>'PADD 1_bbl'!N19*1000*42*(DAY(EOMONTH($A19,0)))/1000000</f>
        <v>0</v>
      </c>
      <c r="O19" s="12">
        <f>'PADD 1_bbl'!O19*1000*42*(DAY(EOMONTH($A19,0)))/1000000</f>
        <v>0</v>
      </c>
      <c r="P19" s="12">
        <f>'PADD 1_bbl'!P19*1000*42*(DAY(EOMONTH($A19,0)))/1000000</f>
        <v>-167.75429701934004</v>
      </c>
      <c r="Q19" s="12">
        <f>'PADD 1_bbl'!Q19*1000*42*(DAY(EOMONTH($A19,0)))/1000000</f>
        <v>18.899999999999999</v>
      </c>
      <c r="S19" s="12">
        <f>'PADD 1_bbl'!S19*1000*42/1000000</f>
        <v>207.774</v>
      </c>
      <c r="U19" s="14"/>
      <c r="V19" s="14"/>
    </row>
    <row r="20" spans="1:22" x14ac:dyDescent="0.25">
      <c r="A20" s="45">
        <v>41105</v>
      </c>
      <c r="B20" s="17" t="s">
        <v>34</v>
      </c>
      <c r="C20" s="12">
        <f>'PADD 1_bbl'!C20*1000*42*(DAY(EOMONTH($A20,0)))/1000000</f>
        <v>28.643999999999998</v>
      </c>
      <c r="D20" s="12">
        <f>'PADD 1_bbl'!D20*1000*42*(DAY(EOMONTH($A20,0)))/1000000</f>
        <v>26.04</v>
      </c>
      <c r="E20" s="12">
        <f>'PADD 1_bbl'!E20*1000*42*(DAY(EOMONTH($A20,0)))/1000000</f>
        <v>40.362000000000002</v>
      </c>
      <c r="F20" s="12">
        <f>'PADD 1_bbl'!F20*1000*42*(DAY(EOMONTH($A20,0)))/1000000</f>
        <v>59.892000000000003</v>
      </c>
      <c r="G20" s="12">
        <f>'PADD 1_bbl'!G20*1000*42*(DAY(EOMONTH($A20,0)))/1000000</f>
        <v>154.93799999999999</v>
      </c>
      <c r="H20" s="12"/>
      <c r="I20" s="12">
        <f>'PADD 1_bbl'!I20*1000*42*(DAY(EOMONTH($A20,0)))/1000000</f>
        <v>2.6040000000000001</v>
      </c>
      <c r="J20" s="12">
        <f>'PADD 1_bbl'!J20*1000*42*(DAY(EOMONTH($A20,0)))/1000000</f>
        <v>100.86140681175803</v>
      </c>
      <c r="K20" s="12">
        <f>'PADD 1_bbl'!K20*1000*42*(DAY(EOMONTH($A20,0)))/1000000</f>
        <v>231.06140681175805</v>
      </c>
      <c r="L20" s="12">
        <f>'PADD 1_bbl'!L20*1000*42*(DAY(EOMONTH($A20,0)))/1000000</f>
        <v>7.5712732794520541</v>
      </c>
      <c r="M20" s="12">
        <f>'PADD 1_bbl'!M20*1000*42*(DAY(EOMONTH($A20,0)))/1000000</f>
        <v>24.088973497267759</v>
      </c>
      <c r="N20" s="12">
        <f>'PADD 1_bbl'!N20*1000*42*(DAY(EOMONTH($A20,0)))/1000000</f>
        <v>0</v>
      </c>
      <c r="O20" s="12">
        <f>'PADD 1_bbl'!O20*1000*42*(DAY(EOMONTH($A20,0)))/1000000</f>
        <v>0</v>
      </c>
      <c r="P20" s="12">
        <f>'PADD 1_bbl'!P20*1000*42*(DAY(EOMONTH($A20,0)))/1000000</f>
        <v>-148.14565358847784</v>
      </c>
      <c r="Q20" s="12">
        <f>'PADD 1_bbl'!Q20*1000*42*(DAY(EOMONTH($A20,0)))/1000000</f>
        <v>39.06</v>
      </c>
      <c r="S20" s="12">
        <f>'PADD 1_bbl'!S20*1000*42/1000000</f>
        <v>246.54</v>
      </c>
      <c r="U20" s="14"/>
      <c r="V20" s="14"/>
    </row>
    <row r="21" spans="1:22" x14ac:dyDescent="0.25">
      <c r="A21" s="45">
        <v>41136</v>
      </c>
      <c r="B21" s="17" t="s">
        <v>34</v>
      </c>
      <c r="C21" s="12">
        <f>'PADD 1_bbl'!C21*1000*42*(DAY(EOMONTH($A21,0)))/1000000</f>
        <v>32.549999999999997</v>
      </c>
      <c r="D21" s="12">
        <f>'PADD 1_bbl'!D21*1000*42*(DAY(EOMONTH($A21,0)))/1000000</f>
        <v>26.04</v>
      </c>
      <c r="E21" s="12">
        <f>'PADD 1_bbl'!E21*1000*42*(DAY(EOMONTH($A21,0)))/1000000</f>
        <v>22.134</v>
      </c>
      <c r="F21" s="12">
        <f>'PADD 1_bbl'!F21*1000*42*(DAY(EOMONTH($A21,0)))/1000000</f>
        <v>87.233999999999995</v>
      </c>
      <c r="G21" s="12">
        <f>'PADD 1_bbl'!G21*1000*42*(DAY(EOMONTH($A21,0)))/1000000</f>
        <v>167.958</v>
      </c>
      <c r="H21" s="12"/>
      <c r="I21" s="12">
        <f>'PADD 1_bbl'!I21*1000*42*(DAY(EOMONTH($A21,0)))/1000000</f>
        <v>1.302</v>
      </c>
      <c r="J21" s="12">
        <f>'PADD 1_bbl'!J21*1000*42*(DAY(EOMONTH($A21,0)))/1000000</f>
        <v>126.40729219427169</v>
      </c>
      <c r="K21" s="12">
        <f>'PADD 1_bbl'!K21*1000*42*(DAY(EOMONTH($A21,0)))/1000000</f>
        <v>256.60729219427168</v>
      </c>
      <c r="L21" s="12">
        <f>'PADD 1_bbl'!L21*1000*42*(DAY(EOMONTH($A21,0)))/1000000</f>
        <v>16.224157027397258</v>
      </c>
      <c r="M21" s="12">
        <f>'PADD 1_bbl'!M21*1000*42*(DAY(EOMONTH($A21,0)))/1000000</f>
        <v>24.088973497267759</v>
      </c>
      <c r="N21" s="12">
        <f>'PADD 1_bbl'!N21*1000*42*(DAY(EOMONTH($A21,0)))/1000000</f>
        <v>0</v>
      </c>
      <c r="O21" s="12">
        <f>'PADD 1_bbl'!O21*1000*42*(DAY(EOMONTH($A21,0)))/1000000</f>
        <v>0</v>
      </c>
      <c r="P21" s="12">
        <f>'PADD 1_bbl'!P21*1000*42*(DAY(EOMONTH($A21,0)))/1000000</f>
        <v>-134.17042271893672</v>
      </c>
      <c r="Q21" s="12">
        <f>'PADD 1_bbl'!Q21*1000*42*(DAY(EOMONTH($A21,0)))/1000000</f>
        <v>6.51</v>
      </c>
      <c r="S21" s="12">
        <f>'PADD 1_bbl'!S21*1000*42/1000000</f>
        <v>252.54599999999999</v>
      </c>
      <c r="U21" s="14"/>
      <c r="V21" s="14"/>
    </row>
    <row r="22" spans="1:22" x14ac:dyDescent="0.25">
      <c r="A22" s="45">
        <v>41167</v>
      </c>
      <c r="B22" s="17" t="s">
        <v>34</v>
      </c>
      <c r="C22" s="12">
        <f>'PADD 1_bbl'!C22*1000*42*(DAY(EOMONTH($A22,0)))/1000000</f>
        <v>32.76</v>
      </c>
      <c r="D22" s="12">
        <f>'PADD 1_bbl'!D22*1000*42*(DAY(EOMONTH($A22,0)))/1000000</f>
        <v>23.94</v>
      </c>
      <c r="E22" s="12">
        <f>'PADD 1_bbl'!E22*1000*42*(DAY(EOMONTH($A22,0)))/1000000</f>
        <v>21.42</v>
      </c>
      <c r="F22" s="12">
        <f>'PADD 1_bbl'!F22*1000*42*(DAY(EOMONTH($A22,0)))/1000000</f>
        <v>99.54</v>
      </c>
      <c r="G22" s="12">
        <f>'PADD 1_bbl'!G22*1000*42*(DAY(EOMONTH($A22,0)))/1000000</f>
        <v>177.66</v>
      </c>
      <c r="H22" s="12"/>
      <c r="I22" s="12">
        <f>'PADD 1_bbl'!I22*1000*42*(DAY(EOMONTH($A22,0)))/1000000</f>
        <v>7.56</v>
      </c>
      <c r="J22" s="12">
        <f>'PADD 1_bbl'!J22*1000*42*(DAY(EOMONTH($A22,0)))/1000000</f>
        <v>112.24183908805773</v>
      </c>
      <c r="K22" s="12">
        <f>'PADD 1_bbl'!K22*1000*42*(DAY(EOMONTH($A22,0)))/1000000</f>
        <v>238.24183908805776</v>
      </c>
      <c r="L22" s="12">
        <f>'PADD 1_bbl'!L22*1000*42*(DAY(EOMONTH($A22,0)))/1000000</f>
        <v>27.055045890410955</v>
      </c>
      <c r="M22" s="12">
        <f>'PADD 1_bbl'!M22*1000*42*(DAY(EOMONTH($A22,0)))/1000000</f>
        <v>23.311909836065574</v>
      </c>
      <c r="N22" s="12">
        <f>'PADD 1_bbl'!N22*1000*42*(DAY(EOMONTH($A22,0)))/1000000</f>
        <v>0</v>
      </c>
      <c r="O22" s="12">
        <f>'PADD 1_bbl'!O22*1000*42*(DAY(EOMONTH($A22,0)))/1000000</f>
        <v>0</v>
      </c>
      <c r="P22" s="12">
        <f>'PADD 1_bbl'!P22*1000*42*(DAY(EOMONTH($A22,0)))/1000000</f>
        <v>-136.14879481453428</v>
      </c>
      <c r="Q22" s="12">
        <f>'PADD 1_bbl'!Q22*1000*42*(DAY(EOMONTH($A22,0)))/1000000</f>
        <v>17.64</v>
      </c>
      <c r="S22" s="12">
        <f>'PADD 1_bbl'!S22*1000*42/1000000</f>
        <v>270.27</v>
      </c>
      <c r="U22" s="14"/>
      <c r="V22" s="14"/>
    </row>
    <row r="23" spans="1:22" x14ac:dyDescent="0.25">
      <c r="A23" s="45">
        <v>41197</v>
      </c>
      <c r="B23" s="17" t="s">
        <v>34</v>
      </c>
      <c r="C23" s="12">
        <f>'PADD 1_bbl'!C23*1000*42*(DAY(EOMONTH($A23,0)))/1000000</f>
        <v>35.154000000000003</v>
      </c>
      <c r="D23" s="12">
        <f>'PADD 1_bbl'!D23*1000*42*(DAY(EOMONTH($A23,0)))/1000000</f>
        <v>24.738</v>
      </c>
      <c r="E23" s="12">
        <f>'PADD 1_bbl'!E23*1000*42*(DAY(EOMONTH($A23,0)))/1000000</f>
        <v>32.549999999999997</v>
      </c>
      <c r="F23" s="12">
        <f>'PADD 1_bbl'!F23*1000*42*(DAY(EOMONTH($A23,0)))/1000000</f>
        <v>114.57599999999999</v>
      </c>
      <c r="G23" s="12">
        <f>'PADD 1_bbl'!G23*1000*42*(DAY(EOMONTH($A23,0)))/1000000</f>
        <v>207.018</v>
      </c>
      <c r="H23" s="12"/>
      <c r="I23" s="12">
        <f>'PADD 1_bbl'!I23*1000*42*(DAY(EOMONTH($A23,0)))/1000000</f>
        <v>13.02</v>
      </c>
      <c r="J23" s="12">
        <f>'PADD 1_bbl'!J23*1000*42*(DAY(EOMONTH($A23,0)))/1000000</f>
        <v>160.18026063689464</v>
      </c>
      <c r="K23" s="12">
        <f>'PADD 1_bbl'!K23*1000*42*(DAY(EOMONTH($A23,0)))/1000000</f>
        <v>290.38026063689466</v>
      </c>
      <c r="L23" s="12">
        <f>'PADD 1_bbl'!L23*1000*42*(DAY(EOMONTH($A23,0)))/1000000</f>
        <v>44.364361589041096</v>
      </c>
      <c r="M23" s="12">
        <f>'PADD 1_bbl'!M23*1000*42*(DAY(EOMONTH($A23,0)))/1000000</f>
        <v>24.088973497267759</v>
      </c>
      <c r="N23" s="12">
        <f>'PADD 1_bbl'!N23*1000*42*(DAY(EOMONTH($A23,0)))/1000000</f>
        <v>0</v>
      </c>
      <c r="O23" s="12">
        <f>'PADD 1_bbl'!O23*1000*42*(DAY(EOMONTH($A23,0)))/1000000</f>
        <v>0</v>
      </c>
      <c r="P23" s="12">
        <f>'PADD 1_bbl'!P23*1000*42*(DAY(EOMONTH($A23,0)))/1000000</f>
        <v>-154.41959572320351</v>
      </c>
      <c r="Q23" s="12">
        <f>'PADD 1_bbl'!Q23*1000*42*(DAY(EOMONTH($A23,0)))/1000000</f>
        <v>-11.718</v>
      </c>
      <c r="S23" s="12">
        <f>'PADD 1_bbl'!S23*1000*42/1000000</f>
        <v>258.51</v>
      </c>
      <c r="U23" s="14"/>
      <c r="V23" s="14"/>
    </row>
    <row r="24" spans="1:22" x14ac:dyDescent="0.25">
      <c r="A24" s="45">
        <v>41228</v>
      </c>
      <c r="B24" s="17" t="s">
        <v>34</v>
      </c>
      <c r="C24" s="12">
        <f>'PADD 1_bbl'!C24*1000*42*(DAY(EOMONTH($A24,0)))/1000000</f>
        <v>37.799999999999997</v>
      </c>
      <c r="D24" s="12">
        <f>'PADD 1_bbl'!D24*1000*42*(DAY(EOMONTH($A24,0)))/1000000</f>
        <v>22.68</v>
      </c>
      <c r="E24" s="12">
        <f>'PADD 1_bbl'!E24*1000*42*(DAY(EOMONTH($A24,0)))/1000000</f>
        <v>50.4</v>
      </c>
      <c r="F24" s="12">
        <f>'PADD 1_bbl'!F24*1000*42*(DAY(EOMONTH($A24,0)))/1000000</f>
        <v>132.30000000000001</v>
      </c>
      <c r="G24" s="12">
        <f>'PADD 1_bbl'!G24*1000*42*(DAY(EOMONTH($A24,0)))/1000000</f>
        <v>243.18</v>
      </c>
      <c r="H24" s="12"/>
      <c r="I24" s="12">
        <f>'PADD 1_bbl'!I24*1000*42*(DAY(EOMONTH($A24,0)))/1000000</f>
        <v>7.56</v>
      </c>
      <c r="J24" s="12">
        <f>'PADD 1_bbl'!J24*1000*42*(DAY(EOMONTH($A24,0)))/1000000</f>
        <v>244.40840876018888</v>
      </c>
      <c r="K24" s="12">
        <f>'PADD 1_bbl'!K24*1000*42*(DAY(EOMONTH($A24,0)))/1000000</f>
        <v>370.40840876018882</v>
      </c>
      <c r="L24" s="12">
        <f>'PADD 1_bbl'!L24*1000*42*(DAY(EOMONTH($A24,0)))/1000000</f>
        <v>37.87706424657533</v>
      </c>
      <c r="M24" s="12">
        <f>'PADD 1_bbl'!M24*1000*42*(DAY(EOMONTH($A24,0)))/1000000</f>
        <v>24.303696721311475</v>
      </c>
      <c r="N24" s="12">
        <f>'PADD 1_bbl'!N24*1000*42*(DAY(EOMONTH($A24,0)))/1000000</f>
        <v>0</v>
      </c>
      <c r="O24" s="12">
        <f>'PADD 1_bbl'!O24*1000*42*(DAY(EOMONTH($A24,0)))/1000000</f>
        <v>0</v>
      </c>
      <c r="P24" s="12">
        <f>'PADD 1_bbl'!P24*1000*42*(DAY(EOMONTH($A24,0)))/1000000</f>
        <v>-146.56916972807565</v>
      </c>
      <c r="Q24" s="12">
        <f>'PADD 1_bbl'!Q24*1000*42*(DAY(EOMONTH($A24,0)))/1000000</f>
        <v>-50.4</v>
      </c>
      <c r="S24" s="12">
        <f>'PADD 1_bbl'!S24*1000*42/1000000</f>
        <v>208.74</v>
      </c>
      <c r="U24" s="14"/>
      <c r="V24" s="14"/>
    </row>
    <row r="25" spans="1:22" x14ac:dyDescent="0.25">
      <c r="A25" s="45">
        <v>41258</v>
      </c>
      <c r="B25" s="17" t="s">
        <v>34</v>
      </c>
      <c r="C25" s="12">
        <f>'PADD 1_bbl'!C25*1000*42*(DAY(EOMONTH($A25,0)))/1000000</f>
        <v>40.362000000000002</v>
      </c>
      <c r="D25" s="12">
        <f>'PADD 1_bbl'!D25*1000*42*(DAY(EOMONTH($A25,0)))/1000000</f>
        <v>29.946000000000002</v>
      </c>
      <c r="E25" s="12">
        <f>'PADD 1_bbl'!E25*1000*42*(DAY(EOMONTH($A25,0)))/1000000</f>
        <v>66.402000000000001</v>
      </c>
      <c r="F25" s="12">
        <f>'PADD 1_bbl'!F25*1000*42*(DAY(EOMONTH($A25,0)))/1000000</f>
        <v>180.97800000000001</v>
      </c>
      <c r="G25" s="12">
        <f>'PADD 1_bbl'!G25*1000*42*(DAY(EOMONTH($A25,0)))/1000000</f>
        <v>317.68799999999999</v>
      </c>
      <c r="H25" s="12"/>
      <c r="I25" s="12">
        <f>'PADD 1_bbl'!I25*1000*42*(DAY(EOMONTH($A25,0)))/1000000</f>
        <v>7.8120000000000003</v>
      </c>
      <c r="J25" s="12">
        <f>'PADD 1_bbl'!J25*1000*42*(DAY(EOMONTH($A25,0)))/1000000</f>
        <v>239.54376391558321</v>
      </c>
      <c r="K25" s="12">
        <f>'PADD 1_bbl'!K25*1000*42*(DAY(EOMONTH($A25,0)))/1000000</f>
        <v>369.7437639155832</v>
      </c>
      <c r="L25" s="12">
        <f>'PADD 1_bbl'!L25*1000*42*(DAY(EOMONTH($A25,0)))/1000000</f>
        <v>25.976983624657535</v>
      </c>
      <c r="M25" s="12">
        <f>'PADD 1_bbl'!M25*1000*42*(DAY(EOMONTH($A25,0)))/1000000</f>
        <v>28.700782513661203</v>
      </c>
      <c r="N25" s="12">
        <f>'PADD 1_bbl'!N25*1000*42*(DAY(EOMONTH($A25,0)))/1000000</f>
        <v>0</v>
      </c>
      <c r="O25" s="12">
        <f>'PADD 1_bbl'!O25*1000*42*(DAY(EOMONTH($A25,0)))/1000000</f>
        <v>0</v>
      </c>
      <c r="P25" s="12">
        <f>'PADD 1_bbl'!P25*1000*42*(DAY(EOMONTH($A25,0)))/1000000</f>
        <v>-115.84753005390189</v>
      </c>
      <c r="Q25" s="12">
        <f>'PADD 1_bbl'!Q25*1000*42*(DAY(EOMONTH($A25,0)))/1000000</f>
        <v>2.6040000000000001</v>
      </c>
      <c r="S25" s="12">
        <f>'PADD 1_bbl'!S25*1000*42/1000000</f>
        <v>211.80600000000001</v>
      </c>
      <c r="U25" s="14"/>
      <c r="V25" s="14"/>
    </row>
    <row r="26" spans="1:22" x14ac:dyDescent="0.25">
      <c r="A26" s="45">
        <v>41289</v>
      </c>
      <c r="B26" s="17" t="s">
        <v>34</v>
      </c>
      <c r="C26" s="12">
        <f>'PADD 1_bbl'!C26*1000*42*(DAY(EOMONTH($A26,0)))/1000000</f>
        <v>41.664000000000001</v>
      </c>
      <c r="D26" s="12">
        <f>'PADD 1_bbl'!D26*1000*42*(DAY(EOMONTH($A26,0)))/1000000</f>
        <v>27.341999999999999</v>
      </c>
      <c r="E26" s="12">
        <f>'PADD 1_bbl'!E26*1000*42*(DAY(EOMONTH($A26,0)))/1000000</f>
        <v>72.912000000000006</v>
      </c>
      <c r="F26" s="12">
        <f>'PADD 1_bbl'!F26*1000*42*(DAY(EOMONTH($A26,0)))/1000000</f>
        <v>169.26</v>
      </c>
      <c r="G26" s="12">
        <f>'PADD 1_bbl'!G26*1000*42*(DAY(EOMONTH($A26,0)))/1000000</f>
        <v>311.178</v>
      </c>
      <c r="H26" s="12"/>
      <c r="I26" s="12">
        <f>'PADD 1_bbl'!I26*1000*42*(DAY(EOMONTH($A26,0)))/1000000</f>
        <v>7.8120000000000003</v>
      </c>
      <c r="J26" s="12">
        <f>'PADD 1_bbl'!J26*1000*42*(DAY(EOMONTH($A26,0)))/1000000</f>
        <v>312.88630696917807</v>
      </c>
      <c r="K26" s="12">
        <f>'PADD 1_bbl'!K26*1000*42*(DAY(EOMONTH($A26,0)))/1000000</f>
        <v>443.08630696917817</v>
      </c>
      <c r="L26" s="12">
        <f>'PADD 1_bbl'!L26*1000*42*(DAY(EOMONTH($A26,0)))/1000000</f>
        <v>15.98005597808219</v>
      </c>
      <c r="M26" s="12">
        <f>'PADD 1_bbl'!M26*1000*42*(DAY(EOMONTH($A26,0)))/1000000</f>
        <v>25.622153972602739</v>
      </c>
      <c r="N26" s="12">
        <f>'PADD 1_bbl'!N26*1000*42*(DAY(EOMONTH($A26,0)))/1000000</f>
        <v>0</v>
      </c>
      <c r="O26" s="12">
        <f>'PADD 1_bbl'!O26*1000*42*(DAY(EOMONTH($A26,0)))/1000000</f>
        <v>0</v>
      </c>
      <c r="P26" s="12">
        <f>'PADD 1_bbl'!P26*1000*42*(DAY(EOMONTH($A26,0)))/1000000</f>
        <v>-101.90051691986307</v>
      </c>
      <c r="Q26" s="12">
        <f>'PADD 1_bbl'!Q26*1000*42*(DAY(EOMONTH($A26,0)))/1000000</f>
        <v>-79.421999999999997</v>
      </c>
      <c r="S26" s="12">
        <f>'PADD 1_bbl'!S26*1000*42/1000000</f>
        <v>132.34200000000001</v>
      </c>
      <c r="U26" s="14"/>
      <c r="V26" s="14"/>
    </row>
    <row r="27" spans="1:22" x14ac:dyDescent="0.25">
      <c r="A27" s="45">
        <v>41320</v>
      </c>
      <c r="B27" s="17" t="s">
        <v>34</v>
      </c>
      <c r="C27" s="12">
        <f>'PADD 1_bbl'!C27*1000*42*(DAY(EOMONTH($A27,0)))/1000000</f>
        <v>42.335999999999999</v>
      </c>
      <c r="D27" s="12">
        <f>'PADD 1_bbl'!D27*1000*42*(DAY(EOMONTH($A27,0)))/1000000</f>
        <v>23.52</v>
      </c>
      <c r="E27" s="12">
        <f>'PADD 1_bbl'!E27*1000*42*(DAY(EOMONTH($A27,0)))/1000000</f>
        <v>69.384</v>
      </c>
      <c r="F27" s="12">
        <f>'PADD 1_bbl'!F27*1000*42*(DAY(EOMONTH($A27,0)))/1000000</f>
        <v>170.52</v>
      </c>
      <c r="G27" s="12">
        <f>'PADD 1_bbl'!G27*1000*42*(DAY(EOMONTH($A27,0)))/1000000</f>
        <v>305.76</v>
      </c>
      <c r="H27" s="12"/>
      <c r="I27" s="12">
        <f>'PADD 1_bbl'!I27*1000*42*(DAY(EOMONTH($A27,0)))/1000000</f>
        <v>8.2319999999999993</v>
      </c>
      <c r="J27" s="12">
        <f>'PADD 1_bbl'!J27*1000*42*(DAY(EOMONTH($A27,0)))/1000000</f>
        <v>280.79725831241723</v>
      </c>
      <c r="K27" s="12">
        <f>'PADD 1_bbl'!K27*1000*42*(DAY(EOMONTH($A27,0)))/1000000</f>
        <v>398.39725831241719</v>
      </c>
      <c r="L27" s="12">
        <f>'PADD 1_bbl'!L27*1000*42*(DAY(EOMONTH($A27,0)))/1000000</f>
        <v>10.655790772602741</v>
      </c>
      <c r="M27" s="12">
        <f>'PADD 1_bbl'!M27*1000*42*(DAY(EOMONTH($A27,0)))/1000000</f>
        <v>22.33990356164384</v>
      </c>
      <c r="N27" s="12">
        <f>'PADD 1_bbl'!N27*1000*42*(DAY(EOMONTH($A27,0)))/1000000</f>
        <v>0</v>
      </c>
      <c r="O27" s="12">
        <f>'PADD 1_bbl'!O27*1000*42*(DAY(EOMONTH($A27,0)))/1000000</f>
        <v>0</v>
      </c>
      <c r="P27" s="12">
        <f>'PADD 1_bbl'!P27*1000*42*(DAY(EOMONTH($A27,0)))/1000000</f>
        <v>-77.416952646663788</v>
      </c>
      <c r="Q27" s="12">
        <f>'PADD 1_bbl'!Q27*1000*42*(DAY(EOMONTH($A27,0)))/1000000</f>
        <v>-56.448</v>
      </c>
      <c r="S27" s="12">
        <f>'PADD 1_bbl'!S27*1000*42/1000000</f>
        <v>75.81</v>
      </c>
      <c r="U27" s="14"/>
      <c r="V27" s="14"/>
    </row>
    <row r="28" spans="1:22" x14ac:dyDescent="0.25">
      <c r="A28" s="45">
        <v>41348</v>
      </c>
      <c r="B28" s="17" t="s">
        <v>34</v>
      </c>
      <c r="C28" s="12">
        <f>'PADD 1_bbl'!C28*1000*42*(DAY(EOMONTH($A28,0)))/1000000</f>
        <v>49.475999999999999</v>
      </c>
      <c r="D28" s="12">
        <f>'PADD 1_bbl'!D28*1000*42*(DAY(EOMONTH($A28,0)))/1000000</f>
        <v>27.341999999999999</v>
      </c>
      <c r="E28" s="12">
        <f>'PADD 1_bbl'!E28*1000*42*(DAY(EOMONTH($A28,0)))/1000000</f>
        <v>59.892000000000003</v>
      </c>
      <c r="F28" s="12">
        <f>'PADD 1_bbl'!F28*1000*42*(DAY(EOMONTH($A28,0)))/1000000</f>
        <v>169.26</v>
      </c>
      <c r="G28" s="12">
        <f>'PADD 1_bbl'!G28*1000*42*(DAY(EOMONTH($A28,0)))/1000000</f>
        <v>305.97000000000003</v>
      </c>
      <c r="H28" s="12"/>
      <c r="I28" s="12">
        <f>'PADD 1_bbl'!I28*1000*42*(DAY(EOMONTH($A28,0)))/1000000</f>
        <v>11.718</v>
      </c>
      <c r="J28" s="12">
        <f>'PADD 1_bbl'!J28*1000*42*(DAY(EOMONTH($A28,0)))/1000000</f>
        <v>257.15154291438358</v>
      </c>
      <c r="K28" s="12">
        <f>'PADD 1_bbl'!K28*1000*42*(DAY(EOMONTH($A28,0)))/1000000</f>
        <v>387.35154291438363</v>
      </c>
      <c r="L28" s="12">
        <f>'PADD 1_bbl'!L28*1000*42*(DAY(EOMONTH($A28,0)))/1000000</f>
        <v>7.4461058958904109</v>
      </c>
      <c r="M28" s="12">
        <f>'PADD 1_bbl'!M28*1000*42*(DAY(EOMONTH($A28,0)))/1000000</f>
        <v>21.623052054794524</v>
      </c>
      <c r="N28" s="12">
        <f>'PADD 1_bbl'!N28*1000*42*(DAY(EOMONTH($A28,0)))/1000000</f>
        <v>0</v>
      </c>
      <c r="O28" s="12">
        <f>'PADD 1_bbl'!O28*1000*42*(DAY(EOMONTH($A28,0)))/1000000</f>
        <v>0</v>
      </c>
      <c r="P28" s="12">
        <f>'PADD 1_bbl'!P28*1000*42*(DAY(EOMONTH($A28,0)))/1000000</f>
        <v>-96.128700865068538</v>
      </c>
      <c r="Q28" s="12">
        <f>'PADD 1_bbl'!Q28*1000*42*(DAY(EOMONTH($A28,0)))/1000000</f>
        <v>-26.04</v>
      </c>
      <c r="S28" s="12">
        <f>'PADD 1_bbl'!S28*1000*42/1000000</f>
        <v>49.938000000000002</v>
      </c>
      <c r="U28" s="14"/>
      <c r="V28" s="14"/>
    </row>
    <row r="29" spans="1:22" x14ac:dyDescent="0.25">
      <c r="A29" s="45">
        <v>41379</v>
      </c>
      <c r="B29" s="17" t="s">
        <v>34</v>
      </c>
      <c r="C29" s="12">
        <f>'PADD 1_bbl'!C29*1000*42*(DAY(EOMONTH($A29,0)))/1000000</f>
        <v>55.44</v>
      </c>
      <c r="D29" s="12">
        <f>'PADD 1_bbl'!D29*1000*42*(DAY(EOMONTH($A29,0)))/1000000</f>
        <v>30.24</v>
      </c>
      <c r="E29" s="12">
        <f>'PADD 1_bbl'!E29*1000*42*(DAY(EOMONTH($A29,0)))/1000000</f>
        <v>34.020000000000003</v>
      </c>
      <c r="F29" s="12">
        <f>'PADD 1_bbl'!F29*1000*42*(DAY(EOMONTH($A29,0)))/1000000</f>
        <v>120.96</v>
      </c>
      <c r="G29" s="12">
        <f>'PADD 1_bbl'!G29*1000*42*(DAY(EOMONTH($A29,0)))/1000000</f>
        <v>240.66</v>
      </c>
      <c r="H29" s="12"/>
      <c r="I29" s="12">
        <f>'PADD 1_bbl'!I29*1000*42*(DAY(EOMONTH($A29,0)))/1000000</f>
        <v>7.56</v>
      </c>
      <c r="J29" s="12">
        <f>'PADD 1_bbl'!J29*1000*42*(DAY(EOMONTH($A29,0)))/1000000</f>
        <v>177.71776245802036</v>
      </c>
      <c r="K29" s="12">
        <f>'PADD 1_bbl'!K29*1000*42*(DAY(EOMONTH($A29,0)))/1000000</f>
        <v>303.71776245802039</v>
      </c>
      <c r="L29" s="12">
        <f>'PADD 1_bbl'!L29*1000*42*(DAY(EOMONTH($A29,0)))/1000000</f>
        <v>7.4600215890410944</v>
      </c>
      <c r="M29" s="12">
        <f>'PADD 1_bbl'!M29*1000*42*(DAY(EOMONTH($A29,0)))/1000000</f>
        <v>19.635501369863015</v>
      </c>
      <c r="N29" s="12">
        <f>'PADD 1_bbl'!N29*1000*42*(DAY(EOMONTH($A29,0)))/1000000</f>
        <v>0</v>
      </c>
      <c r="O29" s="12">
        <f>'PADD 1_bbl'!O29*1000*42*(DAY(EOMONTH($A29,0)))/1000000</f>
        <v>0</v>
      </c>
      <c r="P29" s="12">
        <f>'PADD 1_bbl'!P29*1000*42*(DAY(EOMONTH($A29,0)))/1000000</f>
        <v>-124.17328541692447</v>
      </c>
      <c r="Q29" s="12">
        <f>'PADD 1_bbl'!Q29*1000*42*(DAY(EOMONTH($A29,0)))/1000000</f>
        <v>27.72</v>
      </c>
      <c r="S29" s="12">
        <f>'PADD 1_bbl'!S29*1000*42/1000000</f>
        <v>77.447999999999993</v>
      </c>
      <c r="U29" s="14"/>
      <c r="V29" s="14"/>
    </row>
    <row r="30" spans="1:22" x14ac:dyDescent="0.25">
      <c r="A30" s="45">
        <v>41409</v>
      </c>
      <c r="B30" s="17" t="s">
        <v>34</v>
      </c>
      <c r="C30" s="12">
        <f>'PADD 1_bbl'!C30*1000*42*(DAY(EOMONTH($A30,0)))/1000000</f>
        <v>61.194000000000003</v>
      </c>
      <c r="D30" s="12">
        <f>'PADD 1_bbl'!D30*1000*42*(DAY(EOMONTH($A30,0)))/1000000</f>
        <v>32.549999999999997</v>
      </c>
      <c r="E30" s="12">
        <f>'PADD 1_bbl'!E30*1000*42*(DAY(EOMONTH($A30,0)))/1000000</f>
        <v>23.436</v>
      </c>
      <c r="F30" s="12">
        <f>'PADD 1_bbl'!F30*1000*42*(DAY(EOMONTH($A30,0)))/1000000</f>
        <v>88.536000000000001</v>
      </c>
      <c r="G30" s="12">
        <f>'PADD 1_bbl'!G30*1000*42*(DAY(EOMONTH($A30,0)))/1000000</f>
        <v>205.71600000000001</v>
      </c>
      <c r="H30" s="12"/>
      <c r="I30" s="12">
        <f>'PADD 1_bbl'!I30*1000*42*(DAY(EOMONTH($A30,0)))/1000000</f>
        <v>1.302</v>
      </c>
      <c r="J30" s="12">
        <f>'PADD 1_bbl'!J30*1000*42*(DAY(EOMONTH($A30,0)))/1000000</f>
        <v>109.1088940650685</v>
      </c>
      <c r="K30" s="12">
        <f>'PADD 1_bbl'!K30*1000*42*(DAY(EOMONTH($A30,0)))/1000000</f>
        <v>239.3088940650685</v>
      </c>
      <c r="L30" s="12">
        <f>'PADD 1_bbl'!L30*1000*42*(DAY(EOMONTH($A30,0)))/1000000</f>
        <v>7.4461058958904109</v>
      </c>
      <c r="M30" s="12">
        <f>'PADD 1_bbl'!M30*1000*42*(DAY(EOMONTH($A30,0)))/1000000</f>
        <v>20.290018082191786</v>
      </c>
      <c r="N30" s="12">
        <f>'PADD 1_bbl'!N30*1000*42*(DAY(EOMONTH($A30,0)))/1000000</f>
        <v>0</v>
      </c>
      <c r="O30" s="12">
        <f>'PADD 1_bbl'!O30*1000*42*(DAY(EOMONTH($A30,0)))/1000000</f>
        <v>0</v>
      </c>
      <c r="P30" s="12">
        <f>'PADD 1_bbl'!P30*1000*42*(DAY(EOMONTH($A30,0)))/1000000</f>
        <v>-95.181018043150715</v>
      </c>
      <c r="Q30" s="12">
        <f>'PADD 1_bbl'!Q30*1000*42*(DAY(EOMONTH($A30,0)))/1000000</f>
        <v>31.248000000000001</v>
      </c>
      <c r="S30" s="12">
        <f>'PADD 1_bbl'!S30*1000*42/1000000</f>
        <v>108.738</v>
      </c>
      <c r="U30" s="14"/>
      <c r="V30" s="14"/>
    </row>
    <row r="31" spans="1:22" x14ac:dyDescent="0.25">
      <c r="A31" s="45">
        <v>41440</v>
      </c>
      <c r="B31" s="17" t="s">
        <v>34</v>
      </c>
      <c r="C31" s="12">
        <f>'PADD 1_bbl'!C31*1000*42*(DAY(EOMONTH($A31,0)))/1000000</f>
        <v>65.52</v>
      </c>
      <c r="D31" s="12">
        <f>'PADD 1_bbl'!D31*1000*42*(DAY(EOMONTH($A31,0)))/1000000</f>
        <v>28.98</v>
      </c>
      <c r="E31" s="12">
        <f>'PADD 1_bbl'!E31*1000*42*(DAY(EOMONTH($A31,0)))/1000000</f>
        <v>18.899999999999999</v>
      </c>
      <c r="F31" s="12">
        <f>'PADD 1_bbl'!F31*1000*42*(DAY(EOMONTH($A31,0)))/1000000</f>
        <v>76.86</v>
      </c>
      <c r="G31" s="12">
        <f>'PADD 1_bbl'!G31*1000*42*(DAY(EOMONTH($A31,0)))/1000000</f>
        <v>190.26</v>
      </c>
      <c r="H31" s="12"/>
      <c r="I31" s="12">
        <f>'PADD 1_bbl'!I31*1000*42*(DAY(EOMONTH($A31,0)))/1000000</f>
        <v>1.26</v>
      </c>
      <c r="J31" s="12">
        <f>'PADD 1_bbl'!J31*1000*42*(DAY(EOMONTH($A31,0)))/1000000</f>
        <v>112.86575232103404</v>
      </c>
      <c r="K31" s="12">
        <f>'PADD 1_bbl'!K31*1000*42*(DAY(EOMONTH($A31,0)))/1000000</f>
        <v>238.86575232103405</v>
      </c>
      <c r="L31" s="12">
        <f>'PADD 1_bbl'!L31*1000*42*(DAY(EOMONTH($A31,0)))/1000000</f>
        <v>7.4600215890410944</v>
      </c>
      <c r="M31" s="12">
        <f>'PADD 1_bbl'!M31*1000*42*(DAY(EOMONTH($A31,0)))/1000000</f>
        <v>19.635501369863015</v>
      </c>
      <c r="N31" s="12">
        <f>'PADD 1_bbl'!N31*1000*42*(DAY(EOMONTH($A31,0)))/1000000</f>
        <v>0</v>
      </c>
      <c r="O31" s="12">
        <f>'PADD 1_bbl'!O31*1000*42*(DAY(EOMONTH($A31,0)))/1000000</f>
        <v>0</v>
      </c>
      <c r="P31" s="12">
        <f>'PADD 1_bbl'!P31*1000*42*(DAY(EOMONTH($A31,0)))/1000000</f>
        <v>-118.54127527993813</v>
      </c>
      <c r="Q31" s="12">
        <f>'PADD 1_bbl'!Q31*1000*42*(DAY(EOMONTH($A31,0)))/1000000</f>
        <v>41.58</v>
      </c>
      <c r="S31" s="12">
        <f>'PADD 1_bbl'!S31*1000*42/1000000</f>
        <v>150.654</v>
      </c>
      <c r="U31" s="14"/>
      <c r="V31" s="14"/>
    </row>
    <row r="32" spans="1:22" x14ac:dyDescent="0.25">
      <c r="A32" s="45">
        <v>41470</v>
      </c>
      <c r="B32" s="17" t="s">
        <v>34</v>
      </c>
      <c r="C32" s="12">
        <f>'PADD 1_bbl'!C32*1000*42*(DAY(EOMONTH($A32,0)))/1000000</f>
        <v>67.703999999999994</v>
      </c>
      <c r="D32" s="12">
        <f>'PADD 1_bbl'!D32*1000*42*(DAY(EOMONTH($A32,0)))/1000000</f>
        <v>27.341999999999999</v>
      </c>
      <c r="E32" s="12">
        <f>'PADD 1_bbl'!E32*1000*42*(DAY(EOMONTH($A32,0)))/1000000</f>
        <v>14.321999999999999</v>
      </c>
      <c r="F32" s="12">
        <f>'PADD 1_bbl'!F32*1000*42*(DAY(EOMONTH($A32,0)))/1000000</f>
        <v>72.912000000000006</v>
      </c>
      <c r="G32" s="12">
        <f>'PADD 1_bbl'!G32*1000*42*(DAY(EOMONTH($A32,0)))/1000000</f>
        <v>182.28</v>
      </c>
      <c r="H32" s="12"/>
      <c r="I32" s="12">
        <f>'PADD 1_bbl'!I32*1000*42*(DAY(EOMONTH($A32,0)))/1000000</f>
        <v>6.51</v>
      </c>
      <c r="J32" s="12">
        <f>'PADD 1_bbl'!J32*1000*42*(DAY(EOMONTH($A32,0)))/1000000</f>
        <v>143.55099406506852</v>
      </c>
      <c r="K32" s="12">
        <f>'PADD 1_bbl'!K32*1000*42*(DAY(EOMONTH($A32,0)))/1000000</f>
        <v>273.75099406506848</v>
      </c>
      <c r="L32" s="12">
        <f>'PADD 1_bbl'!L32*1000*42*(DAY(EOMONTH($A32,0)))/1000000</f>
        <v>7.4461058958904109</v>
      </c>
      <c r="M32" s="12">
        <f>'PADD 1_bbl'!M32*1000*42*(DAY(EOMONTH($A32,0)))/1000000</f>
        <v>20.290018082191786</v>
      </c>
      <c r="N32" s="12">
        <f>'PADD 1_bbl'!N32*1000*42*(DAY(EOMONTH($A32,0)))/1000000</f>
        <v>0</v>
      </c>
      <c r="O32" s="12">
        <f>'PADD 1_bbl'!O32*1000*42*(DAY(EOMONTH($A32,0)))/1000000</f>
        <v>0</v>
      </c>
      <c r="P32" s="12">
        <f>'PADD 1_bbl'!P32*1000*42*(DAY(EOMONTH($A32,0)))/1000000</f>
        <v>-104.8851180431507</v>
      </c>
      <c r="Q32" s="12">
        <f>'PADD 1_bbl'!Q32*1000*42*(DAY(EOMONTH($A32,0)))/1000000</f>
        <v>-20.832000000000001</v>
      </c>
      <c r="S32" s="12">
        <f>'PADD 1_bbl'!S32*1000*42/1000000</f>
        <v>129.52799999999999</v>
      </c>
      <c r="U32" s="14"/>
      <c r="V32" s="14"/>
    </row>
    <row r="33" spans="1:22" x14ac:dyDescent="0.25">
      <c r="A33" s="45">
        <v>41501</v>
      </c>
      <c r="B33" s="17" t="s">
        <v>34</v>
      </c>
      <c r="C33" s="12">
        <f>'PADD 1_bbl'!C33*1000*42*(DAY(EOMONTH($A33,0)))/1000000</f>
        <v>67.703999999999994</v>
      </c>
      <c r="D33" s="12">
        <f>'PADD 1_bbl'!D33*1000*42*(DAY(EOMONTH($A33,0)))/1000000</f>
        <v>27.341999999999999</v>
      </c>
      <c r="E33" s="12">
        <f>'PADD 1_bbl'!E33*1000*42*(DAY(EOMONTH($A33,0)))/1000000</f>
        <v>15.624000000000001</v>
      </c>
      <c r="F33" s="12">
        <f>'PADD 1_bbl'!F33*1000*42*(DAY(EOMONTH($A33,0)))/1000000</f>
        <v>91.14</v>
      </c>
      <c r="G33" s="12">
        <f>'PADD 1_bbl'!G33*1000*42*(DAY(EOMONTH($A33,0)))/1000000</f>
        <v>201.81</v>
      </c>
      <c r="H33" s="12"/>
      <c r="I33" s="12">
        <f>'PADD 1_bbl'!I33*1000*42*(DAY(EOMONTH($A33,0)))/1000000</f>
        <v>1.302</v>
      </c>
      <c r="J33" s="12">
        <f>'PADD 1_bbl'!J33*1000*42*(DAY(EOMONTH($A33,0)))/1000000</f>
        <v>141.6843075171233</v>
      </c>
      <c r="K33" s="12">
        <f>'PADD 1_bbl'!K33*1000*42*(DAY(EOMONTH($A33,0)))/1000000</f>
        <v>271.8843075171232</v>
      </c>
      <c r="L33" s="12">
        <f>'PADD 1_bbl'!L33*1000*42*(DAY(EOMONTH($A33,0)))/1000000</f>
        <v>15.98005597808219</v>
      </c>
      <c r="M33" s="12">
        <f>'PADD 1_bbl'!M33*1000*42*(DAY(EOMONTH($A33,0)))/1000000</f>
        <v>20.290018082191786</v>
      </c>
      <c r="N33" s="12">
        <f>'PADD 1_bbl'!N33*1000*42*(DAY(EOMONTH($A33,0)))/1000000</f>
        <v>0</v>
      </c>
      <c r="O33" s="12">
        <f>'PADD 1_bbl'!O33*1000*42*(DAY(EOMONTH($A33,0)))/1000000</f>
        <v>0</v>
      </c>
      <c r="P33" s="12">
        <f>'PADD 1_bbl'!P33*1000*42*(DAY(EOMONTH($A33,0)))/1000000</f>
        <v>-129.78038157739724</v>
      </c>
      <c r="Q33" s="12">
        <f>'PADD 1_bbl'!Q33*1000*42*(DAY(EOMONTH($A33,0)))/1000000</f>
        <v>20.832000000000001</v>
      </c>
      <c r="S33" s="12">
        <f>'PADD 1_bbl'!S33*1000*42/1000000</f>
        <v>150.99</v>
      </c>
      <c r="U33" s="14"/>
      <c r="V33" s="14"/>
    </row>
    <row r="34" spans="1:22" x14ac:dyDescent="0.25">
      <c r="A34" s="45">
        <v>41532</v>
      </c>
      <c r="B34" s="17" t="s">
        <v>34</v>
      </c>
      <c r="C34" s="12">
        <f>'PADD 1_bbl'!C34*1000*42*(DAY(EOMONTH($A34,0)))/1000000</f>
        <v>64.260000000000005</v>
      </c>
      <c r="D34" s="12">
        <f>'PADD 1_bbl'!D34*1000*42*(DAY(EOMONTH($A34,0)))/1000000</f>
        <v>27.72</v>
      </c>
      <c r="E34" s="12">
        <f>'PADD 1_bbl'!E34*1000*42*(DAY(EOMONTH($A34,0)))/1000000</f>
        <v>21.42</v>
      </c>
      <c r="F34" s="12">
        <f>'PADD 1_bbl'!F34*1000*42*(DAY(EOMONTH($A34,0)))/1000000</f>
        <v>109.62</v>
      </c>
      <c r="G34" s="12">
        <f>'PADD 1_bbl'!G34*1000*42*(DAY(EOMONTH($A34,0)))/1000000</f>
        <v>223.02</v>
      </c>
      <c r="H34" s="12"/>
      <c r="I34" s="12">
        <f>'PADD 1_bbl'!I34*1000*42*(DAY(EOMONTH($A34,0)))/1000000</f>
        <v>5.04</v>
      </c>
      <c r="J34" s="12">
        <f>'PADD 1_bbl'!J34*1000*42*(DAY(EOMONTH($A34,0)))/1000000</f>
        <v>156.87573999226692</v>
      </c>
      <c r="K34" s="12">
        <f>'PADD 1_bbl'!K34*1000*42*(DAY(EOMONTH($A34,0)))/1000000</f>
        <v>282.87573999226697</v>
      </c>
      <c r="L34" s="12">
        <f>'PADD 1_bbl'!L34*1000*42*(DAY(EOMONTH($A34,0)))/1000000</f>
        <v>26.62737632876712</v>
      </c>
      <c r="M34" s="12">
        <f>'PADD 1_bbl'!M34*1000*42*(DAY(EOMONTH($A34,0)))/1000000</f>
        <v>19.635501369863015</v>
      </c>
      <c r="N34" s="12">
        <f>'PADD 1_bbl'!N34*1000*42*(DAY(EOMONTH($A34,0)))/1000000</f>
        <v>0</v>
      </c>
      <c r="O34" s="12">
        <f>'PADD 1_bbl'!O34*1000*42*(DAY(EOMONTH($A34,0)))/1000000</f>
        <v>0</v>
      </c>
      <c r="P34" s="12">
        <f>'PADD 1_bbl'!P34*1000*42*(DAY(EOMONTH($A34,0)))/1000000</f>
        <v>-142.65861769089707</v>
      </c>
      <c r="Q34" s="12">
        <f>'PADD 1_bbl'!Q34*1000*42*(DAY(EOMONTH($A34,0)))/1000000</f>
        <v>30.24</v>
      </c>
      <c r="S34" s="12">
        <f>'PADD 1_bbl'!S34*1000*42/1000000</f>
        <v>181.77600000000001</v>
      </c>
      <c r="U34" s="14"/>
      <c r="V34" s="14"/>
    </row>
    <row r="35" spans="1:22" x14ac:dyDescent="0.25">
      <c r="A35" s="45">
        <v>41562</v>
      </c>
      <c r="B35" s="17" t="s">
        <v>34</v>
      </c>
      <c r="C35" s="12">
        <f>'PADD 1_bbl'!C35*1000*42*(DAY(EOMONTH($A35,0)))/1000000</f>
        <v>70.308000000000007</v>
      </c>
      <c r="D35" s="12">
        <f>'PADD 1_bbl'!D35*1000*42*(DAY(EOMONTH($A35,0)))/1000000</f>
        <v>19.53</v>
      </c>
      <c r="E35" s="12">
        <f>'PADD 1_bbl'!E35*1000*42*(DAY(EOMONTH($A35,0)))/1000000</f>
        <v>41.664000000000001</v>
      </c>
      <c r="F35" s="12">
        <f>'PADD 1_bbl'!F35*1000*42*(DAY(EOMONTH($A35,0)))/1000000</f>
        <v>124.992</v>
      </c>
      <c r="G35" s="12">
        <f>'PADD 1_bbl'!G35*1000*42*(DAY(EOMONTH($A35,0)))/1000000</f>
        <v>256.49400000000003</v>
      </c>
      <c r="H35" s="12"/>
      <c r="I35" s="12">
        <f>'PADD 1_bbl'!I35*1000*42*(DAY(EOMONTH($A35,0)))/1000000</f>
        <v>7.8120000000000003</v>
      </c>
      <c r="J35" s="12">
        <f>'PADD 1_bbl'!J35*1000*42*(DAY(EOMONTH($A35,0)))/1000000</f>
        <v>154.21062858561646</v>
      </c>
      <c r="K35" s="12">
        <f>'PADD 1_bbl'!K35*1000*42*(DAY(EOMONTH($A35,0)))/1000000</f>
        <v>284.41062858561645</v>
      </c>
      <c r="L35" s="12">
        <f>'PADD 1_bbl'!L35*1000*42*(DAY(EOMONTH($A35,0)))/1000000</f>
        <v>43.663814926027385</v>
      </c>
      <c r="M35" s="12">
        <f>'PADD 1_bbl'!M35*1000*42*(DAY(EOMONTH($A35,0)))/1000000</f>
        <v>20.290018082191786</v>
      </c>
      <c r="N35" s="12">
        <f>'PADD 1_bbl'!N35*1000*42*(DAY(EOMONTH($A35,0)))/1000000</f>
        <v>0</v>
      </c>
      <c r="O35" s="12">
        <f>'PADD 1_bbl'!O35*1000*42*(DAY(EOMONTH($A35,0)))/1000000</f>
        <v>0</v>
      </c>
      <c r="P35" s="12">
        <f>'PADD 1_bbl'!P35*1000*42*(DAY(EOMONTH($A35,0)))/1000000</f>
        <v>-117.91046159383558</v>
      </c>
      <c r="Q35" s="12">
        <f>'PADD 1_bbl'!Q35*1000*42*(DAY(EOMONTH($A35,0)))/1000000</f>
        <v>16.925999999999998</v>
      </c>
      <c r="S35" s="12">
        <f>'PADD 1_bbl'!S35*1000*42/1000000</f>
        <v>199.33199999999999</v>
      </c>
      <c r="U35" s="14"/>
      <c r="V35" s="14"/>
    </row>
    <row r="36" spans="1:22" x14ac:dyDescent="0.25">
      <c r="A36" s="45">
        <v>41593</v>
      </c>
      <c r="B36" s="17" t="s">
        <v>34</v>
      </c>
      <c r="C36" s="12">
        <f>'PADD 1_bbl'!C36*1000*42*(DAY(EOMONTH($A36,0)))/1000000</f>
        <v>75.599999999999994</v>
      </c>
      <c r="D36" s="12">
        <f>'PADD 1_bbl'!D36*1000*42*(DAY(EOMONTH($A36,0)))/1000000</f>
        <v>21.42</v>
      </c>
      <c r="E36" s="12">
        <f>'PADD 1_bbl'!E36*1000*42*(DAY(EOMONTH($A36,0)))/1000000</f>
        <v>57.96</v>
      </c>
      <c r="F36" s="12">
        <f>'PADD 1_bbl'!F36*1000*42*(DAY(EOMONTH($A36,0)))/1000000</f>
        <v>158.76</v>
      </c>
      <c r="G36" s="12">
        <f>'PADD 1_bbl'!G36*1000*42*(DAY(EOMONTH($A36,0)))/1000000</f>
        <v>313.74</v>
      </c>
      <c r="H36" s="12"/>
      <c r="I36" s="12">
        <f>'PADD 1_bbl'!I36*1000*42*(DAY(EOMONTH($A36,0)))/1000000</f>
        <v>8.82</v>
      </c>
      <c r="J36" s="12">
        <f>'PADD 1_bbl'!J36*1000*42*(DAY(EOMONTH($A36,0)))/1000000</f>
        <v>223.20431478678745</v>
      </c>
      <c r="K36" s="12">
        <f>'PADD 1_bbl'!K36*1000*42*(DAY(EOMONTH($A36,0)))/1000000</f>
        <v>349.20431478678751</v>
      </c>
      <c r="L36" s="12">
        <f>'PADD 1_bbl'!L36*1000*42*(DAY(EOMONTH($A36,0)))/1000000</f>
        <v>45.104996712328756</v>
      </c>
      <c r="M36" s="12">
        <f>'PADD 1_bbl'!M36*1000*42*(DAY(EOMONTH($A36,0)))/1000000</f>
        <v>20.495523287671237</v>
      </c>
      <c r="N36" s="12">
        <f>'PADD 1_bbl'!N36*1000*42*(DAY(EOMONTH($A36,0)))/1000000</f>
        <v>0</v>
      </c>
      <c r="O36" s="12">
        <f>'PADD 1_bbl'!O36*1000*42*(DAY(EOMONTH($A36,0)))/1000000</f>
        <v>0</v>
      </c>
      <c r="P36" s="12">
        <f>'PADD 1_bbl'!P36*1000*42*(DAY(EOMONTH($A36,0)))/1000000</f>
        <v>-106.10483478678745</v>
      </c>
      <c r="Q36" s="12">
        <f>'PADD 1_bbl'!Q36*1000*42*(DAY(EOMONTH($A36,0)))/1000000</f>
        <v>-3.78</v>
      </c>
      <c r="S36" s="12">
        <f>'PADD 1_bbl'!S36*1000*42/1000000</f>
        <v>195.3</v>
      </c>
      <c r="U36" s="14"/>
      <c r="V36" s="14"/>
    </row>
    <row r="37" spans="1:22" x14ac:dyDescent="0.25">
      <c r="A37" s="45">
        <v>41623</v>
      </c>
      <c r="B37" s="17" t="s">
        <v>34</v>
      </c>
      <c r="C37" s="12">
        <f>'PADD 1_bbl'!C37*1000*42*(DAY(EOMONTH($A37,0)))/1000000</f>
        <v>76.817999999999998</v>
      </c>
      <c r="D37" s="12">
        <f>'PADD 1_bbl'!D37*1000*42*(DAY(EOMONTH($A37,0)))/1000000</f>
        <v>31.248000000000001</v>
      </c>
      <c r="E37" s="12">
        <f>'PADD 1_bbl'!E37*1000*42*(DAY(EOMONTH($A37,0)))/1000000</f>
        <v>72.912000000000006</v>
      </c>
      <c r="F37" s="12">
        <f>'PADD 1_bbl'!F37*1000*42*(DAY(EOMONTH($A37,0)))/1000000</f>
        <v>204.41399999999999</v>
      </c>
      <c r="G37" s="12">
        <f>'PADD 1_bbl'!G37*1000*42*(DAY(EOMONTH($A37,0)))/1000000</f>
        <v>385.392</v>
      </c>
      <c r="H37" s="12"/>
      <c r="I37" s="12">
        <f>'PADD 1_bbl'!I37*1000*42*(DAY(EOMONTH($A37,0)))/1000000</f>
        <v>7.8120000000000003</v>
      </c>
      <c r="J37" s="12">
        <f>'PADD 1_bbl'!J37*1000*42*(DAY(EOMONTH($A37,0)))/1000000</f>
        <v>336.30659999999995</v>
      </c>
      <c r="K37" s="12">
        <f>'PADD 1_bbl'!K37*1000*42*(DAY(EOMONTH($A37,0)))/1000000</f>
        <v>466.50659999999993</v>
      </c>
      <c r="L37" s="12">
        <f>'PADD 1_bbl'!L37*1000*42*(DAY(EOMONTH($A37,0)))/1000000</f>
        <v>25.564338378082191</v>
      </c>
      <c r="M37" s="12">
        <f>'PADD 1_bbl'!M37*1000*42*(DAY(EOMONTH($A37,0)))/1000000</f>
        <v>24.28912</v>
      </c>
      <c r="N37" s="12">
        <f>'PADD 1_bbl'!N37*1000*42*(DAY(EOMONTH($A37,0)))/1000000</f>
        <v>0</v>
      </c>
      <c r="O37" s="12">
        <f>'PADD 1_bbl'!O37*1000*42*(DAY(EOMONTH($A37,0)))/1000000</f>
        <v>0</v>
      </c>
      <c r="P37" s="12">
        <f>'PADD 1_bbl'!P37*1000*42*(DAY(EOMONTH($A37,0)))/1000000</f>
        <v>-111.43805837808215</v>
      </c>
      <c r="Q37" s="12">
        <f>'PADD 1_bbl'!Q37*1000*42*(DAY(EOMONTH($A37,0)))/1000000</f>
        <v>-27.341999999999999</v>
      </c>
      <c r="S37" s="12">
        <f>'PADD 1_bbl'!S37*1000*42/1000000</f>
        <v>167.53800000000001</v>
      </c>
      <c r="U37" s="14"/>
      <c r="V37" s="14"/>
    </row>
    <row r="38" spans="1:22" x14ac:dyDescent="0.25">
      <c r="A38" s="45">
        <v>41654</v>
      </c>
      <c r="B38" s="17" t="s">
        <v>34</v>
      </c>
      <c r="C38" s="12">
        <f>'PADD 1_bbl'!C38*1000*42*(DAY(EOMONTH($A38,0)))/1000000</f>
        <v>72.912000000000006</v>
      </c>
      <c r="D38" s="12">
        <f>'PADD 1_bbl'!D38*1000*42*(DAY(EOMONTH($A38,0)))/1000000</f>
        <v>24.738</v>
      </c>
      <c r="E38" s="12">
        <f>'PADD 1_bbl'!E38*1000*42*(DAY(EOMONTH($A38,0)))/1000000</f>
        <v>85.932000000000002</v>
      </c>
      <c r="F38" s="12">
        <f>'PADD 1_bbl'!F38*1000*42*(DAY(EOMONTH($A38,0)))/1000000</f>
        <v>248.68199999999999</v>
      </c>
      <c r="G38" s="12">
        <f>'PADD 1_bbl'!G38*1000*42*(DAY(EOMONTH($A38,0)))/1000000</f>
        <v>432.26400000000001</v>
      </c>
      <c r="H38" s="12"/>
      <c r="I38" s="12">
        <f>'PADD 1_bbl'!I38*1000*42*(DAY(EOMONTH($A38,0)))/1000000</f>
        <v>9.1140000000000008</v>
      </c>
      <c r="J38" s="12">
        <f>'PADD 1_bbl'!J38*1000*42*(DAY(EOMONTH($A38,0)))/1000000</f>
        <v>380.93835493716745</v>
      </c>
      <c r="K38" s="12">
        <f>'PADD 1_bbl'!K38*1000*42*(DAY(EOMONTH($A38,0)))/1000000</f>
        <v>511.13835493716749</v>
      </c>
      <c r="L38" s="12">
        <f>'PADD 1_bbl'!L38*1000*42*(DAY(EOMONTH($A38,0)))/1000000</f>
        <v>16.449887194380931</v>
      </c>
      <c r="M38" s="12">
        <f>'PADD 1_bbl'!M38*1000*42*(DAY(EOMONTH($A38,0)))/1000000</f>
        <v>26.63479194007601</v>
      </c>
      <c r="N38" s="12">
        <f>'PADD 1_bbl'!N38*1000*42*(DAY(EOMONTH($A38,0)))/1000000</f>
        <v>0</v>
      </c>
      <c r="O38" s="12">
        <f>'PADD 1_bbl'!O38*1000*42*(DAY(EOMONTH($A38,0)))/1000000</f>
        <v>0</v>
      </c>
      <c r="P38" s="12">
        <f>'PADD 1_bbl'!P38*1000*42*(DAY(EOMONTH($A38,0)))/1000000</f>
        <v>-54.255034071624387</v>
      </c>
      <c r="Q38" s="12">
        <f>'PADD 1_bbl'!Q38*1000*42*(DAY(EOMONTH($A38,0)))/1000000</f>
        <v>-76.817999999999998</v>
      </c>
      <c r="S38" s="12">
        <f>'PADD 1_bbl'!S38*1000*42/1000000</f>
        <v>90.846000000000004</v>
      </c>
      <c r="U38" s="14"/>
      <c r="V38" s="14"/>
    </row>
    <row r="39" spans="1:22" x14ac:dyDescent="0.25">
      <c r="A39" s="45">
        <v>41685</v>
      </c>
      <c r="B39" s="17" t="s">
        <v>34</v>
      </c>
      <c r="C39" s="12">
        <f>'PADD 1_bbl'!C39*1000*42*(DAY(EOMONTH($A39,0)))/1000000</f>
        <v>75.263999999999996</v>
      </c>
      <c r="D39" s="12">
        <f>'PADD 1_bbl'!D39*1000*42*(DAY(EOMONTH($A39,0)))/1000000</f>
        <v>23.52</v>
      </c>
      <c r="E39" s="12">
        <f>'PADD 1_bbl'!E39*1000*42*(DAY(EOMONTH($A39,0)))/1000000</f>
        <v>112.896</v>
      </c>
      <c r="F39" s="12">
        <f>'PADD 1_bbl'!F39*1000*42*(DAY(EOMONTH($A39,0)))/1000000</f>
        <v>210.50399999999999</v>
      </c>
      <c r="G39" s="12">
        <f>'PADD 1_bbl'!G39*1000*42*(DAY(EOMONTH($A39,0)))/1000000</f>
        <v>422.18400000000003</v>
      </c>
      <c r="H39" s="12"/>
      <c r="I39" s="12">
        <f>'PADD 1_bbl'!I39*1000*42*(DAY(EOMONTH($A39,0)))/1000000</f>
        <v>2.3519999999999999</v>
      </c>
      <c r="J39" s="12">
        <f>'PADD 1_bbl'!J39*1000*42*(DAY(EOMONTH($A39,0)))/1000000</f>
        <v>295.17515960572223</v>
      </c>
      <c r="K39" s="12">
        <f>'PADD 1_bbl'!K39*1000*42*(DAY(EOMONTH($A39,0)))/1000000</f>
        <v>412.77515960572225</v>
      </c>
      <c r="L39" s="12">
        <f>'PADD 1_bbl'!L39*1000*42*(DAY(EOMONTH($A39,0)))/1000000</f>
        <v>10.96578562917362</v>
      </c>
      <c r="M39" s="12">
        <f>'PADD 1_bbl'!M39*1000*42*(DAY(EOMONTH($A39,0)))/1000000</f>
        <v>23.197573243336635</v>
      </c>
      <c r="N39" s="12">
        <f>'PADD 1_bbl'!N39*1000*42*(DAY(EOMONTH($A39,0)))/1000000</f>
        <v>0</v>
      </c>
      <c r="O39" s="12">
        <f>'PADD 1_bbl'!O39*1000*42*(DAY(EOMONTH($A39,0)))/1000000</f>
        <v>0</v>
      </c>
      <c r="P39" s="12">
        <f>'PADD 1_bbl'!P39*1000*42*(DAY(EOMONTH($A39,0)))/1000000</f>
        <v>-25.930518478232514</v>
      </c>
      <c r="Q39" s="12">
        <f>'PADD 1_bbl'!Q39*1000*42*(DAY(EOMONTH($A39,0)))/1000000</f>
        <v>-1.1759999999999999</v>
      </c>
      <c r="S39" s="12">
        <f>'PADD 1_bbl'!S39*1000*42/1000000</f>
        <v>89.207999999999998</v>
      </c>
      <c r="U39" s="14"/>
      <c r="V39" s="14"/>
    </row>
    <row r="40" spans="1:22" x14ac:dyDescent="0.25">
      <c r="A40" s="45">
        <v>41713</v>
      </c>
      <c r="B40" s="17" t="s">
        <v>34</v>
      </c>
      <c r="C40" s="12">
        <f>'PADD 1_bbl'!C40*1000*42*(DAY(EOMONTH($A40,0)))/1000000</f>
        <v>88.536000000000001</v>
      </c>
      <c r="D40" s="12">
        <f>'PADD 1_bbl'!D40*1000*42*(DAY(EOMONTH($A40,0)))/1000000</f>
        <v>28.643999999999998</v>
      </c>
      <c r="E40" s="12">
        <f>'PADD 1_bbl'!E40*1000*42*(DAY(EOMONTH($A40,0)))/1000000</f>
        <v>52.08</v>
      </c>
      <c r="F40" s="12">
        <f>'PADD 1_bbl'!F40*1000*42*(DAY(EOMONTH($A40,0)))/1000000</f>
        <v>167.958</v>
      </c>
      <c r="G40" s="12">
        <f>'PADD 1_bbl'!G40*1000*42*(DAY(EOMONTH($A40,0)))/1000000</f>
        <v>337.21800000000002</v>
      </c>
      <c r="H40" s="12"/>
      <c r="I40" s="12">
        <f>'PADD 1_bbl'!I40*1000*42*(DAY(EOMONTH($A40,0)))/1000000</f>
        <v>1.302</v>
      </c>
      <c r="J40" s="12">
        <f>'PADD 1_bbl'!J40*1000*42*(DAY(EOMONTH($A40,0)))/1000000</f>
        <v>255.53429575556575</v>
      </c>
      <c r="K40" s="12">
        <f>'PADD 1_bbl'!K40*1000*42*(DAY(EOMONTH($A40,0)))/1000000</f>
        <v>385.73429575556571</v>
      </c>
      <c r="L40" s="12">
        <f>'PADD 1_bbl'!L40*1000*42*(DAY(EOMONTH($A40,0)))/1000000</f>
        <v>7.6816101932758309</v>
      </c>
      <c r="M40" s="12">
        <f>'PADD 1_bbl'!M40*1000*42*(DAY(EOMONTH($A40,0)))/1000000</f>
        <v>22.351852047071834</v>
      </c>
      <c r="N40" s="12">
        <f>'PADD 1_bbl'!N40*1000*42*(DAY(EOMONTH($A40,0)))/1000000</f>
        <v>0</v>
      </c>
      <c r="O40" s="12">
        <f>'PADD 1_bbl'!O40*1000*42*(DAY(EOMONTH($A40,0)))/1000000</f>
        <v>0</v>
      </c>
      <c r="P40" s="12">
        <f>'PADD 1_bbl'!P40*1000*42*(DAY(EOMONTH($A40,0)))/1000000</f>
        <v>-75.945757995913382</v>
      </c>
      <c r="Q40" s="12">
        <f>'PADD 1_bbl'!Q40*1000*42*(DAY(EOMONTH($A40,0)))/1000000</f>
        <v>-5.2080000000000002</v>
      </c>
      <c r="S40" s="12">
        <f>'PADD 1_bbl'!S40*1000*42/1000000</f>
        <v>84.63</v>
      </c>
      <c r="U40" s="14"/>
      <c r="V40" s="14"/>
    </row>
    <row r="41" spans="1:22" x14ac:dyDescent="0.25">
      <c r="A41" s="45">
        <v>41744</v>
      </c>
      <c r="B41" s="17" t="s">
        <v>34</v>
      </c>
      <c r="C41" s="12">
        <f>'PADD 1_bbl'!C41*1000*42*(DAY(EOMONTH($A41,0)))/1000000</f>
        <v>81.900000000000006</v>
      </c>
      <c r="D41" s="12">
        <f>'PADD 1_bbl'!D41*1000*42*(DAY(EOMONTH($A41,0)))/1000000</f>
        <v>31.5</v>
      </c>
      <c r="E41" s="12">
        <f>'PADD 1_bbl'!E41*1000*42*(DAY(EOMONTH($A41,0)))/1000000</f>
        <v>26.46</v>
      </c>
      <c r="F41" s="12">
        <f>'PADD 1_bbl'!F41*1000*42*(DAY(EOMONTH($A41,0)))/1000000</f>
        <v>105.84</v>
      </c>
      <c r="G41" s="12">
        <f>'PADD 1_bbl'!G41*1000*42*(DAY(EOMONTH($A41,0)))/1000000</f>
        <v>245.7</v>
      </c>
      <c r="H41" s="12"/>
      <c r="I41" s="12">
        <f>'PADD 1_bbl'!I41*1000*42*(DAY(EOMONTH($A41,0)))/1000000</f>
        <v>18.899999999999999</v>
      </c>
      <c r="J41" s="12">
        <f>'PADD 1_bbl'!J41*1000*42*(DAY(EOMONTH($A41,0)))/1000000</f>
        <v>134.33008592469261</v>
      </c>
      <c r="K41" s="12">
        <f>'PADD 1_bbl'!K41*1000*42*(DAY(EOMONTH($A41,0)))/1000000</f>
        <v>260.33008592469258</v>
      </c>
      <c r="L41" s="12">
        <f>'PADD 1_bbl'!L41*1000*42*(DAY(EOMONTH($A41,0)))/1000000</f>
        <v>7.6876539463783304</v>
      </c>
      <c r="M41" s="12">
        <f>'PADD 1_bbl'!M41*1000*42*(DAY(EOMONTH($A41,0)))/1000000</f>
        <v>20.249231047810106</v>
      </c>
      <c r="N41" s="12">
        <f>'PADD 1_bbl'!N41*1000*42*(DAY(EOMONTH($A41,0)))/1000000</f>
        <v>0</v>
      </c>
      <c r="O41" s="12">
        <f>'PADD 1_bbl'!O41*1000*42*(DAY(EOMONTH($A41,0)))/1000000</f>
        <v>0</v>
      </c>
      <c r="P41" s="12">
        <f>'PADD 1_bbl'!P41*1000*42*(DAY(EOMONTH($A41,0)))/1000000</f>
        <v>-84.14697091888101</v>
      </c>
      <c r="Q41" s="12">
        <f>'PADD 1_bbl'!Q41*1000*42*(DAY(EOMONTH($A41,0)))/1000000</f>
        <v>22.68</v>
      </c>
      <c r="S41" s="12">
        <f>'PADD 1_bbl'!S41*1000*42/1000000</f>
        <v>106.89</v>
      </c>
      <c r="U41" s="14"/>
      <c r="V41" s="14"/>
    </row>
    <row r="42" spans="1:22" x14ac:dyDescent="0.25">
      <c r="A42" s="45">
        <v>41774</v>
      </c>
      <c r="B42" s="17" t="s">
        <v>34</v>
      </c>
      <c r="C42" s="12">
        <f>'PADD 1_bbl'!C42*1000*42*(DAY(EOMONTH($A42,0)))/1000000</f>
        <v>91.14</v>
      </c>
      <c r="D42" s="12">
        <f>'PADD 1_bbl'!D42*1000*42*(DAY(EOMONTH($A42,0)))/1000000</f>
        <v>31.248000000000001</v>
      </c>
      <c r="E42" s="12">
        <f>'PADD 1_bbl'!E42*1000*42*(DAY(EOMONTH($A42,0)))/1000000</f>
        <v>14.321999999999999</v>
      </c>
      <c r="F42" s="12">
        <f>'PADD 1_bbl'!F42*1000*42*(DAY(EOMONTH($A42,0)))/1000000</f>
        <v>70.308000000000007</v>
      </c>
      <c r="G42" s="12">
        <f>'PADD 1_bbl'!G42*1000*42*(DAY(EOMONTH($A42,0)))/1000000</f>
        <v>207.018</v>
      </c>
      <c r="H42" s="12"/>
      <c r="I42" s="12">
        <f>'PADD 1_bbl'!I42*1000*42*(DAY(EOMONTH($A42,0)))/1000000</f>
        <v>13.02</v>
      </c>
      <c r="J42" s="12">
        <f>'PADD 1_bbl'!J42*1000*42*(DAY(EOMONTH($A42,0)))/1000000</f>
        <v>131.12041913616068</v>
      </c>
      <c r="K42" s="12">
        <f>'PADD 1_bbl'!K42*1000*42*(DAY(EOMONTH($A42,0)))/1000000</f>
        <v>261.32041913616075</v>
      </c>
      <c r="L42" s="12">
        <f>'PADD 1_bbl'!L42*1000*42*(DAY(EOMONTH($A42,0)))/1000000</f>
        <v>7.6816101932758309</v>
      </c>
      <c r="M42" s="12">
        <f>'PADD 1_bbl'!M42*1000*42*(DAY(EOMONTH($A42,0)))/1000000</f>
        <v>20.924205416070446</v>
      </c>
      <c r="N42" s="12">
        <f>'PADD 1_bbl'!N42*1000*42*(DAY(EOMONTH($A42,0)))/1000000</f>
        <v>0</v>
      </c>
      <c r="O42" s="12">
        <f>'PADD 1_bbl'!O42*1000*42*(DAY(EOMONTH($A42,0)))/1000000</f>
        <v>0</v>
      </c>
      <c r="P42" s="12">
        <f>'PADD 1_bbl'!P42*1000*42*(DAY(EOMONTH($A42,0)))/1000000</f>
        <v>-112.85423474550699</v>
      </c>
      <c r="Q42" s="12">
        <f>'PADD 1_bbl'!Q42*1000*42*(DAY(EOMONTH($A42,0)))/1000000</f>
        <v>15.624000000000001</v>
      </c>
      <c r="S42" s="12">
        <f>'PADD 1_bbl'!S42*1000*42/1000000</f>
        <v>122.22</v>
      </c>
      <c r="U42" s="14"/>
      <c r="V42" s="14"/>
    </row>
    <row r="43" spans="1:22" x14ac:dyDescent="0.25">
      <c r="A43" s="45">
        <v>41805</v>
      </c>
      <c r="B43" s="17" t="s">
        <v>34</v>
      </c>
      <c r="C43" s="12">
        <f>'PADD 1_bbl'!C43*1000*42*(DAY(EOMONTH($A43,0)))/1000000</f>
        <v>93.24</v>
      </c>
      <c r="D43" s="12">
        <f>'PADD 1_bbl'!D43*1000*42*(DAY(EOMONTH($A43,0)))/1000000</f>
        <v>31.5</v>
      </c>
      <c r="E43" s="12">
        <f>'PADD 1_bbl'!E43*1000*42*(DAY(EOMONTH($A43,0)))/1000000</f>
        <v>17.64</v>
      </c>
      <c r="F43" s="12">
        <f>'PADD 1_bbl'!F43*1000*42*(DAY(EOMONTH($A43,0)))/1000000</f>
        <v>99.54</v>
      </c>
      <c r="G43" s="12">
        <f>'PADD 1_bbl'!G43*1000*42*(DAY(EOMONTH($A43,0)))/1000000</f>
        <v>241.92</v>
      </c>
      <c r="H43" s="12"/>
      <c r="I43" s="12">
        <f>'PADD 1_bbl'!I43*1000*42*(DAY(EOMONTH($A43,0)))/1000000</f>
        <v>12.6</v>
      </c>
      <c r="J43" s="12">
        <f>'PADD 1_bbl'!J43*1000*42*(DAY(EOMONTH($A43,0)))/1000000</f>
        <v>115.34343787370395</v>
      </c>
      <c r="K43" s="12">
        <f>'PADD 1_bbl'!K43*1000*42*(DAY(EOMONTH($A43,0)))/1000000</f>
        <v>241.34343787370392</v>
      </c>
      <c r="L43" s="12">
        <f>'PADD 1_bbl'!L43*1000*42*(DAY(EOMONTH($A43,0)))/1000000</f>
        <v>7.6876539463783304</v>
      </c>
      <c r="M43" s="12">
        <f>'PADD 1_bbl'!M43*1000*42*(DAY(EOMONTH($A43,0)))/1000000</f>
        <v>20.249231047810106</v>
      </c>
      <c r="N43" s="12">
        <f>'PADD 1_bbl'!N43*1000*42*(DAY(EOMONTH($A43,0)))/1000000</f>
        <v>0</v>
      </c>
      <c r="O43" s="12">
        <f>'PADD 1_bbl'!O43*1000*42*(DAY(EOMONTH($A43,0)))/1000000</f>
        <v>0</v>
      </c>
      <c r="P43" s="12">
        <f>'PADD 1_bbl'!P43*1000*42*(DAY(EOMONTH($A43,0)))/1000000</f>
        <v>-92.880322867892389</v>
      </c>
      <c r="Q43" s="12">
        <f>'PADD 1_bbl'!Q43*1000*42*(DAY(EOMONTH($A43,0)))/1000000</f>
        <v>52.92</v>
      </c>
      <c r="S43" s="12">
        <f>'PADD 1_bbl'!S43*1000*42/1000000</f>
        <v>175.14</v>
      </c>
      <c r="U43" s="14"/>
      <c r="V43" s="14"/>
    </row>
    <row r="44" spans="1:22" x14ac:dyDescent="0.25">
      <c r="A44" s="45">
        <v>41835</v>
      </c>
      <c r="B44" s="17" t="s">
        <v>34</v>
      </c>
      <c r="C44" s="12">
        <f>'PADD 1_bbl'!C44*1000*42*(DAY(EOMONTH($A44,0)))/1000000</f>
        <v>102.858</v>
      </c>
      <c r="D44" s="12">
        <f>'PADD 1_bbl'!D44*1000*42*(DAY(EOMONTH($A44,0)))/1000000</f>
        <v>29.946000000000002</v>
      </c>
      <c r="E44" s="12">
        <f>'PADD 1_bbl'!E44*1000*42*(DAY(EOMONTH($A44,0)))/1000000</f>
        <v>14.321999999999999</v>
      </c>
      <c r="F44" s="12">
        <f>'PADD 1_bbl'!F44*1000*42*(DAY(EOMONTH($A44,0)))/1000000</f>
        <v>110.67</v>
      </c>
      <c r="G44" s="12">
        <f>'PADD 1_bbl'!G44*1000*42*(DAY(EOMONTH($A44,0)))/1000000</f>
        <v>257.79599999999999</v>
      </c>
      <c r="H44" s="12"/>
      <c r="I44" s="12">
        <f>'PADD 1_bbl'!I44*1000*42*(DAY(EOMONTH($A44,0)))/1000000</f>
        <v>14.321999999999999</v>
      </c>
      <c r="J44" s="12">
        <f>'PADD 1_bbl'!J44*1000*42*(DAY(EOMONTH($A44,0)))/1000000</f>
        <v>144.84181913616072</v>
      </c>
      <c r="K44" s="12">
        <f>'PADD 1_bbl'!K44*1000*42*(DAY(EOMONTH($A44,0)))/1000000</f>
        <v>275.04181913616071</v>
      </c>
      <c r="L44" s="12">
        <f>'PADD 1_bbl'!L44*1000*42*(DAY(EOMONTH($A44,0)))/1000000</f>
        <v>7.6816101932758309</v>
      </c>
      <c r="M44" s="12">
        <f>'PADD 1_bbl'!M44*1000*42*(DAY(EOMONTH($A44,0)))/1000000</f>
        <v>20.924205416070446</v>
      </c>
      <c r="N44" s="12">
        <f>'PADD 1_bbl'!N44*1000*42*(DAY(EOMONTH($A44,0)))/1000000</f>
        <v>0</v>
      </c>
      <c r="O44" s="12">
        <f>'PADD 1_bbl'!O44*1000*42*(DAY(EOMONTH($A44,0)))/1000000</f>
        <v>0</v>
      </c>
      <c r="P44" s="12">
        <f>'PADD 1_bbl'!P44*1000*42*(DAY(EOMONTH($A44,0)))/1000000</f>
        <v>-101.83763474550702</v>
      </c>
      <c r="Q44" s="12">
        <f>'PADD 1_bbl'!Q44*1000*42*(DAY(EOMONTH($A44,0)))/1000000</f>
        <v>41.664000000000001</v>
      </c>
      <c r="S44" s="12">
        <f>'PADD 1_bbl'!S44*1000*42/1000000</f>
        <v>217.05600000000001</v>
      </c>
      <c r="U44" s="14"/>
      <c r="V44" s="14"/>
    </row>
    <row r="45" spans="1:22" x14ac:dyDescent="0.25">
      <c r="A45" s="45">
        <v>41866</v>
      </c>
      <c r="B45" s="17" t="s">
        <v>34</v>
      </c>
      <c r="C45" s="12">
        <f>'PADD 1_bbl'!C45*1000*42*(DAY(EOMONTH($A45,0)))/1000000</f>
        <v>113.274</v>
      </c>
      <c r="D45" s="12">
        <f>'PADD 1_bbl'!D45*1000*42*(DAY(EOMONTH($A45,0)))/1000000</f>
        <v>29.946000000000002</v>
      </c>
      <c r="E45" s="12">
        <f>'PADD 1_bbl'!E45*1000*42*(DAY(EOMONTH($A45,0)))/1000000</f>
        <v>13.02</v>
      </c>
      <c r="F45" s="12">
        <f>'PADD 1_bbl'!F45*1000*42*(DAY(EOMONTH($A45,0)))/1000000</f>
        <v>109.36799999999999</v>
      </c>
      <c r="G45" s="12">
        <f>'PADD 1_bbl'!G45*1000*42*(DAY(EOMONTH($A45,0)))/1000000</f>
        <v>265.608</v>
      </c>
      <c r="H45" s="12"/>
      <c r="I45" s="12">
        <f>'PADD 1_bbl'!I45*1000*42*(DAY(EOMONTH($A45,0)))/1000000</f>
        <v>18.228000000000002</v>
      </c>
      <c r="J45" s="12">
        <f>'PADD 1_bbl'!J45*1000*42*(DAY(EOMONTH($A45,0)))/1000000</f>
        <v>176.78220821599942</v>
      </c>
      <c r="K45" s="12">
        <f>'PADD 1_bbl'!K45*1000*42*(DAY(EOMONTH($A45,0)))/1000000</f>
        <v>306.98220821599944</v>
      </c>
      <c r="L45" s="12">
        <f>'PADD 1_bbl'!L45*1000*42*(DAY(EOMONTH($A45,0)))/1000000</f>
        <v>16.449887194380931</v>
      </c>
      <c r="M45" s="12">
        <f>'PADD 1_bbl'!M45*1000*42*(DAY(EOMONTH($A45,0)))/1000000</f>
        <v>20.924205416070446</v>
      </c>
      <c r="N45" s="12">
        <f>'PADD 1_bbl'!N45*1000*42*(DAY(EOMONTH($A45,0)))/1000000</f>
        <v>0</v>
      </c>
      <c r="O45" s="12">
        <f>'PADD 1_bbl'!O45*1000*42*(DAY(EOMONTH($A45,0)))/1000000</f>
        <v>0</v>
      </c>
      <c r="P45" s="12">
        <f>'PADD 1_bbl'!P45*1000*42*(DAY(EOMONTH($A45,0)))/1000000</f>
        <v>-109.99630082645082</v>
      </c>
      <c r="Q45" s="12">
        <f>'PADD 1_bbl'!Q45*1000*42*(DAY(EOMONTH($A45,0)))/1000000</f>
        <v>11.718</v>
      </c>
      <c r="S45" s="12">
        <f>'PADD 1_bbl'!S45*1000*42/1000000</f>
        <v>228.774</v>
      </c>
      <c r="U45" s="14"/>
      <c r="V45" s="14"/>
    </row>
    <row r="46" spans="1:22" x14ac:dyDescent="0.25">
      <c r="A46" s="45">
        <v>41897</v>
      </c>
      <c r="B46" s="17" t="s">
        <v>34</v>
      </c>
      <c r="C46" s="12">
        <f>'PADD 1_bbl'!C46*1000*42*(DAY(EOMONTH($A46,0)))/1000000</f>
        <v>114.66</v>
      </c>
      <c r="D46" s="12">
        <f>'PADD 1_bbl'!D46*1000*42*(DAY(EOMONTH($A46,0)))/1000000</f>
        <v>30.24</v>
      </c>
      <c r="E46" s="12">
        <f>'PADD 1_bbl'!E46*1000*42*(DAY(EOMONTH($A46,0)))/1000000</f>
        <v>17.64</v>
      </c>
      <c r="F46" s="12">
        <f>'PADD 1_bbl'!F46*1000*42*(DAY(EOMONTH($A46,0)))/1000000</f>
        <v>128.52000000000001</v>
      </c>
      <c r="G46" s="12">
        <f>'PADD 1_bbl'!G46*1000*42*(DAY(EOMONTH($A46,0)))/1000000</f>
        <v>291.06</v>
      </c>
      <c r="H46" s="12"/>
      <c r="I46" s="12">
        <f>'PADD 1_bbl'!I46*1000*42*(DAY(EOMONTH($A46,0)))/1000000</f>
        <v>36.54</v>
      </c>
      <c r="J46" s="12">
        <f>'PADD 1_bbl'!J46*1000*42*(DAY(EOMONTH($A46,0)))/1000000</f>
        <v>186.67639793743973</v>
      </c>
      <c r="K46" s="12">
        <f>'PADD 1_bbl'!K46*1000*42*(DAY(EOMONTH($A46,0)))/1000000</f>
        <v>312.67639793743973</v>
      </c>
      <c r="L46" s="12">
        <f>'PADD 1_bbl'!L46*1000*42*(DAY(EOMONTH($A46,0)))/1000000</f>
        <v>28.955621114071214</v>
      </c>
      <c r="M46" s="12">
        <f>'PADD 1_bbl'!M46*1000*42*(DAY(EOMONTH($A46,0)))/1000000</f>
        <v>20.249231047810106</v>
      </c>
      <c r="N46" s="12">
        <f>'PADD 1_bbl'!N46*1000*42*(DAY(EOMONTH($A46,0)))/1000000</f>
        <v>0</v>
      </c>
      <c r="O46" s="12">
        <f>'PADD 1_bbl'!O46*1000*42*(DAY(EOMONTH($A46,0)))/1000000</f>
        <v>0</v>
      </c>
      <c r="P46" s="12">
        <f>'PADD 1_bbl'!P46*1000*42*(DAY(EOMONTH($A46,0)))/1000000</f>
        <v>-113.66125009932107</v>
      </c>
      <c r="Q46" s="12">
        <f>'PADD 1_bbl'!Q46*1000*42*(DAY(EOMONTH($A46,0)))/1000000</f>
        <v>6.3</v>
      </c>
      <c r="S46" s="12">
        <f>'PADD 1_bbl'!S46*1000*42/1000000</f>
        <v>234.99</v>
      </c>
      <c r="U46" s="14"/>
      <c r="V46" s="14"/>
    </row>
    <row r="47" spans="1:22" x14ac:dyDescent="0.25">
      <c r="A47" s="45">
        <v>41927</v>
      </c>
      <c r="B47" s="17" t="s">
        <v>34</v>
      </c>
      <c r="C47" s="12">
        <f>'PADD 1_bbl'!C47*1000*42*(DAY(EOMONTH($A47,0)))/1000000</f>
        <v>123.69</v>
      </c>
      <c r="D47" s="12">
        <f>'PADD 1_bbl'!D47*1000*42*(DAY(EOMONTH($A47,0)))/1000000</f>
        <v>32.549999999999997</v>
      </c>
      <c r="E47" s="12">
        <f>'PADD 1_bbl'!E47*1000*42*(DAY(EOMONTH($A47,0)))/1000000</f>
        <v>31.248000000000001</v>
      </c>
      <c r="F47" s="12">
        <f>'PADD 1_bbl'!F47*1000*42*(DAY(EOMONTH($A47,0)))/1000000</f>
        <v>169.26</v>
      </c>
      <c r="G47" s="12">
        <f>'PADD 1_bbl'!G47*1000*42*(DAY(EOMONTH($A47,0)))/1000000</f>
        <v>356.74799999999999</v>
      </c>
      <c r="H47" s="12"/>
      <c r="I47" s="12">
        <f>'PADD 1_bbl'!I47*1000*42*(DAY(EOMONTH($A47,0)))/1000000</f>
        <v>53.381999999999998</v>
      </c>
      <c r="J47" s="12">
        <f>'PADD 1_bbl'!J47*1000*42*(DAY(EOMONTH($A47,0)))/1000000</f>
        <v>167.21330993454811</v>
      </c>
      <c r="K47" s="12">
        <f>'PADD 1_bbl'!K47*1000*42*(DAY(EOMONTH($A47,0)))/1000000</f>
        <v>297.41330993454812</v>
      </c>
      <c r="L47" s="12">
        <f>'PADD 1_bbl'!L47*1000*42*(DAY(EOMONTH($A47,0)))/1000000</f>
        <v>42.492419313047776</v>
      </c>
      <c r="M47" s="12">
        <f>'PADD 1_bbl'!M47*1000*42*(DAY(EOMONTH($A47,0)))/1000000</f>
        <v>20.924205416070446</v>
      </c>
      <c r="N47" s="12">
        <f>'PADD 1_bbl'!N47*1000*42*(DAY(EOMONTH($A47,0)))/1000000</f>
        <v>0</v>
      </c>
      <c r="O47" s="12">
        <f>'PADD 1_bbl'!O47*1000*42*(DAY(EOMONTH($A47,0)))/1000000</f>
        <v>0</v>
      </c>
      <c r="P47" s="12">
        <f>'PADD 1_bbl'!P47*1000*42*(DAY(EOMONTH($A47,0)))/1000000</f>
        <v>-88.711934663666327</v>
      </c>
      <c r="Q47" s="12">
        <f>'PADD 1_bbl'!Q47*1000*42*(DAY(EOMONTH($A47,0)))/1000000</f>
        <v>29.946000000000002</v>
      </c>
      <c r="S47" s="12">
        <f>'PADD 1_bbl'!S47*1000*42/1000000</f>
        <v>265.14600000000002</v>
      </c>
      <c r="U47" s="14"/>
      <c r="V47" s="14"/>
    </row>
    <row r="48" spans="1:22" x14ac:dyDescent="0.25">
      <c r="A48" s="45">
        <v>41958</v>
      </c>
      <c r="B48" s="17" t="s">
        <v>34</v>
      </c>
      <c r="C48" s="12">
        <f>'PADD 1_bbl'!C48*1000*42*(DAY(EOMONTH($A48,0)))/1000000</f>
        <v>118.44</v>
      </c>
      <c r="D48" s="12">
        <f>'PADD 1_bbl'!D48*1000*42*(DAY(EOMONTH($A48,0)))/1000000</f>
        <v>27.72</v>
      </c>
      <c r="E48" s="12">
        <f>'PADD 1_bbl'!E48*1000*42*(DAY(EOMONTH($A48,0)))/1000000</f>
        <v>32.76</v>
      </c>
      <c r="F48" s="12">
        <f>'PADD 1_bbl'!F48*1000*42*(DAY(EOMONTH($A48,0)))/1000000</f>
        <v>153.72</v>
      </c>
      <c r="G48" s="12">
        <f>'PADD 1_bbl'!G48*1000*42*(DAY(EOMONTH($A48,0)))/1000000</f>
        <v>332.64</v>
      </c>
      <c r="H48" s="12"/>
      <c r="I48" s="12">
        <f>'PADD 1_bbl'!I48*1000*42*(DAY(EOMONTH($A48,0)))/1000000</f>
        <v>7.56</v>
      </c>
      <c r="J48" s="12">
        <f>'PADD 1_bbl'!J48*1000*42*(DAY(EOMONTH($A48,0)))/1000000</f>
        <v>241.89797754959514</v>
      </c>
      <c r="K48" s="12">
        <f>'PADD 1_bbl'!K48*1000*42*(DAY(EOMONTH($A48,0)))/1000000</f>
        <v>367.89797754959511</v>
      </c>
      <c r="L48" s="12">
        <f>'PADD 1_bbl'!L48*1000*42*(DAY(EOMONTH($A48,0)))/1000000</f>
        <v>40.541495811561205</v>
      </c>
      <c r="M48" s="12">
        <f>'PADD 1_bbl'!M48*1000*42*(DAY(EOMONTH($A48,0)))/1000000</f>
        <v>21.170293390391649</v>
      </c>
      <c r="N48" s="12">
        <f>'PADD 1_bbl'!N48*1000*42*(DAY(EOMONTH($A48,0)))/1000000</f>
        <v>0</v>
      </c>
      <c r="O48" s="12">
        <f>'PADD 1_bbl'!O48*1000*42*(DAY(EOMONTH($A48,0)))/1000000</f>
        <v>0</v>
      </c>
      <c r="P48" s="12">
        <f>'PADD 1_bbl'!P48*1000*42*(DAY(EOMONTH($A48,0)))/1000000</f>
        <v>-94.449766751547983</v>
      </c>
      <c r="Q48" s="12">
        <f>'PADD 1_bbl'!Q48*1000*42*(DAY(EOMONTH($A48,0)))/1000000</f>
        <v>-11.34</v>
      </c>
      <c r="S48" s="12">
        <f>'PADD 1_bbl'!S48*1000*42/1000000</f>
        <v>254.184</v>
      </c>
      <c r="U48" s="14"/>
      <c r="V48" s="14"/>
    </row>
    <row r="49" spans="1:22" x14ac:dyDescent="0.25">
      <c r="A49" s="45">
        <v>41988</v>
      </c>
      <c r="B49" s="17" t="s">
        <v>34</v>
      </c>
      <c r="C49" s="12">
        <f>'PADD 1_bbl'!C49*1000*42*(DAY(EOMONTH($A49,0)))/1000000</f>
        <v>127.596</v>
      </c>
      <c r="D49" s="12">
        <f>'PADD 1_bbl'!D49*1000*42*(DAY(EOMONTH($A49,0)))/1000000</f>
        <v>32.549999999999997</v>
      </c>
      <c r="E49" s="12">
        <f>'PADD 1_bbl'!E49*1000*42*(DAY(EOMONTH($A49,0)))/1000000</f>
        <v>54.683999999999997</v>
      </c>
      <c r="F49" s="12">
        <f>'PADD 1_bbl'!F49*1000*42*(DAY(EOMONTH($A49,0)))/1000000</f>
        <v>192.696</v>
      </c>
      <c r="G49" s="12">
        <f>'PADD 1_bbl'!G49*1000*42*(DAY(EOMONTH($A49,0)))/1000000</f>
        <v>407.52600000000001</v>
      </c>
      <c r="H49" s="12"/>
      <c r="I49" s="12">
        <f>'PADD 1_bbl'!I49*1000*42*(DAY(EOMONTH($A49,0)))/1000000</f>
        <v>10.416</v>
      </c>
      <c r="J49" s="12">
        <f>'PADD 1_bbl'!J49*1000*42*(DAY(EOMONTH($A49,0)))/1000000</f>
        <v>296.82340187663351</v>
      </c>
      <c r="K49" s="12">
        <f>'PADD 1_bbl'!K49*1000*42*(DAY(EOMONTH($A49,0)))/1000000</f>
        <v>427.02340187663356</v>
      </c>
      <c r="L49" s="12">
        <f>'PADD 1_bbl'!L49*1000*42*(DAY(EOMONTH($A49,0)))/1000000</f>
        <v>26.323566637933034</v>
      </c>
      <c r="M49" s="12">
        <f>'PADD 1_bbl'!M49*1000*42*(DAY(EOMONTH($A49,0)))/1000000</f>
        <v>25.207145309074615</v>
      </c>
      <c r="N49" s="12">
        <f>'PADD 1_bbl'!N49*1000*42*(DAY(EOMONTH($A49,0)))/1000000</f>
        <v>0</v>
      </c>
      <c r="O49" s="12">
        <f>'PADD 1_bbl'!O49*1000*42*(DAY(EOMONTH($A49,0)))/1000000</f>
        <v>0</v>
      </c>
      <c r="P49" s="12">
        <f>'PADD 1_bbl'!P49*1000*42*(DAY(EOMONTH($A49,0)))/1000000</f>
        <v>-60.612113823641167</v>
      </c>
      <c r="Q49" s="12">
        <f>'PADD 1_bbl'!Q49*1000*42*(DAY(EOMONTH($A49,0)))/1000000</f>
        <v>-20.832000000000001</v>
      </c>
      <c r="S49" s="12">
        <f>'PADD 1_bbl'!S49*1000*42/1000000</f>
        <v>233.77199999999999</v>
      </c>
      <c r="U49" s="14"/>
      <c r="V49" s="14"/>
    </row>
    <row r="50" spans="1:22" x14ac:dyDescent="0.25">
      <c r="A50" s="45">
        <v>42019</v>
      </c>
      <c r="B50" s="17" t="s">
        <v>34</v>
      </c>
      <c r="C50" s="12">
        <f>'PADD 1_bbl'!C50*1000*42*(DAY(EOMONTH($A50,0)))/1000000</f>
        <v>135.40799999999999</v>
      </c>
      <c r="D50" s="12">
        <f>'PADD 1_bbl'!D50*1000*42*(DAY(EOMONTH($A50,0)))/1000000</f>
        <v>28.643999999999998</v>
      </c>
      <c r="E50" s="12">
        <f>'PADD 1_bbl'!E50*1000*42*(DAY(EOMONTH($A50,0)))/1000000</f>
        <v>89.837999999999994</v>
      </c>
      <c r="F50" s="12">
        <f>'PADD 1_bbl'!F50*1000*42*(DAY(EOMONTH($A50,0)))/1000000</f>
        <v>192.696</v>
      </c>
      <c r="G50" s="12">
        <f>'PADD 1_bbl'!G50*1000*42*(DAY(EOMONTH($A50,0)))/1000000</f>
        <v>446.58600000000001</v>
      </c>
      <c r="H50" s="12"/>
      <c r="I50" s="12">
        <f>'PADD 1_bbl'!I50*1000*42*(DAY(EOMONTH($A50,0)))/1000000</f>
        <v>16.925999999999998</v>
      </c>
      <c r="J50" s="12">
        <f>'PADD 1_bbl'!J50*1000*42*(DAY(EOMONTH($A50,0)))/1000000</f>
        <v>376.25846999999999</v>
      </c>
      <c r="K50" s="12">
        <f>'PADD 1_bbl'!K50*1000*42*(DAY(EOMONTH($A50,0)))/1000000</f>
        <v>506.45846999999998</v>
      </c>
      <c r="L50" s="12">
        <f>'PADD 1_bbl'!L50*1000*42*(DAY(EOMONTH($A50,0)))/1000000</f>
        <v>14.542916118523937</v>
      </c>
      <c r="M50" s="12">
        <f>'PADD 1_bbl'!M50*1000*42*(DAY(EOMONTH($A50,0)))/1000000</f>
        <v>25.626410854112525</v>
      </c>
      <c r="N50" s="12">
        <f>'PADD 1_bbl'!N50*1000*42*(DAY(EOMONTH($A50,0)))/1000000</f>
        <v>0</v>
      </c>
      <c r="O50" s="12">
        <f>'PADD 1_bbl'!O50*1000*42*(DAY(EOMONTH($A50,0)))/1000000</f>
        <v>0</v>
      </c>
      <c r="P50" s="12">
        <f>'PADD 1_bbl'!P50*1000*42*(DAY(EOMONTH($A50,0)))/1000000</f>
        <v>-53.169796972636483</v>
      </c>
      <c r="Q50" s="12">
        <f>'PADD 1_bbl'!Q50*1000*42*(DAY(EOMONTH($A50,0)))/1000000</f>
        <v>-65.099999999999994</v>
      </c>
      <c r="S50" s="12">
        <f>'PADD 1_bbl'!S50*1000*42/1000000</f>
        <v>169.13399999999999</v>
      </c>
      <c r="U50" s="14"/>
      <c r="V50" s="14"/>
    </row>
    <row r="51" spans="1:22" x14ac:dyDescent="0.25">
      <c r="A51" s="45">
        <v>42050</v>
      </c>
      <c r="B51" s="17" t="s">
        <v>34</v>
      </c>
      <c r="C51" s="12">
        <f>'PADD 1_bbl'!C51*1000*42*(DAY(EOMONTH($A51,0)))/1000000</f>
        <v>121.128</v>
      </c>
      <c r="D51" s="12">
        <f>'PADD 1_bbl'!D51*1000*42*(DAY(EOMONTH($A51,0)))/1000000</f>
        <v>18.815999999999999</v>
      </c>
      <c r="E51" s="12">
        <f>'PADD 1_bbl'!E51*1000*42*(DAY(EOMONTH($A51,0)))/1000000</f>
        <v>82.32</v>
      </c>
      <c r="F51" s="12">
        <f>'PADD 1_bbl'!F51*1000*42*(DAY(EOMONTH($A51,0)))/1000000</f>
        <v>221.08799999999999</v>
      </c>
      <c r="G51" s="12">
        <f>'PADD 1_bbl'!G51*1000*42*(DAY(EOMONTH($A51,0)))/1000000</f>
        <v>443.35199999999998</v>
      </c>
      <c r="H51" s="12"/>
      <c r="I51" s="12">
        <f>'PADD 1_bbl'!I51*1000*42*(DAY(EOMONTH($A51,0)))/1000000</f>
        <v>30.576000000000001</v>
      </c>
      <c r="J51" s="12">
        <f>'PADD 1_bbl'!J51*1000*42*(DAY(EOMONTH($A51,0)))/1000000</f>
        <v>367.87043999999997</v>
      </c>
      <c r="K51" s="12">
        <f>'PADD 1_bbl'!K51*1000*42*(DAY(EOMONTH($A51,0)))/1000000</f>
        <v>485.47044</v>
      </c>
      <c r="L51" s="12">
        <f>'PADD 1_bbl'!L51*1000*42*(DAY(EOMONTH($A51,0)))/1000000</f>
        <v>9.6991735162303367</v>
      </c>
      <c r="M51" s="12">
        <f>'PADD 1_bbl'!M51*1000*42*(DAY(EOMONTH($A51,0)))/1000000</f>
        <v>23.446801626256782</v>
      </c>
      <c r="N51" s="12">
        <f>'PADD 1_bbl'!N51*1000*42*(DAY(EOMONTH($A51,0)))/1000000</f>
        <v>0</v>
      </c>
      <c r="O51" s="12">
        <f>'PADD 1_bbl'!O51*1000*42*(DAY(EOMONTH($A51,0)))/1000000</f>
        <v>0</v>
      </c>
      <c r="P51" s="12">
        <f>'PADD 1_bbl'!P51*1000*42*(DAY(EOMONTH($A51,0)))/1000000</f>
        <v>-10.584415142487112</v>
      </c>
      <c r="Q51" s="12">
        <f>'PADD 1_bbl'!Q51*1000*42*(DAY(EOMONTH($A51,0)))/1000000</f>
        <v>-95.256</v>
      </c>
      <c r="S51" s="12">
        <f>'PADD 1_bbl'!S51*1000*42/1000000</f>
        <v>73.626000000000005</v>
      </c>
      <c r="U51" s="14"/>
      <c r="V51" s="14"/>
    </row>
    <row r="52" spans="1:22" x14ac:dyDescent="0.25">
      <c r="A52" s="45">
        <v>42078</v>
      </c>
      <c r="B52" s="17" t="s">
        <v>34</v>
      </c>
      <c r="C52" s="12">
        <f>'PADD 1_bbl'!C52*1000*42*(DAY(EOMONTH($A52,0)))/1000000</f>
        <v>139.31399999999999</v>
      </c>
      <c r="D52" s="12">
        <f>'PADD 1_bbl'!D52*1000*42*(DAY(EOMONTH($A52,0)))/1000000</f>
        <v>31.248000000000001</v>
      </c>
      <c r="E52" s="12">
        <f>'PADD 1_bbl'!E52*1000*42*(DAY(EOMONTH($A52,0)))/1000000</f>
        <v>78.12</v>
      </c>
      <c r="F52" s="12">
        <f>'PADD 1_bbl'!F52*1000*42*(DAY(EOMONTH($A52,0)))/1000000</f>
        <v>187.488</v>
      </c>
      <c r="G52" s="12">
        <f>'PADD 1_bbl'!G52*1000*42*(DAY(EOMONTH($A52,0)))/1000000</f>
        <v>436.17</v>
      </c>
      <c r="H52" s="12"/>
      <c r="I52" s="12">
        <f>'PADD 1_bbl'!I52*1000*42*(DAY(EOMONTH($A52,0)))/1000000</f>
        <v>31.248000000000001</v>
      </c>
      <c r="J52" s="12">
        <f>'PADD 1_bbl'!J52*1000*42*(DAY(EOMONTH($A52,0)))/1000000</f>
        <v>228.94381015452063</v>
      </c>
      <c r="K52" s="12">
        <f>'PADD 1_bbl'!K52*1000*42*(DAY(EOMONTH($A52,0)))/1000000</f>
        <v>359.14381015452062</v>
      </c>
      <c r="L52" s="12">
        <f>'PADD 1_bbl'!L52*1000*42*(DAY(EOMONTH($A52,0)))/1000000</f>
        <v>6.7855961957325732</v>
      </c>
      <c r="M52" s="12">
        <f>'PADD 1_bbl'!M52*1000*42*(DAY(EOMONTH($A52,0)))/1000000</f>
        <v>21.123229226636276</v>
      </c>
      <c r="N52" s="12">
        <f>'PADD 1_bbl'!N52*1000*42*(DAY(EOMONTH($A52,0)))/1000000</f>
        <v>0</v>
      </c>
      <c r="O52" s="12">
        <f>'PADD 1_bbl'!O52*1000*42*(DAY(EOMONTH($A52,0)))/1000000</f>
        <v>0</v>
      </c>
      <c r="P52" s="12">
        <f>'PADD 1_bbl'!P52*1000*42*(DAY(EOMONTH($A52,0)))/1000000</f>
        <v>8.7553644231105139</v>
      </c>
      <c r="Q52" s="12">
        <f>'PADD 1_bbl'!Q52*1000*42*(DAY(EOMONTH($A52,0)))/1000000</f>
        <v>9.1140000000000008</v>
      </c>
      <c r="S52" s="12">
        <f>'PADD 1_bbl'!S52*1000*42/1000000</f>
        <v>82.445999999999998</v>
      </c>
      <c r="U52" s="14"/>
      <c r="V52" s="14"/>
    </row>
    <row r="53" spans="1:22" x14ac:dyDescent="0.25">
      <c r="A53" s="45">
        <v>42109</v>
      </c>
      <c r="B53" s="17" t="s">
        <v>34</v>
      </c>
      <c r="C53" s="12">
        <f>'PADD 1_bbl'!C53*1000*42*(DAY(EOMONTH($A53,0)))/1000000</f>
        <v>139.86000000000001</v>
      </c>
      <c r="D53" s="12">
        <f>'PADD 1_bbl'!D53*1000*42*(DAY(EOMONTH($A53,0)))/1000000</f>
        <v>32.76</v>
      </c>
      <c r="E53" s="12">
        <f>'PADD 1_bbl'!E53*1000*42*(DAY(EOMONTH($A53,0)))/1000000</f>
        <v>34.020000000000003</v>
      </c>
      <c r="F53" s="12">
        <f>'PADD 1_bbl'!F53*1000*42*(DAY(EOMONTH($A53,0)))/1000000</f>
        <v>95.76</v>
      </c>
      <c r="G53" s="12">
        <f>'PADD 1_bbl'!G53*1000*42*(DAY(EOMONTH($A53,0)))/1000000</f>
        <v>302.39999999999998</v>
      </c>
      <c r="H53" s="12"/>
      <c r="I53" s="12">
        <f>'PADD 1_bbl'!I53*1000*42*(DAY(EOMONTH($A53,0)))/1000000</f>
        <v>30.24</v>
      </c>
      <c r="J53" s="12">
        <f>'PADD 1_bbl'!J53*1000*42*(DAY(EOMONTH($A53,0)))/1000000</f>
        <v>155.25719917034991</v>
      </c>
      <c r="K53" s="12">
        <f>'PADD 1_bbl'!K53*1000*42*(DAY(EOMONTH($A53,0)))/1000000</f>
        <v>281.25719917034991</v>
      </c>
      <c r="L53" s="12">
        <f>'PADD 1_bbl'!L53*1000*42*(DAY(EOMONTH($A53,0)))/1000000</f>
        <v>6.7898464908755312</v>
      </c>
      <c r="M53" s="12">
        <f>'PADD 1_bbl'!M53*1000*42*(DAY(EOMONTH($A53,0)))/1000000</f>
        <v>18.989195500784703</v>
      </c>
      <c r="N53" s="12">
        <f>'PADD 1_bbl'!N53*1000*42*(DAY(EOMONTH($A53,0)))/1000000</f>
        <v>0</v>
      </c>
      <c r="O53" s="12">
        <f>'PADD 1_bbl'!O53*1000*42*(DAY(EOMONTH($A53,0)))/1000000</f>
        <v>0</v>
      </c>
      <c r="P53" s="12">
        <f>'PADD 1_bbl'!P53*1000*42*(DAY(EOMONTH($A53,0)))/1000000</f>
        <v>-73.936241162010106</v>
      </c>
      <c r="Q53" s="12">
        <f>'PADD 1_bbl'!Q53*1000*42*(DAY(EOMONTH($A53,0)))/1000000</f>
        <v>39.06</v>
      </c>
      <c r="S53" s="12">
        <f>'PADD 1_bbl'!S53*1000*42/1000000</f>
        <v>120.91800000000001</v>
      </c>
      <c r="U53" s="14"/>
      <c r="V53" s="14"/>
    </row>
    <row r="54" spans="1:22" x14ac:dyDescent="0.25">
      <c r="A54" s="45">
        <v>42139</v>
      </c>
      <c r="B54" s="17" t="s">
        <v>34</v>
      </c>
      <c r="C54" s="12">
        <f>'PADD 1_bbl'!C54*1000*42*(DAY(EOMONTH($A54,0)))/1000000</f>
        <v>145.82400000000001</v>
      </c>
      <c r="D54" s="12">
        <f>'PADD 1_bbl'!D54*1000*42*(DAY(EOMONTH($A54,0)))/1000000</f>
        <v>33.851999999999997</v>
      </c>
      <c r="E54" s="12">
        <f>'PADD 1_bbl'!E54*1000*42*(DAY(EOMONTH($A54,0)))/1000000</f>
        <v>19.53</v>
      </c>
      <c r="F54" s="12">
        <f>'PADD 1_bbl'!F54*1000*42*(DAY(EOMONTH($A54,0)))/1000000</f>
        <v>79.421999999999997</v>
      </c>
      <c r="G54" s="12">
        <f>'PADD 1_bbl'!G54*1000*42*(DAY(EOMONTH($A54,0)))/1000000</f>
        <v>278.62799999999999</v>
      </c>
      <c r="H54" s="12"/>
      <c r="I54" s="12">
        <f>'PADD 1_bbl'!I54*1000*42*(DAY(EOMONTH($A54,0)))/1000000</f>
        <v>61.194000000000003</v>
      </c>
      <c r="J54" s="12">
        <f>'PADD 1_bbl'!J54*1000*42*(DAY(EOMONTH($A54,0)))/1000000</f>
        <v>131.99668626226813</v>
      </c>
      <c r="K54" s="12">
        <f>'PADD 1_bbl'!K54*1000*42*(DAY(EOMONTH($A54,0)))/1000000</f>
        <v>262.19668626226814</v>
      </c>
      <c r="L54" s="12">
        <f>'PADD 1_bbl'!L54*1000*42*(DAY(EOMONTH($A54,0)))/1000000</f>
        <v>6.7855961957325732</v>
      </c>
      <c r="M54" s="12">
        <f>'PADD 1_bbl'!M54*1000*42*(DAY(EOMONTH($A54,0)))/1000000</f>
        <v>19.622168684144196</v>
      </c>
      <c r="N54" s="12">
        <f>'PADD 1_bbl'!N54*1000*42*(DAY(EOMONTH($A54,0)))/1000000</f>
        <v>0</v>
      </c>
      <c r="O54" s="12">
        <f>'PADD 1_bbl'!O54*1000*42*(DAY(EOMONTH($A54,0)))/1000000</f>
        <v>0</v>
      </c>
      <c r="P54" s="12">
        <f>'PADD 1_bbl'!P54*1000*42*(DAY(EOMONTH($A54,0)))/1000000</f>
        <v>-121.9484511421449</v>
      </c>
      <c r="Q54" s="12">
        <f>'PADD 1_bbl'!Q54*1000*42*(DAY(EOMONTH($A54,0)))/1000000</f>
        <v>50.777999999999999</v>
      </c>
      <c r="S54" s="12">
        <f>'PADD 1_bbl'!S54*1000*42/1000000</f>
        <v>171.108</v>
      </c>
      <c r="U54" s="14"/>
      <c r="V54" s="14"/>
    </row>
    <row r="55" spans="1:22" x14ac:dyDescent="0.25">
      <c r="A55" s="45">
        <v>42170</v>
      </c>
      <c r="B55" s="17" t="s">
        <v>34</v>
      </c>
      <c r="C55" s="12">
        <f>'PADD 1_bbl'!C55*1000*42*(DAY(EOMONTH($A55,0)))/1000000</f>
        <v>143.63999999999999</v>
      </c>
      <c r="D55" s="12">
        <f>'PADD 1_bbl'!D55*1000*42*(DAY(EOMONTH($A55,0)))/1000000</f>
        <v>32.76</v>
      </c>
      <c r="E55" s="12">
        <f>'PADD 1_bbl'!E55*1000*42*(DAY(EOMONTH($A55,0)))/1000000</f>
        <v>18.899999999999999</v>
      </c>
      <c r="F55" s="12">
        <f>'PADD 1_bbl'!F55*1000*42*(DAY(EOMONTH($A55,0)))/1000000</f>
        <v>45.36</v>
      </c>
      <c r="G55" s="12">
        <f>'PADD 1_bbl'!G55*1000*42*(DAY(EOMONTH($A55,0)))/1000000</f>
        <v>240.66</v>
      </c>
      <c r="H55" s="12"/>
      <c r="I55" s="12">
        <f>'PADD 1_bbl'!I55*1000*42*(DAY(EOMONTH($A55,0)))/1000000</f>
        <v>65.52</v>
      </c>
      <c r="J55" s="12">
        <f>'PADD 1_bbl'!J55*1000*42*(DAY(EOMONTH($A55,0)))/1000000</f>
        <v>128.60569075504577</v>
      </c>
      <c r="K55" s="12">
        <f>'PADD 1_bbl'!K55*1000*42*(DAY(EOMONTH($A55,0)))/1000000</f>
        <v>254.60569075504577</v>
      </c>
      <c r="L55" s="12">
        <f>'PADD 1_bbl'!L55*1000*42*(DAY(EOMONTH($A55,0)))/1000000</f>
        <v>6.7898464908755312</v>
      </c>
      <c r="M55" s="12">
        <f>'PADD 1_bbl'!M55*1000*42*(DAY(EOMONTH($A55,0)))/1000000</f>
        <v>18.989195500784703</v>
      </c>
      <c r="N55" s="12">
        <f>'PADD 1_bbl'!N55*1000*42*(DAY(EOMONTH($A55,0)))/1000000</f>
        <v>0</v>
      </c>
      <c r="O55" s="12">
        <f>'PADD 1_bbl'!O55*1000*42*(DAY(EOMONTH($A55,0)))/1000000</f>
        <v>0</v>
      </c>
      <c r="P55" s="12">
        <f>'PADD 1_bbl'!P55*1000*42*(DAY(EOMONTH($A55,0)))/1000000</f>
        <v>-111.54473274670598</v>
      </c>
      <c r="Q55" s="12">
        <f>'PADD 1_bbl'!Q55*1000*42*(DAY(EOMONTH($A55,0)))/1000000</f>
        <v>6.3</v>
      </c>
      <c r="S55" s="12">
        <f>'PADD 1_bbl'!S55*1000*42/1000000</f>
        <v>177.03</v>
      </c>
      <c r="U55" s="14"/>
      <c r="V55" s="14"/>
    </row>
    <row r="56" spans="1:22" x14ac:dyDescent="0.25">
      <c r="A56" s="45">
        <v>42200</v>
      </c>
      <c r="B56" s="17" t="s">
        <v>34</v>
      </c>
      <c r="C56" s="12">
        <f>'PADD 1_bbl'!C56*1000*42*(DAY(EOMONTH($A56,0)))/1000000</f>
        <v>147.126</v>
      </c>
      <c r="D56" s="12">
        <f>'PADD 1_bbl'!D56*1000*42*(DAY(EOMONTH($A56,0)))/1000000</f>
        <v>31.248000000000001</v>
      </c>
      <c r="E56" s="12">
        <f>'PADD 1_bbl'!E56*1000*42*(DAY(EOMONTH($A56,0)))/1000000</f>
        <v>22.134</v>
      </c>
      <c r="F56" s="12">
        <f>'PADD 1_bbl'!F56*1000*42*(DAY(EOMONTH($A56,0)))/1000000</f>
        <v>36.456000000000003</v>
      </c>
      <c r="G56" s="12">
        <f>'PADD 1_bbl'!G56*1000*42*(DAY(EOMONTH($A56,0)))/1000000</f>
        <v>236.964</v>
      </c>
      <c r="H56" s="12"/>
      <c r="I56" s="12">
        <f>'PADD 1_bbl'!I56*1000*42*(DAY(EOMONTH($A56,0)))/1000000</f>
        <v>65.099999999999994</v>
      </c>
      <c r="J56" s="12">
        <f>'PADD 1_bbl'!J56*1000*42*(DAY(EOMONTH($A56,0)))/1000000</f>
        <v>125.48550357076756</v>
      </c>
      <c r="K56" s="12">
        <f>'PADD 1_bbl'!K56*1000*42*(DAY(EOMONTH($A56,0)))/1000000</f>
        <v>255.68550357076751</v>
      </c>
      <c r="L56" s="12">
        <f>'PADD 1_bbl'!L56*1000*42*(DAY(EOMONTH($A56,0)))/1000000</f>
        <v>6.7855961957325732</v>
      </c>
      <c r="M56" s="12">
        <f>'PADD 1_bbl'!M56*1000*42*(DAY(EOMONTH($A56,0)))/1000000</f>
        <v>19.622168684144196</v>
      </c>
      <c r="N56" s="12">
        <f>'PADD 1_bbl'!N56*1000*42*(DAY(EOMONTH($A56,0)))/1000000</f>
        <v>0</v>
      </c>
      <c r="O56" s="12">
        <f>'PADD 1_bbl'!O56*1000*42*(DAY(EOMONTH($A56,0)))/1000000</f>
        <v>0</v>
      </c>
      <c r="P56" s="12">
        <f>'PADD 1_bbl'!P56*1000*42*(DAY(EOMONTH($A56,0)))/1000000</f>
        <v>-114.1352684506443</v>
      </c>
      <c r="Q56" s="12">
        <f>'PADD 1_bbl'!Q56*1000*42*(DAY(EOMONTH($A56,0)))/1000000</f>
        <v>2.6040000000000001</v>
      </c>
      <c r="S56" s="12">
        <f>'PADD 1_bbl'!S56*1000*42/1000000</f>
        <v>179.46600000000001</v>
      </c>
      <c r="U56" s="14"/>
      <c r="V56" s="14"/>
    </row>
    <row r="57" spans="1:22" x14ac:dyDescent="0.25">
      <c r="A57" s="45">
        <v>42231</v>
      </c>
      <c r="B57" s="17" t="s">
        <v>34</v>
      </c>
      <c r="C57" s="12">
        <f>'PADD 1_bbl'!C57*1000*42*(DAY(EOMONTH($A57,0)))/1000000</f>
        <v>148.428</v>
      </c>
      <c r="D57" s="12">
        <f>'PADD 1_bbl'!D57*1000*42*(DAY(EOMONTH($A57,0)))/1000000</f>
        <v>28.643999999999998</v>
      </c>
      <c r="E57" s="12">
        <f>'PADD 1_bbl'!E57*1000*42*(DAY(EOMONTH($A57,0)))/1000000</f>
        <v>33.851999999999997</v>
      </c>
      <c r="F57" s="12">
        <f>'PADD 1_bbl'!F57*1000*42*(DAY(EOMONTH($A57,0)))/1000000</f>
        <v>84.63</v>
      </c>
      <c r="G57" s="12">
        <f>'PADD 1_bbl'!G57*1000*42*(DAY(EOMONTH($A57,0)))/1000000</f>
        <v>295.55399999999997</v>
      </c>
      <c r="H57" s="12"/>
      <c r="I57" s="12">
        <f>'PADD 1_bbl'!I57*1000*42*(DAY(EOMONTH($A57,0)))/1000000</f>
        <v>52.08</v>
      </c>
      <c r="J57" s="12">
        <f>'PADD 1_bbl'!J57*1000*42*(DAY(EOMONTH($A57,0)))/1000000</f>
        <v>138.76928433823826</v>
      </c>
      <c r="K57" s="12">
        <f>'PADD 1_bbl'!K57*1000*42*(DAY(EOMONTH($A57,0)))/1000000</f>
        <v>268.96928433823825</v>
      </c>
      <c r="L57" s="12">
        <f>'PADD 1_bbl'!L57*1000*42*(DAY(EOMONTH($A57,0)))/1000000</f>
        <v>14.542916118523937</v>
      </c>
      <c r="M57" s="12">
        <f>'PADD 1_bbl'!M57*1000*42*(DAY(EOMONTH($A57,0)))/1000000</f>
        <v>19.622168684144196</v>
      </c>
      <c r="N57" s="12">
        <f>'PADD 1_bbl'!N57*1000*42*(DAY(EOMONTH($A57,0)))/1000000</f>
        <v>0</v>
      </c>
      <c r="O57" s="12">
        <f>'PADD 1_bbl'!O57*1000*42*(DAY(EOMONTH($A57,0)))/1000000</f>
        <v>0</v>
      </c>
      <c r="P57" s="12">
        <f>'PADD 1_bbl'!P57*1000*42*(DAY(EOMONTH($A57,0)))/1000000</f>
        <v>-80.492369140906391</v>
      </c>
      <c r="Q57" s="12">
        <f>'PADD 1_bbl'!Q57*1000*42*(DAY(EOMONTH($A57,0)))/1000000</f>
        <v>18.228000000000002</v>
      </c>
      <c r="S57" s="12">
        <f>'PADD 1_bbl'!S57*1000*42/1000000</f>
        <v>198.24</v>
      </c>
      <c r="U57" s="14"/>
      <c r="V57" s="14"/>
    </row>
    <row r="58" spans="1:22" x14ac:dyDescent="0.25">
      <c r="A58" s="45">
        <v>42262</v>
      </c>
      <c r="B58" s="17" t="s">
        <v>34</v>
      </c>
      <c r="C58" s="12">
        <f>'PADD 1_bbl'!C58*1000*42*(DAY(EOMONTH($A58,0)))/1000000</f>
        <v>144.9</v>
      </c>
      <c r="D58" s="12">
        <f>'PADD 1_bbl'!D58*1000*42*(DAY(EOMONTH($A58,0)))/1000000</f>
        <v>26.46</v>
      </c>
      <c r="E58" s="12">
        <f>'PADD 1_bbl'!E58*1000*42*(DAY(EOMONTH($A58,0)))/1000000</f>
        <v>28.98</v>
      </c>
      <c r="F58" s="12">
        <f>'PADD 1_bbl'!F58*1000*42*(DAY(EOMONTH($A58,0)))/1000000</f>
        <v>132.30000000000001</v>
      </c>
      <c r="G58" s="12">
        <f>'PADD 1_bbl'!G58*1000*42*(DAY(EOMONTH($A58,0)))/1000000</f>
        <v>332.64</v>
      </c>
      <c r="H58" s="12"/>
      <c r="I58" s="12">
        <f>'PADD 1_bbl'!I58*1000*42*(DAY(EOMONTH($A58,0)))/1000000</f>
        <v>74.34</v>
      </c>
      <c r="J58" s="12">
        <f>'PADD 1_bbl'!J58*1000*42*(DAY(EOMONTH($A58,0)))/1000000</f>
        <v>162.28347772557296</v>
      </c>
      <c r="K58" s="12">
        <f>'PADD 1_bbl'!K58*1000*42*(DAY(EOMONTH($A58,0)))/1000000</f>
        <v>288.28347772557294</v>
      </c>
      <c r="L58" s="12">
        <f>'PADD 1_bbl'!L58*1000*42*(DAY(EOMONTH($A58,0)))/1000000</f>
        <v>24.242620921647141</v>
      </c>
      <c r="M58" s="12">
        <f>'PADD 1_bbl'!M58*1000*42*(DAY(EOMONTH($A58,0)))/1000000</f>
        <v>18.989195500784703</v>
      </c>
      <c r="N58" s="12">
        <f>'PADD 1_bbl'!N58*1000*42*(DAY(EOMONTH($A58,0)))/1000000</f>
        <v>0</v>
      </c>
      <c r="O58" s="12">
        <f>'PADD 1_bbl'!O58*1000*42*(DAY(EOMONTH($A58,0)))/1000000</f>
        <v>0</v>
      </c>
      <c r="P58" s="12">
        <f>'PADD 1_bbl'!P58*1000*42*(DAY(EOMONTH($A58,0)))/1000000</f>
        <v>-118.57529414800479</v>
      </c>
      <c r="Q58" s="12">
        <f>'PADD 1_bbl'!Q58*1000*42*(DAY(EOMONTH($A58,0)))/1000000</f>
        <v>45.36</v>
      </c>
      <c r="S58" s="12">
        <f>'PADD 1_bbl'!S58*1000*42/1000000</f>
        <v>243.89400000000001</v>
      </c>
      <c r="U58" s="14"/>
      <c r="V58" s="14"/>
    </row>
    <row r="59" spans="1:22" x14ac:dyDescent="0.25">
      <c r="A59" s="45">
        <v>42292</v>
      </c>
      <c r="B59" s="17" t="s">
        <v>34</v>
      </c>
      <c r="C59" s="12">
        <f>'PADD 1_bbl'!C59*1000*42*(DAY(EOMONTH($A59,0)))/1000000</f>
        <v>144.52199999999999</v>
      </c>
      <c r="D59" s="12">
        <f>'PADD 1_bbl'!D59*1000*42*(DAY(EOMONTH($A59,0)))/1000000</f>
        <v>29.946000000000002</v>
      </c>
      <c r="E59" s="12">
        <f>'PADD 1_bbl'!E59*1000*42*(DAY(EOMONTH($A59,0)))/1000000</f>
        <v>61.194000000000003</v>
      </c>
      <c r="F59" s="12">
        <f>'PADD 1_bbl'!F59*1000*42*(DAY(EOMONTH($A59,0)))/1000000</f>
        <v>124.992</v>
      </c>
      <c r="G59" s="12">
        <f>'PADD 1_bbl'!G59*1000*42*(DAY(EOMONTH($A59,0)))/1000000</f>
        <v>360.654</v>
      </c>
      <c r="H59" s="12"/>
      <c r="I59" s="12">
        <f>'PADD 1_bbl'!I59*1000*42*(DAY(EOMONTH($A59,0)))/1000000</f>
        <v>44.268000000000001</v>
      </c>
      <c r="J59" s="12">
        <f>'PADD 1_bbl'!J59*1000*42*(DAY(EOMONTH($A59,0)))/1000000</f>
        <v>172.99358323809835</v>
      </c>
      <c r="K59" s="12">
        <f>'PADD 1_bbl'!K59*1000*42*(DAY(EOMONTH($A59,0)))/1000000</f>
        <v>303.19358323809831</v>
      </c>
      <c r="L59" s="12">
        <f>'PADD 1_bbl'!L59*1000*42*(DAY(EOMONTH($A59,0)))/1000000</f>
        <v>39.758323341015611</v>
      </c>
      <c r="M59" s="12">
        <f>'PADD 1_bbl'!M59*1000*42*(DAY(EOMONTH($A59,0)))/1000000</f>
        <v>19.622168684144196</v>
      </c>
      <c r="N59" s="12">
        <f>'PADD 1_bbl'!N59*1000*42*(DAY(EOMONTH($A59,0)))/1000000</f>
        <v>0</v>
      </c>
      <c r="O59" s="12">
        <f>'PADD 1_bbl'!O59*1000*42*(DAY(EOMONTH($A59,0)))/1000000</f>
        <v>0</v>
      </c>
      <c r="P59" s="12">
        <f>'PADD 1_bbl'!P59*1000*42*(DAY(EOMONTH($A59,0)))/1000000</f>
        <v>-91.758075263258135</v>
      </c>
      <c r="Q59" s="12">
        <f>'PADD 1_bbl'!Q59*1000*42*(DAY(EOMONTH($A59,0)))/1000000</f>
        <v>44.268000000000001</v>
      </c>
      <c r="S59" s="12">
        <f>'PADD 1_bbl'!S59*1000*42/1000000</f>
        <v>287.86799999999999</v>
      </c>
      <c r="U59" s="14"/>
      <c r="V59" s="14"/>
    </row>
    <row r="60" spans="1:22" x14ac:dyDescent="0.25">
      <c r="A60" s="45">
        <v>42323</v>
      </c>
      <c r="B60" s="17" t="s">
        <v>34</v>
      </c>
      <c r="C60" s="12">
        <f>'PADD 1_bbl'!C60*1000*42*(DAY(EOMONTH($A60,0)))/1000000</f>
        <v>134.82</v>
      </c>
      <c r="D60" s="12">
        <f>'PADD 1_bbl'!D60*1000*42*(DAY(EOMONTH($A60,0)))/1000000</f>
        <v>36.54</v>
      </c>
      <c r="E60" s="12">
        <f>'PADD 1_bbl'!E60*1000*42*(DAY(EOMONTH($A60,0)))/1000000</f>
        <v>50.4</v>
      </c>
      <c r="F60" s="12">
        <f>'PADD 1_bbl'!F60*1000*42*(DAY(EOMONTH($A60,0)))/1000000</f>
        <v>131.04</v>
      </c>
      <c r="G60" s="12">
        <f>'PADD 1_bbl'!G60*1000*42*(DAY(EOMONTH($A60,0)))/1000000</f>
        <v>352.8</v>
      </c>
      <c r="H60" s="12"/>
      <c r="I60" s="12">
        <f>'PADD 1_bbl'!I60*1000*42*(DAY(EOMONTH($A60,0)))/1000000</f>
        <v>45.36</v>
      </c>
      <c r="J60" s="12">
        <f>'PADD 1_bbl'!J60*1000*42*(DAY(EOMONTH($A60,0)))/1000000</f>
        <v>213.05269528108602</v>
      </c>
      <c r="K60" s="12">
        <f>'PADD 1_bbl'!K60*1000*42*(DAY(EOMONTH($A60,0)))/1000000</f>
        <v>339.05269528108607</v>
      </c>
      <c r="L60" s="12">
        <f>'PADD 1_bbl'!L60*1000*42*(DAY(EOMONTH($A60,0)))/1000000</f>
        <v>33.933293847591571</v>
      </c>
      <c r="M60" s="12">
        <f>'PADD 1_bbl'!M60*1000*42*(DAY(EOMONTH($A60,0)))/1000000</f>
        <v>19.957621657231208</v>
      </c>
      <c r="N60" s="12">
        <f>'PADD 1_bbl'!N60*1000*42*(DAY(EOMONTH($A60,0)))/1000000</f>
        <v>0</v>
      </c>
      <c r="O60" s="12">
        <f>'PADD 1_bbl'!O60*1000*42*(DAY(EOMONTH($A60,0)))/1000000</f>
        <v>0</v>
      </c>
      <c r="P60" s="12">
        <f>'PADD 1_bbl'!P60*1000*42*(DAY(EOMONTH($A60,0)))/1000000</f>
        <v>-89.283610785908806</v>
      </c>
      <c r="Q60" s="12">
        <f>'PADD 1_bbl'!Q60*1000*42*(DAY(EOMONTH($A60,0)))/1000000</f>
        <v>5.04</v>
      </c>
      <c r="S60" s="12">
        <f>'PADD 1_bbl'!S60*1000*42/1000000</f>
        <v>293.41199999999998</v>
      </c>
      <c r="U60" s="14"/>
      <c r="V60" s="14"/>
    </row>
    <row r="61" spans="1:22" x14ac:dyDescent="0.25">
      <c r="A61" s="45">
        <v>42353</v>
      </c>
      <c r="B61" s="17" t="s">
        <v>34</v>
      </c>
      <c r="C61" s="12">
        <f>'PADD 1_bbl'!C61*1000*42*(DAY(EOMONTH($A61,0)))/1000000</f>
        <v>145.82400000000001</v>
      </c>
      <c r="D61" s="12">
        <f>'PADD 1_bbl'!D61*1000*42*(DAY(EOMONTH($A61,0)))/1000000</f>
        <v>32.549999999999997</v>
      </c>
      <c r="E61" s="12">
        <f>'PADD 1_bbl'!E61*1000*42*(DAY(EOMONTH($A61,0)))/1000000</f>
        <v>55.985999999999997</v>
      </c>
      <c r="F61" s="12">
        <f>'PADD 1_bbl'!F61*1000*42*(DAY(EOMONTH($A61,0)))/1000000</f>
        <v>161.44800000000001</v>
      </c>
      <c r="G61" s="12">
        <f>'PADD 1_bbl'!G61*1000*42*(DAY(EOMONTH($A61,0)))/1000000</f>
        <v>395.80799999999999</v>
      </c>
      <c r="H61" s="12"/>
      <c r="I61" s="12">
        <f>'PADD 1_bbl'!I61*1000*42*(DAY(EOMONTH($A61,0)))/1000000</f>
        <v>50.777999999999999</v>
      </c>
      <c r="J61" s="12">
        <f>'PADD 1_bbl'!J61*1000*42*(DAY(EOMONTH($A61,0)))/1000000</f>
        <v>259.49477096631517</v>
      </c>
      <c r="K61" s="12">
        <f>'PADD 1_bbl'!K61*1000*42*(DAY(EOMONTH($A61,0)))/1000000</f>
        <v>389.69477096631516</v>
      </c>
      <c r="L61" s="12">
        <f>'PADD 1_bbl'!L61*1000*42*(DAY(EOMONTH($A61,0)))/1000000</f>
        <v>23.271959768374092</v>
      </c>
      <c r="M61" s="12">
        <f>'PADD 1_bbl'!M61*1000*42*(DAY(EOMONTH($A61,0)))/1000000</f>
        <v>24.125350311620441</v>
      </c>
      <c r="N61" s="12">
        <f>'PADD 1_bbl'!N61*1000*42*(DAY(EOMONTH($A61,0)))/1000000</f>
        <v>0</v>
      </c>
      <c r="O61" s="12">
        <f>'PADD 1_bbl'!O61*1000*42*(DAY(EOMONTH($A61,0)))/1000000</f>
        <v>0</v>
      </c>
      <c r="P61" s="12">
        <f>'PADD 1_bbl'!P61*1000*42*(DAY(EOMONTH($A61,0)))/1000000</f>
        <v>-73.83408104630972</v>
      </c>
      <c r="Q61" s="12">
        <f>'PADD 1_bbl'!Q61*1000*42*(DAY(EOMONTH($A61,0)))/1000000</f>
        <v>-16.925999999999998</v>
      </c>
      <c r="S61" s="12">
        <f>'PADD 1_bbl'!S61*1000*42/1000000</f>
        <v>276.06599999999997</v>
      </c>
      <c r="U61" s="14"/>
      <c r="V61" s="14"/>
    </row>
    <row r="62" spans="1:22" x14ac:dyDescent="0.25">
      <c r="A62" s="45">
        <v>42384</v>
      </c>
      <c r="B62" s="17" t="s">
        <v>34</v>
      </c>
      <c r="C62" s="12">
        <f>'PADD 1_bbl'!C62*1000*42*(DAY(EOMONTH($A62,0)))/1000000</f>
        <v>148.428</v>
      </c>
      <c r="D62" s="12">
        <f>'PADD 1_bbl'!D62*1000*42*(DAY(EOMONTH($A62,0)))/1000000</f>
        <v>29.946000000000002</v>
      </c>
      <c r="E62" s="12">
        <f>'PADD 1_bbl'!E62*1000*42*(DAY(EOMONTH($A62,0)))/1000000</f>
        <v>58.59</v>
      </c>
      <c r="F62" s="12">
        <f>'PADD 1_bbl'!F62*1000*42*(DAY(EOMONTH($A62,0)))/1000000</f>
        <v>169.26</v>
      </c>
      <c r="G62" s="12">
        <f>'PADD 1_bbl'!G62*1000*42*(DAY(EOMONTH($A62,0)))/1000000</f>
        <v>406.22399999999999</v>
      </c>
      <c r="H62" s="12"/>
      <c r="I62" s="12">
        <f>'PADD 1_bbl'!I62*1000*42*(DAY(EOMONTH($A62,0)))/1000000</f>
        <v>50.777999999999999</v>
      </c>
      <c r="J62" s="12">
        <f>'PADD 1_bbl'!J62*1000*42*(DAY(EOMONTH($A62,0)))/1000000</f>
        <v>311.93341442852716</v>
      </c>
      <c r="K62" s="12">
        <f>'PADD 1_bbl'!K62*1000*42*(DAY(EOMONTH($A62,0)))/1000000</f>
        <v>442.1334144285272</v>
      </c>
      <c r="L62" s="12">
        <f>'PADD 1_bbl'!L62*1000*42*(DAY(EOMONTH($A62,0)))/1000000</f>
        <v>16.731945838710324</v>
      </c>
      <c r="M62" s="12">
        <f>'PADD 1_bbl'!M62*1000*42*(DAY(EOMONTH($A62,0)))/1000000</f>
        <v>26.806811459913668</v>
      </c>
      <c r="N62" s="12">
        <f>'PADD 1_bbl'!N62*1000*42*(DAY(EOMONTH($A62,0)))/1000000</f>
        <v>0</v>
      </c>
      <c r="O62" s="12">
        <f>'PADD 1_bbl'!O62*1000*42*(DAY(EOMONTH($A62,0)))/1000000</f>
        <v>0</v>
      </c>
      <c r="P62" s="12">
        <f>'PADD 1_bbl'!P62*1000*42*(DAY(EOMONTH($A62,0)))/1000000</f>
        <v>-62.522171727151168</v>
      </c>
      <c r="Q62" s="12">
        <f>'PADD 1_bbl'!Q62*1000*42*(DAY(EOMONTH($A62,0)))/1000000</f>
        <v>-70.308000000000007</v>
      </c>
      <c r="S62" s="12">
        <f>'PADD 1_bbl'!S62*1000*42/1000000</f>
        <v>205.96799999999999</v>
      </c>
      <c r="U62" s="14"/>
      <c r="V62" s="14"/>
    </row>
    <row r="63" spans="1:22" x14ac:dyDescent="0.25">
      <c r="A63" s="45">
        <v>42415</v>
      </c>
      <c r="B63" s="17" t="s">
        <v>34</v>
      </c>
      <c r="C63" s="12">
        <f>'PADD 1_bbl'!C63*1000*42*(DAY(EOMONTH($A63,0)))/1000000</f>
        <v>143.72399999999999</v>
      </c>
      <c r="D63" s="12">
        <f>'PADD 1_bbl'!D63*1000*42*(DAY(EOMONTH($A63,0)))/1000000</f>
        <v>24.36</v>
      </c>
      <c r="E63" s="12">
        <f>'PADD 1_bbl'!E63*1000*42*(DAY(EOMONTH($A63,0)))/1000000</f>
        <v>86.477999999999994</v>
      </c>
      <c r="F63" s="12">
        <f>'PADD 1_bbl'!F63*1000*42*(DAY(EOMONTH($A63,0)))/1000000</f>
        <v>175.392</v>
      </c>
      <c r="G63" s="12">
        <f>'PADD 1_bbl'!G63*1000*42*(DAY(EOMONTH($A63,0)))/1000000</f>
        <v>429.95400000000001</v>
      </c>
      <c r="H63" s="12"/>
      <c r="I63" s="12">
        <f>'PADD 1_bbl'!I63*1000*42*(DAY(EOMONTH($A63,0)))/1000000</f>
        <v>36.54</v>
      </c>
      <c r="J63" s="12">
        <f>'PADD 1_bbl'!J63*1000*42*(DAY(EOMONTH($A63,0)))/1000000</f>
        <v>270.97195333304558</v>
      </c>
      <c r="K63" s="12">
        <f>'PADD 1_bbl'!K63*1000*42*(DAY(EOMONTH($A63,0)))/1000000</f>
        <v>392.77195333304564</v>
      </c>
      <c r="L63" s="12">
        <f>'PADD 1_bbl'!L63*1000*42*(DAY(EOMONTH($A63,0)))/1000000</f>
        <v>11.557652866632624</v>
      </c>
      <c r="M63" s="12">
        <f>'PADD 1_bbl'!M63*1000*42*(DAY(EOMONTH($A63,0)))/1000000</f>
        <v>24.091271973683259</v>
      </c>
      <c r="N63" s="12">
        <f>'PADD 1_bbl'!N63*1000*42*(DAY(EOMONTH($A63,0)))/1000000</f>
        <v>0</v>
      </c>
      <c r="O63" s="12">
        <f>'PADD 1_bbl'!O63*1000*42*(DAY(EOMONTH($A63,0)))/1000000</f>
        <v>0</v>
      </c>
      <c r="P63" s="12">
        <f>'PADD 1_bbl'!P63*1000*42*(DAY(EOMONTH($A63,0)))/1000000</f>
        <v>27.111121826638467</v>
      </c>
      <c r="Q63" s="12">
        <f>'PADD 1_bbl'!Q63*1000*42*(DAY(EOMONTH($A63,0)))/1000000</f>
        <v>-62.118000000000002</v>
      </c>
      <c r="S63" s="12">
        <f>'PADD 1_bbl'!S63*1000*42/1000000</f>
        <v>143.262</v>
      </c>
      <c r="U63" s="14"/>
      <c r="V63" s="14"/>
    </row>
    <row r="64" spans="1:22" x14ac:dyDescent="0.25">
      <c r="A64" s="45">
        <v>42444</v>
      </c>
      <c r="B64" s="17" t="s">
        <v>34</v>
      </c>
      <c r="C64" s="12">
        <f>'PADD 1_bbl'!C64*1000*42*(DAY(EOMONTH($A64,0)))/1000000</f>
        <v>153.636</v>
      </c>
      <c r="D64" s="12">
        <f>'PADD 1_bbl'!D64*1000*42*(DAY(EOMONTH($A64,0)))/1000000</f>
        <v>28.643999999999998</v>
      </c>
      <c r="E64" s="12">
        <f>'PADD 1_bbl'!E64*1000*42*(DAY(EOMONTH($A64,0)))/1000000</f>
        <v>42.966000000000001</v>
      </c>
      <c r="F64" s="12">
        <f>'PADD 1_bbl'!F64*1000*42*(DAY(EOMONTH($A64,0)))/1000000</f>
        <v>123.69</v>
      </c>
      <c r="G64" s="12">
        <f>'PADD 1_bbl'!G64*1000*42*(DAY(EOMONTH($A64,0)))/1000000</f>
        <v>348.93599999999998</v>
      </c>
      <c r="H64" s="12"/>
      <c r="I64" s="12">
        <f>'PADD 1_bbl'!I64*1000*42*(DAY(EOMONTH($A64,0)))/1000000</f>
        <v>36.456000000000003</v>
      </c>
      <c r="J64" s="12">
        <f>'PADD 1_bbl'!J64*1000*42*(DAY(EOMONTH($A64,0)))/1000000</f>
        <v>220.53482047853473</v>
      </c>
      <c r="K64" s="12">
        <f>'PADD 1_bbl'!K64*1000*42*(DAY(EOMONTH($A64,0)))/1000000</f>
        <v>350.7348204785348</v>
      </c>
      <c r="L64" s="12">
        <f>'PADD 1_bbl'!L64*1000*42*(DAY(EOMONTH($A64,0)))/1000000</f>
        <v>7.8069781263291658</v>
      </c>
      <c r="M64" s="12">
        <f>'PADD 1_bbl'!M64*1000*42*(DAY(EOMONTH($A64,0)))/1000000</f>
        <v>22.063485418881967</v>
      </c>
      <c r="N64" s="12">
        <f>'PADD 1_bbl'!N64*1000*42*(DAY(EOMONTH($A64,0)))/1000000</f>
        <v>0</v>
      </c>
      <c r="O64" s="12">
        <f>'PADD 1_bbl'!O64*1000*42*(DAY(EOMONTH($A64,0)))/1000000</f>
        <v>0</v>
      </c>
      <c r="P64" s="12">
        <f>'PADD 1_bbl'!P64*1000*42*(DAY(EOMONTH($A64,0)))/1000000</f>
        <v>-75.937284023745917</v>
      </c>
      <c r="Q64" s="12">
        <f>'PADD 1_bbl'!Q64*1000*42*(DAY(EOMONTH($A64,0)))/1000000</f>
        <v>7.8120000000000003</v>
      </c>
      <c r="S64" s="12">
        <f>'PADD 1_bbl'!S64*1000*42/1000000</f>
        <v>150.822</v>
      </c>
      <c r="U64" s="14"/>
      <c r="V64" s="14"/>
    </row>
    <row r="65" spans="1:22" x14ac:dyDescent="0.25">
      <c r="A65" s="45">
        <v>42475</v>
      </c>
      <c r="B65" s="17" t="s">
        <v>34</v>
      </c>
      <c r="C65" s="12">
        <f>'PADD 1_bbl'!C65*1000*42*(DAY(EOMONTH($A65,0)))/1000000</f>
        <v>151.19999999999999</v>
      </c>
      <c r="D65" s="12">
        <f>'PADD 1_bbl'!D65*1000*42*(DAY(EOMONTH($A65,0)))/1000000</f>
        <v>30.24</v>
      </c>
      <c r="E65" s="12">
        <f>'PADD 1_bbl'!E65*1000*42*(DAY(EOMONTH($A65,0)))/1000000</f>
        <v>22.68</v>
      </c>
      <c r="F65" s="12">
        <f>'PADD 1_bbl'!F65*1000*42*(DAY(EOMONTH($A65,0)))/1000000</f>
        <v>79.38</v>
      </c>
      <c r="G65" s="12">
        <f>'PADD 1_bbl'!G65*1000*42*(DAY(EOMONTH($A65,0)))/1000000</f>
        <v>283.5</v>
      </c>
      <c r="H65" s="12"/>
      <c r="I65" s="12">
        <f>'PADD 1_bbl'!I65*1000*42*(DAY(EOMONTH($A65,0)))/1000000</f>
        <v>42.84</v>
      </c>
      <c r="J65" s="12">
        <f>'PADD 1_bbl'!J65*1000*42*(DAY(EOMONTH($A65,0)))/1000000</f>
        <v>152.57111840349404</v>
      </c>
      <c r="K65" s="12">
        <f>'PADD 1_bbl'!K65*1000*42*(DAY(EOMONTH($A65,0)))/1000000</f>
        <v>278.57111840349404</v>
      </c>
      <c r="L65" s="12">
        <f>'PADD 1_bbl'!L65*1000*42*(DAY(EOMONTH($A65,0)))/1000000</f>
        <v>7.8118681846607227</v>
      </c>
      <c r="M65" s="12">
        <f>'PADD 1_bbl'!M65*1000*42*(DAY(EOMONTH($A65,0)))/1000000</f>
        <v>19.821654908262648</v>
      </c>
      <c r="N65" s="12">
        <f>'PADD 1_bbl'!N65*1000*42*(DAY(EOMONTH($A65,0)))/1000000</f>
        <v>0</v>
      </c>
      <c r="O65" s="12">
        <f>'PADD 1_bbl'!O65*1000*42*(DAY(EOMONTH($A65,0)))/1000000</f>
        <v>0</v>
      </c>
      <c r="P65" s="12">
        <f>'PADD 1_bbl'!P65*1000*42*(DAY(EOMONTH($A65,0)))/1000000</f>
        <v>-88.224641496417391</v>
      </c>
      <c r="Q65" s="12">
        <f>'PADD 1_bbl'!Q65*1000*42*(DAY(EOMONTH($A65,0)))/1000000</f>
        <v>22.68</v>
      </c>
      <c r="S65" s="12">
        <f>'PADD 1_bbl'!S65*1000*42/1000000</f>
        <v>173.75399999999999</v>
      </c>
      <c r="U65" s="14"/>
      <c r="V65" s="14"/>
    </row>
    <row r="66" spans="1:22" x14ac:dyDescent="0.25">
      <c r="A66" s="45">
        <v>42505</v>
      </c>
      <c r="B66" s="17" t="s">
        <v>34</v>
      </c>
      <c r="C66" s="12">
        <f>'PADD 1_bbl'!C66*1000*42*(DAY(EOMONTH($A66,0)))/1000000</f>
        <v>154.93799999999999</v>
      </c>
      <c r="D66" s="12">
        <f>'PADD 1_bbl'!D66*1000*42*(DAY(EOMONTH($A66,0)))/1000000</f>
        <v>31.248000000000001</v>
      </c>
      <c r="E66" s="12">
        <f>'PADD 1_bbl'!E66*1000*42*(DAY(EOMONTH($A66,0)))/1000000</f>
        <v>20.832000000000001</v>
      </c>
      <c r="F66" s="12">
        <f>'PADD 1_bbl'!F66*1000*42*(DAY(EOMONTH($A66,0)))/1000000</f>
        <v>59.892000000000003</v>
      </c>
      <c r="G66" s="12">
        <f>'PADD 1_bbl'!G66*1000*42*(DAY(EOMONTH($A66,0)))/1000000</f>
        <v>266.91000000000003</v>
      </c>
      <c r="H66" s="12"/>
      <c r="I66" s="12">
        <f>'PADD 1_bbl'!I66*1000*42*(DAY(EOMONTH($A66,0)))/1000000</f>
        <v>76.817999999999998</v>
      </c>
      <c r="J66" s="12">
        <f>'PADD 1_bbl'!J66*1000*42*(DAY(EOMONTH($A66,0)))/1000000</f>
        <v>131.55920979363393</v>
      </c>
      <c r="K66" s="12">
        <f>'PADD 1_bbl'!K66*1000*42*(DAY(EOMONTH($A66,0)))/1000000</f>
        <v>261.75920979363383</v>
      </c>
      <c r="L66" s="12">
        <f>'PADD 1_bbl'!L66*1000*42*(DAY(EOMONTH($A66,0)))/1000000</f>
        <v>7.8069781263291658</v>
      </c>
      <c r="M66" s="12">
        <f>'PADD 1_bbl'!M66*1000*42*(DAY(EOMONTH($A66,0)))/1000000</f>
        <v>20.482376738538068</v>
      </c>
      <c r="N66" s="12">
        <f>'PADD 1_bbl'!N66*1000*42*(DAY(EOMONTH($A66,0)))/1000000</f>
        <v>0</v>
      </c>
      <c r="O66" s="12">
        <f>'PADD 1_bbl'!O66*1000*42*(DAY(EOMONTH($A66,0)))/1000000</f>
        <v>0</v>
      </c>
      <c r="P66" s="12">
        <f>'PADD 1_bbl'!P66*1000*42*(DAY(EOMONTH($A66,0)))/1000000</f>
        <v>-84.332564658501141</v>
      </c>
      <c r="Q66" s="12">
        <f>'PADD 1_bbl'!Q66*1000*42*(DAY(EOMONTH($A66,0)))/1000000</f>
        <v>-15.624000000000001</v>
      </c>
      <c r="S66" s="12">
        <f>'PADD 1_bbl'!S66*1000*42/1000000</f>
        <v>158.214</v>
      </c>
      <c r="U66" s="14"/>
      <c r="V66" s="14"/>
    </row>
    <row r="67" spans="1:22" x14ac:dyDescent="0.25">
      <c r="A67" s="45">
        <v>42536</v>
      </c>
      <c r="B67" s="17" t="s">
        <v>34</v>
      </c>
      <c r="C67" s="12">
        <f>'PADD 1_bbl'!C67*1000*42*(DAY(EOMONTH($A67,0)))/1000000</f>
        <v>138.6</v>
      </c>
      <c r="D67" s="12">
        <f>'PADD 1_bbl'!D67*1000*42*(DAY(EOMONTH($A67,0)))/1000000</f>
        <v>30.24</v>
      </c>
      <c r="E67" s="12">
        <f>'PADD 1_bbl'!E67*1000*42*(DAY(EOMONTH($A67,0)))/1000000</f>
        <v>16.38</v>
      </c>
      <c r="F67" s="12">
        <f>'PADD 1_bbl'!F67*1000*42*(DAY(EOMONTH($A67,0)))/1000000</f>
        <v>57.96</v>
      </c>
      <c r="G67" s="12">
        <f>'PADD 1_bbl'!G67*1000*42*(DAY(EOMONTH($A67,0)))/1000000</f>
        <v>243.18</v>
      </c>
      <c r="H67" s="12"/>
      <c r="I67" s="12">
        <f>'PADD 1_bbl'!I67*1000*42*(DAY(EOMONTH($A67,0)))/1000000</f>
        <v>78.12</v>
      </c>
      <c r="J67" s="12">
        <f>'PADD 1_bbl'!J67*1000*42*(DAY(EOMONTH($A67,0)))/1000000</f>
        <v>128.1110401492802</v>
      </c>
      <c r="K67" s="12">
        <f>'PADD 1_bbl'!K67*1000*42*(DAY(EOMONTH($A67,0)))/1000000</f>
        <v>254.1110401492802</v>
      </c>
      <c r="L67" s="12">
        <f>'PADD 1_bbl'!L67*1000*42*(DAY(EOMONTH($A67,0)))/1000000</f>
        <v>7.8118681846607227</v>
      </c>
      <c r="M67" s="12">
        <f>'PADD 1_bbl'!M67*1000*42*(DAY(EOMONTH($A67,0)))/1000000</f>
        <v>19.821654908262644</v>
      </c>
      <c r="N67" s="12">
        <f>'PADD 1_bbl'!N67*1000*42*(DAY(EOMONTH($A67,0)))/1000000</f>
        <v>0</v>
      </c>
      <c r="O67" s="12">
        <f>'PADD 1_bbl'!O67*1000*42*(DAY(EOMONTH($A67,0)))/1000000</f>
        <v>0</v>
      </c>
      <c r="P67" s="12">
        <f>'PADD 1_bbl'!P67*1000*42*(DAY(EOMONTH($A67,0)))/1000000</f>
        <v>-122.98456324220358</v>
      </c>
      <c r="Q67" s="12">
        <f>'PADD 1_bbl'!Q67*1000*42*(DAY(EOMONTH($A67,0)))/1000000</f>
        <v>3.78</v>
      </c>
      <c r="S67" s="12">
        <f>'PADD 1_bbl'!S67*1000*42/1000000</f>
        <v>162.12</v>
      </c>
      <c r="U67" s="14"/>
      <c r="V67" s="14"/>
    </row>
    <row r="68" spans="1:22" x14ac:dyDescent="0.25">
      <c r="A68" s="45">
        <v>42566</v>
      </c>
      <c r="B68" s="17" t="s">
        <v>34</v>
      </c>
      <c r="C68" s="12">
        <f>'PADD 1_bbl'!C68*1000*42*(DAY(EOMONTH($A68,0)))/1000000</f>
        <v>160.14599999999999</v>
      </c>
      <c r="D68" s="12">
        <f>'PADD 1_bbl'!D68*1000*42*(DAY(EOMONTH($A68,0)))/1000000</f>
        <v>28.643999999999998</v>
      </c>
      <c r="E68" s="12">
        <f>'PADD 1_bbl'!E68*1000*42*(DAY(EOMONTH($A68,0)))/1000000</f>
        <v>27.341999999999999</v>
      </c>
      <c r="F68" s="12">
        <f>'PADD 1_bbl'!F68*1000*42*(DAY(EOMONTH($A68,0)))/1000000</f>
        <v>59.892000000000003</v>
      </c>
      <c r="G68" s="12">
        <f>'PADD 1_bbl'!G68*1000*42*(DAY(EOMONTH($A68,0)))/1000000</f>
        <v>276.024</v>
      </c>
      <c r="H68" s="12"/>
      <c r="I68" s="12">
        <f>'PADD 1_bbl'!I68*1000*42*(DAY(EOMONTH($A68,0)))/1000000</f>
        <v>53.381999999999998</v>
      </c>
      <c r="J68" s="12">
        <f>'PADD 1_bbl'!J68*1000*42*(DAY(EOMONTH($A68,0)))/1000000</f>
        <v>125.58341151310837</v>
      </c>
      <c r="K68" s="12">
        <f>'PADD 1_bbl'!K68*1000*42*(DAY(EOMONTH($A68,0)))/1000000</f>
        <v>255.78341151310838</v>
      </c>
      <c r="L68" s="12">
        <f>'PADD 1_bbl'!L68*1000*42*(DAY(EOMONTH($A68,0)))/1000000</f>
        <v>7.8069781263291658</v>
      </c>
      <c r="M68" s="12">
        <f>'PADD 1_bbl'!M68*1000*42*(DAY(EOMONTH($A68,0)))/1000000</f>
        <v>20.482376738538068</v>
      </c>
      <c r="N68" s="12">
        <f>'PADD 1_bbl'!N68*1000*42*(DAY(EOMONTH($A68,0)))/1000000</f>
        <v>0</v>
      </c>
      <c r="O68" s="12">
        <f>'PADD 1_bbl'!O68*1000*42*(DAY(EOMONTH($A68,0)))/1000000</f>
        <v>0</v>
      </c>
      <c r="P68" s="12">
        <f>'PADD 1_bbl'!P68*1000*42*(DAY(EOMONTH($A68,0)))/1000000</f>
        <v>-117.41676637797562</v>
      </c>
      <c r="Q68" s="12">
        <f>'PADD 1_bbl'!Q68*1000*42*(DAY(EOMONTH($A68,0)))/1000000</f>
        <v>54.683999999999997</v>
      </c>
      <c r="S68" s="12">
        <f>'PADD 1_bbl'!S68*1000*42/1000000</f>
        <v>217.05600000000001</v>
      </c>
      <c r="U68" s="14"/>
      <c r="V68" s="14"/>
    </row>
    <row r="69" spans="1:22" x14ac:dyDescent="0.25">
      <c r="A69" s="45">
        <v>42597</v>
      </c>
      <c r="B69" s="17" t="s">
        <v>34</v>
      </c>
      <c r="C69" s="12">
        <f>'PADD 1_bbl'!C69*1000*42*(DAY(EOMONTH($A69,0)))/1000000</f>
        <v>165.35400000000001</v>
      </c>
      <c r="D69" s="12">
        <f>'PADD 1_bbl'!D69*1000*42*(DAY(EOMONTH($A69,0)))/1000000</f>
        <v>24.738</v>
      </c>
      <c r="E69" s="12">
        <f>'PADD 1_bbl'!E69*1000*42*(DAY(EOMONTH($A69,0)))/1000000</f>
        <v>41.664000000000001</v>
      </c>
      <c r="F69" s="12">
        <f>'PADD 1_bbl'!F69*1000*42*(DAY(EOMONTH($A69,0)))/1000000</f>
        <v>96.347999999999999</v>
      </c>
      <c r="G69" s="12">
        <f>'PADD 1_bbl'!G69*1000*42*(DAY(EOMONTH($A69,0)))/1000000</f>
        <v>328.10399999999998</v>
      </c>
      <c r="H69" s="12"/>
      <c r="I69" s="12">
        <f>'PADD 1_bbl'!I69*1000*42*(DAY(EOMONTH($A69,0)))/1000000</f>
        <v>33.851999999999997</v>
      </c>
      <c r="J69" s="12">
        <f>'PADD 1_bbl'!J69*1000*42*(DAY(EOMONTH($A69,0)))/1000000</f>
        <v>137.77492848171542</v>
      </c>
      <c r="K69" s="12">
        <f>'PADD 1_bbl'!K69*1000*42*(DAY(EOMONTH($A69,0)))/1000000</f>
        <v>267.97492848171544</v>
      </c>
      <c r="L69" s="12">
        <f>'PADD 1_bbl'!L69*1000*42*(DAY(EOMONTH($A69,0)))/1000000</f>
        <v>16.731945838710324</v>
      </c>
      <c r="M69" s="12">
        <f>'PADD 1_bbl'!M69*1000*42*(DAY(EOMONTH($A69,0)))/1000000</f>
        <v>20.482376738538068</v>
      </c>
      <c r="N69" s="12">
        <f>'PADD 1_bbl'!N69*1000*42*(DAY(EOMONTH($A69,0)))/1000000</f>
        <v>0</v>
      </c>
      <c r="O69" s="12">
        <f>'PADD 1_bbl'!O69*1000*42*(DAY(EOMONTH($A69,0)))/1000000</f>
        <v>0</v>
      </c>
      <c r="P69" s="12">
        <f>'PADD 1_bbl'!P69*1000*42*(DAY(EOMONTH($A69,0)))/1000000</f>
        <v>-68.225251058963806</v>
      </c>
      <c r="Q69" s="12">
        <f>'PADD 1_bbl'!Q69*1000*42*(DAY(EOMONTH($A69,0)))/1000000</f>
        <v>58.59</v>
      </c>
      <c r="S69" s="12">
        <f>'PADD 1_bbl'!S69*1000*42/1000000</f>
        <v>275.01600000000002</v>
      </c>
      <c r="U69" s="14"/>
      <c r="V69" s="14"/>
    </row>
    <row r="70" spans="1:22" x14ac:dyDescent="0.25">
      <c r="A70" s="45">
        <v>42628</v>
      </c>
      <c r="B70" s="17" t="s">
        <v>34</v>
      </c>
      <c r="C70" s="12">
        <f>'PADD 1_bbl'!C70*1000*42*(DAY(EOMONTH($A70,0)))/1000000</f>
        <v>158.76</v>
      </c>
      <c r="D70" s="12">
        <f>'PADD 1_bbl'!D70*1000*42*(DAY(EOMONTH($A70,0)))/1000000</f>
        <v>27.72</v>
      </c>
      <c r="E70" s="12">
        <f>'PADD 1_bbl'!E70*1000*42*(DAY(EOMONTH($A70,0)))/1000000</f>
        <v>20.16</v>
      </c>
      <c r="F70" s="12">
        <f>'PADD 1_bbl'!F70*1000*42*(DAY(EOMONTH($A70,0)))/1000000</f>
        <v>90.72</v>
      </c>
      <c r="G70" s="12">
        <f>'PADD 1_bbl'!G70*1000*42*(DAY(EOMONTH($A70,0)))/1000000</f>
        <v>297.36</v>
      </c>
      <c r="H70" s="12"/>
      <c r="I70" s="12">
        <f>'PADD 1_bbl'!I70*1000*42*(DAY(EOMONTH($A70,0)))/1000000</f>
        <v>61.74</v>
      </c>
      <c r="J70" s="12">
        <f>'PADD 1_bbl'!J70*1000*42*(DAY(EOMONTH($A70,0)))/1000000</f>
        <v>159.01965859936422</v>
      </c>
      <c r="K70" s="12">
        <f>'PADD 1_bbl'!K70*1000*42*(DAY(EOMONTH($A70,0)))/1000000</f>
        <v>285.01965859936422</v>
      </c>
      <c r="L70" s="12">
        <f>'PADD 1_bbl'!L70*1000*42*(DAY(EOMONTH($A70,0)))/1000000</f>
        <v>27.891670208612577</v>
      </c>
      <c r="M70" s="12">
        <f>'PADD 1_bbl'!M70*1000*42*(DAY(EOMONTH($A70,0)))/1000000</f>
        <v>19.821654908262644</v>
      </c>
      <c r="N70" s="12">
        <f>'PADD 1_bbl'!N70*1000*42*(DAY(EOMONTH($A70,0)))/1000000</f>
        <v>0</v>
      </c>
      <c r="O70" s="12">
        <f>'PADD 1_bbl'!O70*1000*42*(DAY(EOMONTH($A70,0)))/1000000</f>
        <v>0</v>
      </c>
      <c r="P70" s="12">
        <f>'PADD 1_bbl'!P70*1000*42*(DAY(EOMONTH($A70,0)))/1000000</f>
        <v>-119.79298371623943</v>
      </c>
      <c r="Q70" s="12">
        <f>'PADD 1_bbl'!Q70*1000*42*(DAY(EOMONTH($A70,0)))/1000000</f>
        <v>22.68</v>
      </c>
      <c r="S70" s="12">
        <f>'PADD 1_bbl'!S70*1000*42/1000000</f>
        <v>297.27600000000001</v>
      </c>
      <c r="U70" s="14"/>
      <c r="V70" s="14"/>
    </row>
    <row r="71" spans="1:22" x14ac:dyDescent="0.25">
      <c r="A71" s="45">
        <v>42658</v>
      </c>
      <c r="B71" s="17" t="s">
        <v>34</v>
      </c>
      <c r="C71" s="12">
        <f>'PADD 1_bbl'!C71*1000*42*(DAY(EOMONTH($A71,0)))/1000000</f>
        <v>156.24</v>
      </c>
      <c r="D71" s="12">
        <f>'PADD 1_bbl'!D71*1000*42*(DAY(EOMONTH($A71,0)))/1000000</f>
        <v>29.946000000000002</v>
      </c>
      <c r="E71" s="12">
        <f>'PADD 1_bbl'!E71*1000*42*(DAY(EOMONTH($A71,0)))/1000000</f>
        <v>35.154000000000003</v>
      </c>
      <c r="F71" s="12">
        <f>'PADD 1_bbl'!F71*1000*42*(DAY(EOMONTH($A71,0)))/1000000</f>
        <v>108.066</v>
      </c>
      <c r="G71" s="12">
        <f>'PADD 1_bbl'!G71*1000*42*(DAY(EOMONTH($A71,0)))/1000000</f>
        <v>329.40600000000001</v>
      </c>
      <c r="H71" s="12"/>
      <c r="I71" s="12">
        <f>'PADD 1_bbl'!I71*1000*42*(DAY(EOMONTH($A71,0)))/1000000</f>
        <v>76.817999999999998</v>
      </c>
      <c r="J71" s="12">
        <f>'PADD 1_bbl'!J71*1000*42*(DAY(EOMONTH($A71,0)))/1000000</f>
        <v>169.18512171511134</v>
      </c>
      <c r="K71" s="12">
        <f>'PADD 1_bbl'!K71*1000*42*(DAY(EOMONTH($A71,0)))/1000000</f>
        <v>299.38512171511138</v>
      </c>
      <c r="L71" s="12">
        <f>'PADD 1_bbl'!L71*1000*42*(DAY(EOMONTH($A71,0)))/1000000</f>
        <v>45.742828147957788</v>
      </c>
      <c r="M71" s="12">
        <f>'PADD 1_bbl'!M71*1000*42*(DAY(EOMONTH($A71,0)))/1000000</f>
        <v>20.482376738538068</v>
      </c>
      <c r="N71" s="12">
        <f>'PADD 1_bbl'!N71*1000*42*(DAY(EOMONTH($A71,0)))/1000000</f>
        <v>0</v>
      </c>
      <c r="O71" s="12">
        <f>'PADD 1_bbl'!O71*1000*42*(DAY(EOMONTH($A71,0)))/1000000</f>
        <v>0</v>
      </c>
      <c r="P71" s="12">
        <f>'PADD 1_bbl'!P71*1000*42*(DAY(EOMONTH($A71,0)))/1000000</f>
        <v>-93.492326601607218</v>
      </c>
      <c r="Q71" s="12">
        <f>'PADD 1_bbl'!Q71*1000*42*(DAY(EOMONTH($A71,0)))/1000000</f>
        <v>-19.53</v>
      </c>
      <c r="S71" s="12">
        <f>'PADD 1_bbl'!S71*1000*42/1000000</f>
        <v>278.04000000000002</v>
      </c>
      <c r="U71" s="14"/>
      <c r="V71" s="14"/>
    </row>
    <row r="72" spans="1:22" x14ac:dyDescent="0.25">
      <c r="A72" s="45">
        <v>42689</v>
      </c>
      <c r="B72" s="17" t="s">
        <v>34</v>
      </c>
      <c r="C72" s="12">
        <f>'PADD 1_bbl'!C72*1000*42*(DAY(EOMONTH($A72,0)))/1000000</f>
        <v>158.76</v>
      </c>
      <c r="D72" s="12">
        <f>'PADD 1_bbl'!D72*1000*42*(DAY(EOMONTH($A72,0)))/1000000</f>
        <v>30.24</v>
      </c>
      <c r="E72" s="12">
        <f>'PADD 1_bbl'!E72*1000*42*(DAY(EOMONTH($A72,0)))/1000000</f>
        <v>46.62</v>
      </c>
      <c r="F72" s="12">
        <f>'PADD 1_bbl'!F72*1000*42*(DAY(EOMONTH($A72,0)))/1000000</f>
        <v>157.5</v>
      </c>
      <c r="G72" s="12">
        <f>'PADD 1_bbl'!G72*1000*42*(DAY(EOMONTH($A72,0)))/1000000</f>
        <v>393.12</v>
      </c>
      <c r="H72" s="12"/>
      <c r="I72" s="12">
        <f>'PADD 1_bbl'!I72*1000*42*(DAY(EOMONTH($A72,0)))/1000000</f>
        <v>20.16</v>
      </c>
      <c r="J72" s="12">
        <f>'PADD 1_bbl'!J72*1000*42*(DAY(EOMONTH($A72,0)))/1000000</f>
        <v>205.61435841755409</v>
      </c>
      <c r="K72" s="12">
        <f>'PADD 1_bbl'!K72*1000*42*(DAY(EOMONTH($A72,0)))/1000000</f>
        <v>331.614358417554</v>
      </c>
      <c r="L72" s="12">
        <f>'PADD 1_bbl'!L72*1000*42*(DAY(EOMONTH($A72,0)))/1000000</f>
        <v>35.261003204560275</v>
      </c>
      <c r="M72" s="12">
        <f>'PADD 1_bbl'!M72*1000*42*(DAY(EOMONTH($A72,0)))/1000000</f>
        <v>20.841725024613549</v>
      </c>
      <c r="N72" s="12">
        <f>'PADD 1_bbl'!N72*1000*42*(DAY(EOMONTH($A72,0)))/1000000</f>
        <v>0</v>
      </c>
      <c r="O72" s="12">
        <f>'PADD 1_bbl'!O72*1000*42*(DAY(EOMONTH($A72,0)))/1000000</f>
        <v>0</v>
      </c>
      <c r="P72" s="12">
        <f>'PADD 1_bbl'!P72*1000*42*(DAY(EOMONTH($A72,0)))/1000000</f>
        <v>-37.43708664672787</v>
      </c>
      <c r="Q72" s="12">
        <f>'PADD 1_bbl'!Q72*1000*42*(DAY(EOMONTH($A72,0)))/1000000</f>
        <v>21.42</v>
      </c>
      <c r="S72" s="12">
        <f>'PADD 1_bbl'!S72*1000*42/1000000</f>
        <v>300.00599999999997</v>
      </c>
      <c r="U72" s="14"/>
      <c r="V72" s="14"/>
    </row>
    <row r="73" spans="1:22" x14ac:dyDescent="0.25">
      <c r="A73" s="45">
        <v>42719</v>
      </c>
      <c r="B73" s="17" t="s">
        <v>34</v>
      </c>
      <c r="C73" s="12">
        <f>'PADD 1_bbl'!C73*1000*42*(DAY(EOMONTH($A73,0)))/1000000</f>
        <v>162.75</v>
      </c>
      <c r="D73" s="12">
        <f>'PADD 1_bbl'!D73*1000*42*(DAY(EOMONTH($A73,0)))/1000000</f>
        <v>27.341999999999999</v>
      </c>
      <c r="E73" s="12">
        <f>'PADD 1_bbl'!E73*1000*42*(DAY(EOMONTH($A73,0)))/1000000</f>
        <v>65.099999999999994</v>
      </c>
      <c r="F73" s="12">
        <f>'PADD 1_bbl'!F73*1000*42*(DAY(EOMONTH($A73,0)))/1000000</f>
        <v>152.334</v>
      </c>
      <c r="G73" s="12">
        <f>'PADD 1_bbl'!G73*1000*42*(DAY(EOMONTH($A73,0)))/1000000</f>
        <v>407.52600000000001</v>
      </c>
      <c r="H73" s="12"/>
      <c r="I73" s="12">
        <f>'PADD 1_bbl'!I73*1000*42*(DAY(EOMONTH($A73,0)))/1000000</f>
        <v>55.985999999999997</v>
      </c>
      <c r="J73" s="12">
        <f>'PADD 1_bbl'!J73*1000*42*(DAY(EOMONTH($A73,0)))/1000000</f>
        <v>272.47256855521692</v>
      </c>
      <c r="K73" s="12">
        <f>'PADD 1_bbl'!K73*1000*42*(DAY(EOMONTH($A73,0)))/1000000</f>
        <v>402.67256855521691</v>
      </c>
      <c r="L73" s="12">
        <f>'PADD 1_bbl'!L73*1000*42*(DAY(EOMONTH($A73,0)))/1000000</f>
        <v>26.774903137143475</v>
      </c>
      <c r="M73" s="12">
        <f>'PADD 1_bbl'!M73*1000*42*(DAY(EOMONTH($A73,0)))/1000000</f>
        <v>25.225702779569765</v>
      </c>
      <c r="N73" s="12">
        <f>'PADD 1_bbl'!N73*1000*42*(DAY(EOMONTH($A73,0)))/1000000</f>
        <v>0</v>
      </c>
      <c r="O73" s="12">
        <f>'PADD 1_bbl'!O73*1000*42*(DAY(EOMONTH($A73,0)))/1000000</f>
        <v>0</v>
      </c>
      <c r="P73" s="12">
        <f>'PADD 1_bbl'!P73*1000*42*(DAY(EOMONTH($A73,0)))/1000000</f>
        <v>-48.449174471930164</v>
      </c>
      <c r="Q73" s="12">
        <f>'PADD 1_bbl'!Q73*1000*42*(DAY(EOMONTH($A73,0)))/1000000</f>
        <v>-54.683999999999997</v>
      </c>
      <c r="S73" s="12">
        <f>'PADD 1_bbl'!S73*1000*42/1000000</f>
        <v>245.91</v>
      </c>
      <c r="U73" s="14"/>
      <c r="V73" s="14"/>
    </row>
    <row r="74" spans="1:22" x14ac:dyDescent="0.25">
      <c r="A74" s="45">
        <v>42750</v>
      </c>
      <c r="B74" s="17" t="s">
        <v>34</v>
      </c>
      <c r="C74" s="12">
        <f>'PADD 1_bbl'!C74*1000*42*(DAY(EOMONTH($A74,0)))/1000000</f>
        <v>166.65600000000001</v>
      </c>
      <c r="D74" s="12">
        <f>'PADD 1_bbl'!D74*1000*42*(DAY(EOMONTH($A74,0)))/1000000</f>
        <v>24.738</v>
      </c>
      <c r="E74" s="12">
        <f>'PADD 1_bbl'!E74*1000*42*(DAY(EOMONTH($A74,0)))/1000000</f>
        <v>88.536000000000001</v>
      </c>
      <c r="F74" s="12">
        <f>'PADD 1_bbl'!F74*1000*42*(DAY(EOMONTH($A74,0)))/1000000</f>
        <v>188.79</v>
      </c>
      <c r="G74" s="12">
        <f>'PADD 1_bbl'!G74*1000*42*(DAY(EOMONTH($A74,0)))/1000000</f>
        <v>468.72</v>
      </c>
      <c r="H74" s="12"/>
      <c r="I74" s="12">
        <f>'PADD 1_bbl'!I74*1000*42*(DAY(EOMONTH($A74,0)))/1000000</f>
        <v>52.08</v>
      </c>
      <c r="J74" s="12">
        <f>'PADD 1_bbl'!J74*1000*42*(DAY(EOMONTH($A74,0)))/1000000</f>
        <v>299.65423763946035</v>
      </c>
      <c r="K74" s="12">
        <f>'PADD 1_bbl'!K74*1000*42*(DAY(EOMONTH($A74,0)))/1000000</f>
        <v>429.85423763946034</v>
      </c>
      <c r="L74" s="12">
        <f>'PADD 1_bbl'!L74*1000*42*(DAY(EOMONTH($A74,0)))/1000000</f>
        <v>12.825945838710325</v>
      </c>
      <c r="M74" s="12">
        <f>'PADD 1_bbl'!M74*1000*42*(DAY(EOMONTH($A74,0)))/1000000</f>
        <v>27.906950965664134</v>
      </c>
      <c r="N74" s="12">
        <f>'PADD 1_bbl'!N74*1000*42*(DAY(EOMONTH($A74,0)))/1000000</f>
        <v>0</v>
      </c>
      <c r="O74" s="12">
        <f>'PADD 1_bbl'!O74*1000*42*(DAY(EOMONTH($A74,0)))/1000000</f>
        <v>0</v>
      </c>
      <c r="P74" s="12">
        <f>'PADD 1_bbl'!P74*1000*42*(DAY(EOMONTH($A74,0)))/1000000</f>
        <v>-17.491134443834774</v>
      </c>
      <c r="Q74" s="12">
        <f>'PADD 1_bbl'!Q74*1000*42*(DAY(EOMONTH($A74,0)))/1000000</f>
        <v>-37.758000000000003</v>
      </c>
      <c r="S74" s="12">
        <f>'PADD 1_bbl'!S74*1000*42/1000000</f>
        <v>207.94200000000001</v>
      </c>
      <c r="U74" s="14"/>
      <c r="V74" s="14"/>
    </row>
    <row r="75" spans="1:22" x14ac:dyDescent="0.25">
      <c r="A75" s="45">
        <v>42781</v>
      </c>
      <c r="B75" s="17" t="s">
        <v>34</v>
      </c>
      <c r="C75" s="12">
        <f>'PADD 1_bbl'!C75*1000*42*(DAY(EOMONTH($A75,0)))/1000000</f>
        <v>152.88</v>
      </c>
      <c r="D75" s="12">
        <f>'PADD 1_bbl'!D75*1000*42*(DAY(EOMONTH($A75,0)))/1000000</f>
        <v>22.344000000000001</v>
      </c>
      <c r="E75" s="12">
        <f>'PADD 1_bbl'!E75*1000*42*(DAY(EOMONTH($A75,0)))/1000000</f>
        <v>72.912000000000006</v>
      </c>
      <c r="F75" s="12">
        <f>'PADD 1_bbl'!F75*1000*42*(DAY(EOMONTH($A75,0)))/1000000</f>
        <v>103.488</v>
      </c>
      <c r="G75" s="12">
        <f>'PADD 1_bbl'!G75*1000*42*(DAY(EOMONTH($A75,0)))/1000000</f>
        <v>351.62400000000002</v>
      </c>
      <c r="H75" s="12"/>
      <c r="I75" s="12">
        <f>'PADD 1_bbl'!I75*1000*42*(DAY(EOMONTH($A75,0)))/1000000</f>
        <v>30.576000000000001</v>
      </c>
      <c r="J75" s="12">
        <f>'PADD 1_bbl'!J75*1000*42*(DAY(EOMONTH($A75,0)))/1000000</f>
        <v>250.66154069589811</v>
      </c>
      <c r="K75" s="12">
        <f>'PADD 1_bbl'!K75*1000*42*(DAY(EOMONTH($A75,0)))/1000000</f>
        <v>368.26154069589819</v>
      </c>
      <c r="L75" s="12">
        <f>'PADD 1_bbl'!L75*1000*42*(DAY(EOMONTH($A75,0)))/1000000</f>
        <v>11.393803774730747</v>
      </c>
      <c r="M75" s="12">
        <f>'PADD 1_bbl'!M75*1000*42*(DAY(EOMONTH($A75,0)))/1000000</f>
        <v>24.194495666778771</v>
      </c>
      <c r="N75" s="12">
        <f>'PADD 1_bbl'!N75*1000*42*(DAY(EOMONTH($A75,0)))/1000000</f>
        <v>0</v>
      </c>
      <c r="O75" s="12">
        <f>'PADD 1_bbl'!O75*1000*42*(DAY(EOMONTH($A75,0)))/1000000</f>
        <v>0</v>
      </c>
      <c r="P75" s="12">
        <f>'PADD 1_bbl'!P75*1000*42*(DAY(EOMONTH($A75,0)))/1000000</f>
        <v>-45.169840137407689</v>
      </c>
      <c r="Q75" s="12">
        <f>'PADD 1_bbl'!Q75*1000*42*(DAY(EOMONTH($A75,0)))/1000000</f>
        <v>-37.631999999999998</v>
      </c>
      <c r="S75" s="12">
        <f>'PADD 1_bbl'!S75*1000*42/1000000</f>
        <v>169.93199999999999</v>
      </c>
      <c r="U75" s="14"/>
      <c r="V75" s="14"/>
    </row>
    <row r="76" spans="1:22" x14ac:dyDescent="0.25">
      <c r="A76" s="45">
        <v>42809</v>
      </c>
      <c r="B76" s="17" t="s">
        <v>34</v>
      </c>
      <c r="C76" s="12">
        <f>'PADD 1_bbl'!C76*1000*42*(DAY(EOMONTH($A76,0)))/1000000</f>
        <v>169.26</v>
      </c>
      <c r="D76" s="12">
        <f>'PADD 1_bbl'!D76*1000*42*(DAY(EOMONTH($A76,0)))/1000000</f>
        <v>22.134</v>
      </c>
      <c r="E76" s="12">
        <f>'PADD 1_bbl'!E76*1000*42*(DAY(EOMONTH($A76,0)))/1000000</f>
        <v>44.268000000000001</v>
      </c>
      <c r="F76" s="12">
        <f>'PADD 1_bbl'!F76*1000*42*(DAY(EOMONTH($A76,0)))/1000000</f>
        <v>79.421999999999997</v>
      </c>
      <c r="G76" s="12">
        <f>'PADD 1_bbl'!G76*1000*42*(DAY(EOMONTH($A76,0)))/1000000</f>
        <v>315.084</v>
      </c>
      <c r="H76" s="12"/>
      <c r="I76" s="12">
        <f>'PADD 1_bbl'!I76*1000*42*(DAY(EOMONTH($A76,0)))/1000000</f>
        <v>71.61</v>
      </c>
      <c r="J76" s="12">
        <f>'PADD 1_bbl'!J76*1000*42*(DAY(EOMONTH($A76,0)))/1000000</f>
        <v>215.33042612209701</v>
      </c>
      <c r="K76" s="12">
        <f>'PADD 1_bbl'!K76*1000*42*(DAY(EOMONTH($A76,0)))/1000000</f>
        <v>345.53042612209708</v>
      </c>
      <c r="L76" s="12">
        <f>'PADD 1_bbl'!L76*1000*42*(DAY(EOMONTH($A76,0)))/1000000</f>
        <v>7.9711690299551439</v>
      </c>
      <c r="M76" s="12">
        <f>'PADD 1_bbl'!M76*1000*42*(DAY(EOMONTH($A76,0)))/1000000</f>
        <v>22.866105388591201</v>
      </c>
      <c r="N76" s="12">
        <f>'PADD 1_bbl'!N76*1000*42*(DAY(EOMONTH($A76,0)))/1000000</f>
        <v>0</v>
      </c>
      <c r="O76" s="12">
        <f>'PADD 1_bbl'!O76*1000*42*(DAY(EOMONTH($A76,0)))/1000000</f>
        <v>0</v>
      </c>
      <c r="P76" s="12">
        <f>'PADD 1_bbl'!P76*1000*42*(DAY(EOMONTH($A76,0)))/1000000</f>
        <v>-83.417700540643409</v>
      </c>
      <c r="Q76" s="12">
        <f>'PADD 1_bbl'!Q76*1000*42*(DAY(EOMONTH($A76,0)))/1000000</f>
        <v>-49.475999999999999</v>
      </c>
      <c r="S76" s="12">
        <f>'PADD 1_bbl'!S76*1000*42/1000000</f>
        <v>120.666</v>
      </c>
      <c r="U76" s="14"/>
      <c r="V76" s="14"/>
    </row>
    <row r="77" spans="1:22" x14ac:dyDescent="0.25">
      <c r="A77" s="45">
        <v>42840</v>
      </c>
      <c r="B77" s="17" t="s">
        <v>34</v>
      </c>
      <c r="C77" s="12">
        <f>'PADD 1_bbl'!C77*1000*42*(DAY(EOMONTH($A77,0)))/1000000</f>
        <v>170.1</v>
      </c>
      <c r="D77" s="12">
        <f>'PADD 1_bbl'!D77*1000*42*(DAY(EOMONTH($A77,0)))/1000000</f>
        <v>25.2</v>
      </c>
      <c r="E77" s="12">
        <f>'PADD 1_bbl'!E77*1000*42*(DAY(EOMONTH($A77,0)))/1000000</f>
        <v>21.42</v>
      </c>
      <c r="F77" s="12">
        <f>'PADD 1_bbl'!F77*1000*42*(DAY(EOMONTH($A77,0)))/1000000</f>
        <v>70.56</v>
      </c>
      <c r="G77" s="12">
        <f>'PADD 1_bbl'!G77*1000*42*(DAY(EOMONTH($A77,0)))/1000000</f>
        <v>287.27999999999997</v>
      </c>
      <c r="H77" s="12"/>
      <c r="I77" s="12">
        <f>'PADD 1_bbl'!I77*1000*42*(DAY(EOMONTH($A77,0)))/1000000</f>
        <v>71.819999999999993</v>
      </c>
      <c r="J77" s="12">
        <f>'PADD 1_bbl'!J77*1000*42*(DAY(EOMONTH($A77,0)))/1000000</f>
        <v>141.61061820100741</v>
      </c>
      <c r="K77" s="12">
        <f>'PADD 1_bbl'!K77*1000*42*(DAY(EOMONTH($A77,0)))/1000000</f>
        <v>267.61061820100741</v>
      </c>
      <c r="L77" s="12">
        <f>'PADD 1_bbl'!L77*1000*42*(DAY(EOMONTH($A77,0)))/1000000</f>
        <v>7.9761619325733442</v>
      </c>
      <c r="M77" s="12">
        <f>'PADD 1_bbl'!M77*1000*42*(DAY(EOMONTH($A77,0)))/1000000</f>
        <v>20.50240986732279</v>
      </c>
      <c r="N77" s="12">
        <f>'PADD 1_bbl'!N77*1000*42*(DAY(EOMONTH($A77,0)))/1000000</f>
        <v>0</v>
      </c>
      <c r="O77" s="12">
        <f>'PADD 1_bbl'!O77*1000*42*(DAY(EOMONTH($A77,0)))/1000000</f>
        <v>0</v>
      </c>
      <c r="P77" s="12">
        <f>'PADD 1_bbl'!P77*1000*42*(DAY(EOMONTH($A77,0)))/1000000</f>
        <v>-70.549190000903565</v>
      </c>
      <c r="Q77" s="12">
        <f>'PADD 1_bbl'!Q77*1000*42*(DAY(EOMONTH($A77,0)))/1000000</f>
        <v>-10.08</v>
      </c>
      <c r="S77" s="12">
        <f>'PADD 1_bbl'!S77*1000*42/1000000</f>
        <v>109.998</v>
      </c>
      <c r="U77" s="14"/>
      <c r="V77" s="14"/>
    </row>
    <row r="78" spans="1:22" x14ac:dyDescent="0.25">
      <c r="A78" s="45">
        <v>42870</v>
      </c>
      <c r="B78" s="17" t="s">
        <v>34</v>
      </c>
      <c r="C78" s="12">
        <f>'PADD 1_bbl'!C78*1000*42*(DAY(EOMONTH($A78,0)))/1000000</f>
        <v>184.88399999999999</v>
      </c>
      <c r="D78" s="12">
        <f>'PADD 1_bbl'!D78*1000*42*(DAY(EOMONTH($A78,0)))/1000000</f>
        <v>32.549999999999997</v>
      </c>
      <c r="E78" s="12">
        <f>'PADD 1_bbl'!E78*1000*42*(DAY(EOMONTH($A78,0)))/1000000</f>
        <v>39.06</v>
      </c>
      <c r="F78" s="12">
        <f>'PADD 1_bbl'!F78*1000*42*(DAY(EOMONTH($A78,0)))/1000000</f>
        <v>58.59</v>
      </c>
      <c r="G78" s="12">
        <f>'PADD 1_bbl'!G78*1000*42*(DAY(EOMONTH($A78,0)))/1000000</f>
        <v>315.084</v>
      </c>
      <c r="H78" s="12"/>
      <c r="I78" s="12">
        <f>'PADD 1_bbl'!I78*1000*42*(DAY(EOMONTH($A78,0)))/1000000</f>
        <v>62.496000000000002</v>
      </c>
      <c r="J78" s="12">
        <f>'PADD 1_bbl'!J78*1000*42*(DAY(EOMONTH($A78,0)))/1000000</f>
        <v>120.39462544712663</v>
      </c>
      <c r="K78" s="12">
        <f>'PADD 1_bbl'!K78*1000*42*(DAY(EOMONTH($A78,0)))/1000000</f>
        <v>250.59462544712662</v>
      </c>
      <c r="L78" s="12">
        <f>'PADD 1_bbl'!L78*1000*42*(DAY(EOMONTH($A78,0)))/1000000</f>
        <v>7.9711690299551439</v>
      </c>
      <c r="M78" s="12">
        <f>'PADD 1_bbl'!M78*1000*42*(DAY(EOMONTH($A78,0)))/1000000</f>
        <v>21.185823529566886</v>
      </c>
      <c r="N78" s="12">
        <f>'PADD 1_bbl'!N78*1000*42*(DAY(EOMONTH($A78,0)))/1000000</f>
        <v>0</v>
      </c>
      <c r="O78" s="12">
        <f>'PADD 1_bbl'!O78*1000*42*(DAY(EOMONTH($A78,0)))/1000000</f>
        <v>0</v>
      </c>
      <c r="P78" s="12">
        <f>'PADD 1_bbl'!P78*1000*42*(DAY(EOMONTH($A78,0)))/1000000</f>
        <v>-70.129618006648656</v>
      </c>
      <c r="Q78" s="12">
        <f>'PADD 1_bbl'!Q78*1000*42*(DAY(EOMONTH($A78,0)))/1000000</f>
        <v>42.966000000000001</v>
      </c>
      <c r="S78" s="12">
        <f>'PADD 1_bbl'!S78*1000*42/1000000</f>
        <v>152.79599999999999</v>
      </c>
      <c r="U78" s="14"/>
      <c r="V78" s="14"/>
    </row>
    <row r="79" spans="1:22" x14ac:dyDescent="0.25">
      <c r="A79" s="45">
        <v>42901</v>
      </c>
      <c r="B79" s="17" t="s">
        <v>34</v>
      </c>
      <c r="C79" s="12">
        <f>'PADD 1_bbl'!C79*1000*42*(DAY(EOMONTH($A79,0)))/1000000</f>
        <v>178.92</v>
      </c>
      <c r="D79" s="12">
        <f>'PADD 1_bbl'!D79*1000*42*(DAY(EOMONTH($A79,0)))/1000000</f>
        <v>31.5</v>
      </c>
      <c r="E79" s="12">
        <f>'PADD 1_bbl'!E79*1000*42*(DAY(EOMONTH($A79,0)))/1000000</f>
        <v>23.94</v>
      </c>
      <c r="F79" s="12">
        <f>'PADD 1_bbl'!F79*1000*42*(DAY(EOMONTH($A79,0)))/1000000</f>
        <v>55.44</v>
      </c>
      <c r="G79" s="12">
        <f>'PADD 1_bbl'!G79*1000*42*(DAY(EOMONTH($A79,0)))/1000000</f>
        <v>289.8</v>
      </c>
      <c r="H79" s="12"/>
      <c r="I79" s="12">
        <f>'PADD 1_bbl'!I79*1000*42*(DAY(EOMONTH($A79,0)))/1000000</f>
        <v>55.44</v>
      </c>
      <c r="J79" s="12">
        <f>'PADD 1_bbl'!J79*1000*42*(DAY(EOMONTH($A79,0)))/1000000</f>
        <v>117.30168693824808</v>
      </c>
      <c r="K79" s="12">
        <f>'PADD 1_bbl'!K79*1000*42*(DAY(EOMONTH($A79,0)))/1000000</f>
        <v>243.30168693824808</v>
      </c>
      <c r="L79" s="12">
        <f>'PADD 1_bbl'!L79*1000*42*(DAY(EOMONTH($A79,0)))/1000000</f>
        <v>7.9761619325733442</v>
      </c>
      <c r="M79" s="12">
        <f>'PADD 1_bbl'!M79*1000*42*(DAY(EOMONTH($A79,0)))/1000000</f>
        <v>20.50240986732279</v>
      </c>
      <c r="N79" s="12">
        <f>'PADD 1_bbl'!N79*1000*42*(DAY(EOMONTH($A79,0)))/1000000</f>
        <v>0</v>
      </c>
      <c r="O79" s="12">
        <f>'PADD 1_bbl'!O79*1000*42*(DAY(EOMONTH($A79,0)))/1000000</f>
        <v>0</v>
      </c>
      <c r="P79" s="12">
        <f>'PADD 1_bbl'!P79*1000*42*(DAY(EOMONTH($A79,0)))/1000000</f>
        <v>-70.180258738144218</v>
      </c>
      <c r="Q79" s="12">
        <f>'PADD 1_bbl'!Q79*1000*42*(DAY(EOMONTH($A79,0)))/1000000</f>
        <v>31.5</v>
      </c>
      <c r="S79" s="12">
        <f>'PADD 1_bbl'!S79*1000*42/1000000</f>
        <v>184.08600000000001</v>
      </c>
      <c r="U79" s="14"/>
      <c r="V79" s="14"/>
    </row>
    <row r="80" spans="1:22" x14ac:dyDescent="0.25">
      <c r="A80" s="45">
        <v>42931</v>
      </c>
      <c r="B80" s="17" t="s">
        <v>34</v>
      </c>
      <c r="C80" s="12">
        <f>'PADD 1_bbl'!C80*1000*42*(DAY(EOMONTH($A80,0)))/1000000</f>
        <v>184.88399999999999</v>
      </c>
      <c r="D80" s="12">
        <f>'PADD 1_bbl'!D80*1000*42*(DAY(EOMONTH($A80,0)))/1000000</f>
        <v>28.643999999999998</v>
      </c>
      <c r="E80" s="12">
        <f>'PADD 1_bbl'!E80*1000*42*(DAY(EOMONTH($A80,0)))/1000000</f>
        <v>23.436</v>
      </c>
      <c r="F80" s="12">
        <f>'PADD 1_bbl'!F80*1000*42*(DAY(EOMONTH($A80,0)))/1000000</f>
        <v>54.683999999999997</v>
      </c>
      <c r="G80" s="12">
        <f>'PADD 1_bbl'!G80*1000*42*(DAY(EOMONTH($A80,0)))/1000000</f>
        <v>291.64800000000002</v>
      </c>
      <c r="H80" s="12"/>
      <c r="I80" s="12">
        <f>'PADD 1_bbl'!I80*1000*42*(DAY(EOMONTH($A80,0)))/1000000</f>
        <v>66.402000000000001</v>
      </c>
      <c r="J80" s="12">
        <f>'PADD 1_bbl'!J80*1000*42*(DAY(EOMONTH($A80,0)))/1000000</f>
        <v>114.45575361966689</v>
      </c>
      <c r="K80" s="12">
        <f>'PADD 1_bbl'!K80*1000*42*(DAY(EOMONTH($A80,0)))/1000000</f>
        <v>244.65575361966691</v>
      </c>
      <c r="L80" s="12">
        <f>'PADD 1_bbl'!L80*1000*42*(DAY(EOMONTH($A80,0)))/1000000</f>
        <v>7.9711690299551439</v>
      </c>
      <c r="M80" s="12">
        <f>'PADD 1_bbl'!M80*1000*42*(DAY(EOMONTH($A80,0)))/1000000</f>
        <v>21.185823529566886</v>
      </c>
      <c r="N80" s="12">
        <f>'PADD 1_bbl'!N80*1000*42*(DAY(EOMONTH($A80,0)))/1000000</f>
        <v>0</v>
      </c>
      <c r="O80" s="12">
        <f>'PADD 1_bbl'!O80*1000*42*(DAY(EOMONTH($A80,0)))/1000000</f>
        <v>0</v>
      </c>
      <c r="P80" s="12">
        <f>'PADD 1_bbl'!P80*1000*42*(DAY(EOMONTH($A80,0)))/1000000</f>
        <v>-70.700746179188897</v>
      </c>
      <c r="Q80" s="12">
        <f>'PADD 1_bbl'!Q80*1000*42*(DAY(EOMONTH($A80,0)))/1000000</f>
        <v>23.436</v>
      </c>
      <c r="S80" s="12">
        <f>'PADD 1_bbl'!S80*1000*42/1000000</f>
        <v>207.816</v>
      </c>
      <c r="U80" s="14"/>
      <c r="V80" s="14"/>
    </row>
    <row r="81" spans="1:22" x14ac:dyDescent="0.25">
      <c r="A81" s="45">
        <v>42962</v>
      </c>
      <c r="B81" s="17" t="s">
        <v>34</v>
      </c>
      <c r="C81" s="12">
        <f>'PADD 1_bbl'!C81*1000*42*(DAY(EOMONTH($A81,0)))/1000000</f>
        <v>191.39400000000001</v>
      </c>
      <c r="D81" s="12">
        <f>'PADD 1_bbl'!D81*1000*42*(DAY(EOMONTH($A81,0)))/1000000</f>
        <v>31.248000000000001</v>
      </c>
      <c r="E81" s="12">
        <f>'PADD 1_bbl'!E81*1000*42*(DAY(EOMONTH($A81,0)))/1000000</f>
        <v>29.946000000000002</v>
      </c>
      <c r="F81" s="12">
        <f>'PADD 1_bbl'!F81*1000*42*(DAY(EOMONTH($A81,0)))/1000000</f>
        <v>85.932000000000002</v>
      </c>
      <c r="G81" s="12">
        <f>'PADD 1_bbl'!G81*1000*42*(DAY(EOMONTH($A81,0)))/1000000</f>
        <v>338.52</v>
      </c>
      <c r="H81" s="12"/>
      <c r="I81" s="12">
        <f>'PADD 1_bbl'!I81*1000*42*(DAY(EOMONTH($A81,0)))/1000000</f>
        <v>52.08</v>
      </c>
      <c r="J81" s="12">
        <f>'PADD 1_bbl'!J81*1000*42*(DAY(EOMONTH($A81,0)))/1000000</f>
        <v>126.57193513382772</v>
      </c>
      <c r="K81" s="12">
        <f>'PADD 1_bbl'!K81*1000*42*(DAY(EOMONTH($A81,0)))/1000000</f>
        <v>256.7719351338277</v>
      </c>
      <c r="L81" s="12">
        <f>'PADD 1_bbl'!L81*1000*42*(DAY(EOMONTH($A81,0)))/1000000</f>
        <v>17.083840420996101</v>
      </c>
      <c r="M81" s="12">
        <f>'PADD 1_bbl'!M81*1000*42*(DAY(EOMONTH($A81,0)))/1000000</f>
        <v>21.185823529566886</v>
      </c>
      <c r="N81" s="12">
        <f>'PADD 1_bbl'!N81*1000*42*(DAY(EOMONTH($A81,0)))/1000000</f>
        <v>0</v>
      </c>
      <c r="O81" s="12">
        <f>'PADD 1_bbl'!O81*1000*42*(DAY(EOMONTH($A81,0)))/1000000</f>
        <v>0</v>
      </c>
      <c r="P81" s="12">
        <f>'PADD 1_bbl'!P81*1000*42*(DAY(EOMONTH($A81,0)))/1000000</f>
        <v>-45.057599084390709</v>
      </c>
      <c r="Q81" s="12">
        <f>'PADD 1_bbl'!Q81*1000*42*(DAY(EOMONTH($A81,0)))/1000000</f>
        <v>35.154000000000003</v>
      </c>
      <c r="S81" s="12">
        <f>'PADD 1_bbl'!S81*1000*42/1000000</f>
        <v>243.47399999999999</v>
      </c>
      <c r="U81" s="14"/>
      <c r="V81" s="14"/>
    </row>
    <row r="82" spans="1:22" x14ac:dyDescent="0.25">
      <c r="A82" s="45">
        <v>42993</v>
      </c>
      <c r="B82" s="17" t="s">
        <v>34</v>
      </c>
      <c r="C82" s="12">
        <f>'PADD 1_bbl'!C82*1000*42*(DAY(EOMONTH($A82,0)))/1000000</f>
        <v>189</v>
      </c>
      <c r="D82" s="12">
        <f>'PADD 1_bbl'!D82*1000*42*(DAY(EOMONTH($A82,0)))/1000000</f>
        <v>28.98</v>
      </c>
      <c r="E82" s="12">
        <f>'PADD 1_bbl'!E82*1000*42*(DAY(EOMONTH($A82,0)))/1000000</f>
        <v>31.5</v>
      </c>
      <c r="F82" s="12">
        <f>'PADD 1_bbl'!F82*1000*42*(DAY(EOMONTH($A82,0)))/1000000</f>
        <v>105.84</v>
      </c>
      <c r="G82" s="12">
        <f>'PADD 1_bbl'!G82*1000*42*(DAY(EOMONTH($A82,0)))/1000000</f>
        <v>355.32</v>
      </c>
      <c r="H82" s="12"/>
      <c r="I82" s="12">
        <f>'PADD 1_bbl'!I82*1000*42*(DAY(EOMONTH($A82,0)))/1000000</f>
        <v>79.38</v>
      </c>
      <c r="J82" s="12">
        <f>'PADD 1_bbl'!J82*1000*42*(DAY(EOMONTH($A82,0)))/1000000</f>
        <v>148.01931071365476</v>
      </c>
      <c r="K82" s="12">
        <f>'PADD 1_bbl'!K82*1000*42*(DAY(EOMONTH($A82,0)))/1000000</f>
        <v>274.01931071365482</v>
      </c>
      <c r="L82" s="12">
        <f>'PADD 1_bbl'!L82*1000*42*(DAY(EOMONTH($A82,0)))/1000000</f>
        <v>28.478268308554124</v>
      </c>
      <c r="M82" s="12">
        <f>'PADD 1_bbl'!M82*1000*42*(DAY(EOMONTH($A82,0)))/1000000</f>
        <v>20.50240986732279</v>
      </c>
      <c r="N82" s="12">
        <f>'PADD 1_bbl'!N82*1000*42*(DAY(EOMONTH($A82,0)))/1000000</f>
        <v>0</v>
      </c>
      <c r="O82" s="12">
        <f>'PADD 1_bbl'!O82*1000*42*(DAY(EOMONTH($A82,0)))/1000000</f>
        <v>0</v>
      </c>
      <c r="P82" s="12">
        <f>'PADD 1_bbl'!P82*1000*42*(DAY(EOMONTH($A82,0)))/1000000</f>
        <v>-34.459988889531679</v>
      </c>
      <c r="Q82" s="12">
        <f>'PADD 1_bbl'!Q82*1000*42*(DAY(EOMONTH($A82,0)))/1000000</f>
        <v>-13.86</v>
      </c>
      <c r="S82" s="12">
        <f>'PADD 1_bbl'!S82*1000*42/1000000</f>
        <v>229.32</v>
      </c>
      <c r="U82" s="14"/>
      <c r="V82" s="14"/>
    </row>
    <row r="83" spans="1:22" x14ac:dyDescent="0.25">
      <c r="A83" s="45">
        <v>43023</v>
      </c>
      <c r="B83" s="17" t="s">
        <v>34</v>
      </c>
      <c r="C83" s="12">
        <f>'PADD 1_bbl'!C83*1000*42*(DAY(EOMONTH($A83,0)))/1000000</f>
        <v>197.904</v>
      </c>
      <c r="D83" s="12">
        <f>'PADD 1_bbl'!D83*1000*42*(DAY(EOMONTH($A83,0)))/1000000</f>
        <v>32.549999999999997</v>
      </c>
      <c r="E83" s="12">
        <f>'PADD 1_bbl'!E83*1000*42*(DAY(EOMONTH($A83,0)))/1000000</f>
        <v>36.456000000000003</v>
      </c>
      <c r="F83" s="12">
        <f>'PADD 1_bbl'!F83*1000*42*(DAY(EOMONTH($A83,0)))/1000000</f>
        <v>132.804</v>
      </c>
      <c r="G83" s="12">
        <f>'PADD 1_bbl'!G83*1000*42*(DAY(EOMONTH($A83,0)))/1000000</f>
        <v>399.714</v>
      </c>
      <c r="H83" s="12"/>
      <c r="I83" s="12">
        <f>'PADD 1_bbl'!I83*1000*42*(DAY(EOMONTH($A83,0)))/1000000</f>
        <v>104.16</v>
      </c>
      <c r="J83" s="12">
        <f>'PADD 1_bbl'!J83*1000*42*(DAY(EOMONTH($A83,0)))/1000000</f>
        <v>157.78803429447007</v>
      </c>
      <c r="K83" s="12">
        <f>'PADD 1_bbl'!K83*1000*42*(DAY(EOMONTH($A83,0)))/1000000</f>
        <v>287.98803429447008</v>
      </c>
      <c r="L83" s="12">
        <f>'PADD 1_bbl'!L83*1000*42*(DAY(EOMONTH($A83,0)))/1000000</f>
        <v>46.704859316290587</v>
      </c>
      <c r="M83" s="12">
        <f>'PADD 1_bbl'!M83*1000*42*(DAY(EOMONTH($A83,0)))/1000000</f>
        <v>21.185823529566886</v>
      </c>
      <c r="N83" s="12">
        <f>'PADD 1_bbl'!N83*1000*42*(DAY(EOMONTH($A83,0)))/1000000</f>
        <v>0</v>
      </c>
      <c r="O83" s="12">
        <f>'PADD 1_bbl'!O83*1000*42*(DAY(EOMONTH($A83,0)))/1000000</f>
        <v>0</v>
      </c>
      <c r="P83" s="12">
        <f>'PADD 1_bbl'!P83*1000*42*(DAY(EOMONTH($A83,0)))/1000000</f>
        <v>-100.68671714032754</v>
      </c>
      <c r="Q83" s="12">
        <f>'PADD 1_bbl'!Q83*1000*42*(DAY(EOMONTH($A83,0)))/1000000</f>
        <v>40.362000000000002</v>
      </c>
      <c r="S83" s="12">
        <f>'PADD 1_bbl'!S83*1000*42/1000000</f>
        <v>270.31200000000001</v>
      </c>
      <c r="U83" s="14"/>
      <c r="V83" s="14"/>
    </row>
    <row r="84" spans="1:22" x14ac:dyDescent="0.25">
      <c r="A84" s="45">
        <v>43054</v>
      </c>
      <c r="B84" s="17" t="s">
        <v>34</v>
      </c>
      <c r="C84" s="12">
        <f>'PADD 1_bbl'!C84*1000*42*(DAY(EOMONTH($A84,0)))/1000000</f>
        <v>197.82</v>
      </c>
      <c r="D84" s="12">
        <f>'PADD 1_bbl'!D84*1000*42*(DAY(EOMONTH($A84,0)))/1000000</f>
        <v>32.76</v>
      </c>
      <c r="E84" s="12">
        <f>'PADD 1_bbl'!E84*1000*42*(DAY(EOMONTH($A84,0)))/1000000</f>
        <v>54.18</v>
      </c>
      <c r="F84" s="12">
        <f>'PADD 1_bbl'!F84*1000*42*(DAY(EOMONTH($A84,0)))/1000000</f>
        <v>120.96</v>
      </c>
      <c r="G84" s="12">
        <f>'PADD 1_bbl'!G84*1000*42*(DAY(EOMONTH($A84,0)))/1000000</f>
        <v>405.72</v>
      </c>
      <c r="H84" s="12"/>
      <c r="I84" s="12">
        <f>'PADD 1_bbl'!I84*1000*42*(DAY(EOMONTH($A84,0)))/1000000</f>
        <v>52.92</v>
      </c>
      <c r="J84" s="12">
        <f>'PADD 1_bbl'!J84*1000*42*(DAY(EOMONTH($A84,0)))/1000000</f>
        <v>194.32608632236128</v>
      </c>
      <c r="K84" s="12">
        <f>'PADD 1_bbl'!K84*1000*42*(DAY(EOMONTH($A84,0)))/1000000</f>
        <v>320.32608632236133</v>
      </c>
      <c r="L84" s="12">
        <f>'PADD 1_bbl'!L84*1000*42*(DAY(EOMONTH($A84,0)))/1000000</f>
        <v>39.862086278048473</v>
      </c>
      <c r="M84" s="12">
        <f>'PADD 1_bbl'!M84*1000*42*(DAY(EOMONTH($A84,0)))/1000000</f>
        <v>21.586462679596544</v>
      </c>
      <c r="N84" s="12">
        <f>'PADD 1_bbl'!N84*1000*42*(DAY(EOMONTH($A84,0)))/1000000</f>
        <v>0</v>
      </c>
      <c r="O84" s="12">
        <f>'PADD 1_bbl'!O84*1000*42*(DAY(EOMONTH($A84,0)))/1000000</f>
        <v>0</v>
      </c>
      <c r="P84" s="12">
        <f>'PADD 1_bbl'!P84*1000*42*(DAY(EOMONTH($A84,0)))/1000000</f>
        <v>-45.354635280006327</v>
      </c>
      <c r="Q84" s="12">
        <f>'PADD 1_bbl'!Q84*1000*42*(DAY(EOMONTH($A84,0)))/1000000</f>
        <v>17.64</v>
      </c>
      <c r="S84" s="12">
        <f>'PADD 1_bbl'!S84*1000*42/1000000</f>
        <v>287.65800000000002</v>
      </c>
      <c r="U84" s="14"/>
      <c r="V84" s="14"/>
    </row>
    <row r="85" spans="1:22" x14ac:dyDescent="0.25">
      <c r="A85" s="45">
        <v>43084</v>
      </c>
      <c r="B85" s="17" t="s">
        <v>34</v>
      </c>
      <c r="C85" s="12">
        <f>'PADD 1_bbl'!C85*1000*42*(DAY(EOMONTH($A85,0)))/1000000</f>
        <v>200.50800000000001</v>
      </c>
      <c r="D85" s="12">
        <f>'PADD 1_bbl'!D85*1000*42*(DAY(EOMONTH($A85,0)))/1000000</f>
        <v>31.248000000000001</v>
      </c>
      <c r="E85" s="12">
        <f>'PADD 1_bbl'!E85*1000*42*(DAY(EOMONTH($A85,0)))/1000000</f>
        <v>63.798000000000002</v>
      </c>
      <c r="F85" s="12">
        <f>'PADD 1_bbl'!F85*1000*42*(DAY(EOMONTH($A85,0)))/1000000</f>
        <v>149.72999999999999</v>
      </c>
      <c r="G85" s="12">
        <f>'PADD 1_bbl'!G85*1000*42*(DAY(EOMONTH($A85,0)))/1000000</f>
        <v>445.28399999999999</v>
      </c>
      <c r="H85" s="12"/>
      <c r="I85" s="12">
        <f>'PADD 1_bbl'!I85*1000*42*(DAY(EOMONTH($A85,0)))/1000000</f>
        <v>74.213999999999999</v>
      </c>
      <c r="J85" s="12">
        <f>'PADD 1_bbl'!J85*1000*42*(DAY(EOMONTH($A85,0)))/1000000</f>
        <v>286.47723350990964</v>
      </c>
      <c r="K85" s="12">
        <f>'PADD 1_bbl'!K85*1000*42*(DAY(EOMONTH($A85,0)))/1000000</f>
        <v>416.67723350990963</v>
      </c>
      <c r="L85" s="12">
        <f>'PADD 1_bbl'!L85*1000*42*(DAY(EOMONTH($A85,0)))/1000000</f>
        <v>27.338014173122865</v>
      </c>
      <c r="M85" s="12">
        <f>'PADD 1_bbl'!M85*1000*42*(DAY(EOMONTH($A85,0)))/1000000</f>
        <v>26.226669106639818</v>
      </c>
      <c r="N85" s="12">
        <f>'PADD 1_bbl'!N85*1000*42*(DAY(EOMONTH($A85,0)))/1000000</f>
        <v>0</v>
      </c>
      <c r="O85" s="12">
        <f>'PADD 1_bbl'!O85*1000*42*(DAY(EOMONTH($A85,0)))/1000000</f>
        <v>0</v>
      </c>
      <c r="P85" s="12">
        <f>'PADD 1_bbl'!P85*1000*42*(DAY(EOMONTH($A85,0)))/1000000</f>
        <v>-57.507916789672272</v>
      </c>
      <c r="Q85" s="12">
        <f>'PADD 1_bbl'!Q85*1000*42*(DAY(EOMONTH($A85,0)))/1000000</f>
        <v>-41.664000000000001</v>
      </c>
      <c r="S85" s="12">
        <f>'PADD 1_bbl'!S85*1000*42/1000000</f>
        <v>245.49</v>
      </c>
      <c r="U85" s="14"/>
      <c r="V85" s="14"/>
    </row>
    <row r="86" spans="1:22" x14ac:dyDescent="0.25">
      <c r="A86" s="45">
        <v>43115</v>
      </c>
      <c r="B86" s="17" t="s">
        <v>34</v>
      </c>
      <c r="C86" s="12">
        <f>'PADD 1_bbl'!C86*1000*42*(DAY(EOMONTH($A86,0)))/1000000</f>
        <v>187.488</v>
      </c>
      <c r="D86" s="12">
        <f>'PADD 1_bbl'!D86*1000*42*(DAY(EOMONTH($A86,0)))/1000000</f>
        <v>24.738</v>
      </c>
      <c r="E86" s="12">
        <f>'PADD 1_bbl'!E86*1000*42*(DAY(EOMONTH($A86,0)))/1000000</f>
        <v>119.78400000000001</v>
      </c>
      <c r="F86" s="12">
        <f>'PADD 1_bbl'!F86*1000*42*(DAY(EOMONTH($A86,0)))/1000000</f>
        <v>238.26599999999999</v>
      </c>
      <c r="G86" s="12">
        <f>'PADD 1_bbl'!G86*1000*42*(DAY(EOMONTH($A86,0)))/1000000</f>
        <v>570.27599999999995</v>
      </c>
      <c r="H86" s="12"/>
      <c r="I86" s="12">
        <f>'PADD 1_bbl'!I86*1000*42*(DAY(EOMONTH($A86,0)))/1000000</f>
        <v>35.154000000000003</v>
      </c>
      <c r="J86" s="12">
        <f>'PADD 1_bbl'!J86*1000*42*(DAY(EOMONTH($A86,0)))/1000000</f>
        <v>383.77712864676738</v>
      </c>
      <c r="K86" s="12">
        <f>'PADD 1_bbl'!K86*1000*42*(DAY(EOMONTH($A86,0)))/1000000</f>
        <v>513.97712864676737</v>
      </c>
      <c r="L86" s="12">
        <f>'PADD 1_bbl'!L86*1000*42*(DAY(EOMONTH($A86,0)))/1000000</f>
        <v>17.199331405140828</v>
      </c>
      <c r="M86" s="12">
        <f>'PADD 1_bbl'!M86*1000*42*(DAY(EOMONTH($A86,0)))/1000000</f>
        <v>28.939262026070725</v>
      </c>
      <c r="N86" s="12">
        <f>'PADD 1_bbl'!N86*1000*42*(DAY(EOMONTH($A86,0)))/1000000</f>
        <v>0</v>
      </c>
      <c r="O86" s="12">
        <f>'PADD 1_bbl'!O86*1000*42*(DAY(EOMONTH($A86,0)))/1000000</f>
        <v>0</v>
      </c>
      <c r="P86" s="12">
        <f>'PADD 1_bbl'!P86*1000*42*(DAY(EOMONTH($A86,0)))/1000000</f>
        <v>89.582277922021063</v>
      </c>
      <c r="Q86" s="12">
        <f>'PADD 1_bbl'!Q86*1000*42*(DAY(EOMONTH($A86,0)))/1000000</f>
        <v>-115.878</v>
      </c>
      <c r="S86" s="12">
        <f>'PADD 1_bbl'!S86*1000*42/1000000</f>
        <v>129.90600000000001</v>
      </c>
      <c r="U86" s="14"/>
      <c r="V86" s="14"/>
    </row>
    <row r="87" spans="1:22" x14ac:dyDescent="0.25">
      <c r="A87" s="45">
        <v>43146</v>
      </c>
      <c r="B87" s="17" t="s">
        <v>34</v>
      </c>
      <c r="C87" s="12">
        <f>'PADD 1_bbl'!C87*1000*42*(DAY(EOMONTH($A87,0)))/1000000</f>
        <v>178.75200000000001</v>
      </c>
      <c r="D87" s="12">
        <f>'PADD 1_bbl'!D87*1000*42*(DAY(EOMONTH($A87,0)))/1000000</f>
        <v>22.344000000000001</v>
      </c>
      <c r="E87" s="12">
        <f>'PADD 1_bbl'!E87*1000*42*(DAY(EOMONTH($A87,0)))/1000000</f>
        <v>82.32</v>
      </c>
      <c r="F87" s="12">
        <f>'PADD 1_bbl'!F87*1000*42*(DAY(EOMONTH($A87,0)))/1000000</f>
        <v>179.928</v>
      </c>
      <c r="G87" s="12">
        <f>'PADD 1_bbl'!G87*1000*42*(DAY(EOMONTH($A87,0)))/1000000</f>
        <v>463.34399999999999</v>
      </c>
      <c r="H87" s="12"/>
      <c r="I87" s="12">
        <f>'PADD 1_bbl'!I87*1000*42*(DAY(EOMONTH($A87,0)))/1000000</f>
        <v>41.16</v>
      </c>
      <c r="J87" s="12">
        <f>'PADD 1_bbl'!J87*1000*42*(DAY(EOMONTH($A87,0)))/1000000</f>
        <v>275.72802845143207</v>
      </c>
      <c r="K87" s="12">
        <f>'PADD 1_bbl'!K87*1000*42*(DAY(EOMONTH($A87,0)))/1000000</f>
        <v>393.32802845143209</v>
      </c>
      <c r="L87" s="12">
        <f>'PADD 1_bbl'!L87*1000*42*(DAY(EOMONTH($A87,0)))/1000000</f>
        <v>11.470828704645124</v>
      </c>
      <c r="M87" s="12">
        <f>'PADD 1_bbl'!M87*1000*42*(DAY(EOMONTH($A87,0)))/1000000</f>
        <v>25.065695910215034</v>
      </c>
      <c r="N87" s="12">
        <f>'PADD 1_bbl'!N87*1000*42*(DAY(EOMONTH($A87,0)))/1000000</f>
        <v>0</v>
      </c>
      <c r="O87" s="12">
        <f>'PADD 1_bbl'!O87*1000*42*(DAY(EOMONTH($A87,0)))/1000000</f>
        <v>0</v>
      </c>
      <c r="P87" s="12">
        <f>'PADD 1_bbl'!P87*1000*42*(DAY(EOMONTH($A87,0)))/1000000</f>
        <v>-7.6805530662922257</v>
      </c>
      <c r="Q87" s="12">
        <f>'PADD 1_bbl'!Q87*1000*42*(DAY(EOMONTH($A87,0)))/1000000</f>
        <v>1.1759999999999999</v>
      </c>
      <c r="S87" s="12">
        <f>'PADD 1_bbl'!S87*1000*42/1000000</f>
        <v>130.91399999999999</v>
      </c>
      <c r="U87" s="14"/>
      <c r="V87" s="14"/>
    </row>
    <row r="88" spans="1:22" x14ac:dyDescent="0.25">
      <c r="A88" s="45">
        <v>43174</v>
      </c>
      <c r="B88" s="17" t="s">
        <v>34</v>
      </c>
      <c r="C88" s="12">
        <f>'PADD 1_bbl'!C88*1000*42*(DAY(EOMONTH($A88,0)))/1000000</f>
        <v>201.81</v>
      </c>
      <c r="D88" s="12">
        <f>'PADD 1_bbl'!D88*1000*42*(DAY(EOMONTH($A88,0)))/1000000</f>
        <v>23.436</v>
      </c>
      <c r="E88" s="12">
        <f>'PADD 1_bbl'!E88*1000*42*(DAY(EOMONTH($A88,0)))/1000000</f>
        <v>45.57</v>
      </c>
      <c r="F88" s="12">
        <f>'PADD 1_bbl'!F88*1000*42*(DAY(EOMONTH($A88,0)))/1000000</f>
        <v>147.126</v>
      </c>
      <c r="G88" s="12">
        <f>'PADD 1_bbl'!G88*1000*42*(DAY(EOMONTH($A88,0)))/1000000</f>
        <v>417.94200000000001</v>
      </c>
      <c r="H88" s="12"/>
      <c r="I88" s="12">
        <f>'PADD 1_bbl'!I88*1000*42*(DAY(EOMONTH($A88,0)))/1000000</f>
        <v>24.738</v>
      </c>
      <c r="J88" s="12">
        <f>'PADD 1_bbl'!J88*1000*42*(DAY(EOMONTH($A88,0)))/1000000</f>
        <v>249.29672355775173</v>
      </c>
      <c r="K88" s="12">
        <f>'PADD 1_bbl'!K88*1000*42*(DAY(EOMONTH($A88,0)))/1000000</f>
        <v>379.49672355775175</v>
      </c>
      <c r="L88" s="12">
        <f>'PADD 1_bbl'!L88*1000*42*(DAY(EOMONTH($A88,0)))/1000000</f>
        <v>8.0250561029649159</v>
      </c>
      <c r="M88" s="12">
        <f>'PADD 1_bbl'!M88*1000*42*(DAY(EOMONTH($A88,0)))/1000000</f>
        <v>23.593460747145198</v>
      </c>
      <c r="N88" s="12">
        <f>'PADD 1_bbl'!N88*1000*42*(DAY(EOMONTH($A88,0)))/1000000</f>
        <v>0</v>
      </c>
      <c r="O88" s="12">
        <f>'PADD 1_bbl'!O88*1000*42*(DAY(EOMONTH($A88,0)))/1000000</f>
        <v>0</v>
      </c>
      <c r="P88" s="12">
        <f>'PADD 1_bbl'!P88*1000*42*(DAY(EOMONTH($A88,0)))/1000000</f>
        <v>6.8267595921381314</v>
      </c>
      <c r="Q88" s="12">
        <f>'PADD 1_bbl'!Q88*1000*42*(DAY(EOMONTH($A88,0)))/1000000</f>
        <v>-24.738</v>
      </c>
      <c r="S88" s="12">
        <f>'PADD 1_bbl'!S88*1000*42/1000000</f>
        <v>106.428</v>
      </c>
      <c r="U88" s="14"/>
      <c r="V88" s="14"/>
    </row>
    <row r="89" spans="1:22" x14ac:dyDescent="0.25">
      <c r="A89" s="45">
        <v>43205</v>
      </c>
      <c r="B89" s="17" t="s">
        <v>34</v>
      </c>
      <c r="C89" s="12">
        <f>'PADD 1_bbl'!C89*1000*42*(DAY(EOMONTH($A89,0)))/1000000</f>
        <v>195.3</v>
      </c>
      <c r="D89" s="12">
        <f>'PADD 1_bbl'!D89*1000*42*(DAY(EOMONTH($A89,0)))/1000000</f>
        <v>31.5</v>
      </c>
      <c r="E89" s="12">
        <f>'PADD 1_bbl'!E89*1000*42*(DAY(EOMONTH($A89,0)))/1000000</f>
        <v>46.62</v>
      </c>
      <c r="F89" s="12">
        <f>'PADD 1_bbl'!F89*1000*42*(DAY(EOMONTH($A89,0)))/1000000</f>
        <v>113.4</v>
      </c>
      <c r="G89" s="12">
        <f>'PADD 1_bbl'!G89*1000*42*(DAY(EOMONTH($A89,0)))/1000000</f>
        <v>386.82</v>
      </c>
      <c r="H89" s="12"/>
      <c r="I89" s="12">
        <f>'PADD 1_bbl'!I89*1000*42*(DAY(EOMONTH($A89,0)))/1000000</f>
        <v>74.34</v>
      </c>
      <c r="J89" s="12">
        <f>'PADD 1_bbl'!J89*1000*42*(DAY(EOMONTH($A89,0)))/1000000</f>
        <v>169.059434434145</v>
      </c>
      <c r="K89" s="12">
        <f>'PADD 1_bbl'!K89*1000*42*(DAY(EOMONTH($A89,0)))/1000000</f>
        <v>295.05943443414503</v>
      </c>
      <c r="L89" s="12">
        <f>'PADD 1_bbl'!L89*1000*42*(DAY(EOMONTH($A89,0)))/1000000</f>
        <v>8.0300827588389936</v>
      </c>
      <c r="M89" s="12">
        <f>'PADD 1_bbl'!M89*1000*42*(DAY(EOMONTH($A89,0)))/1000000</f>
        <v>21.107929342745187</v>
      </c>
      <c r="N89" s="12">
        <f>'PADD 1_bbl'!N89*1000*42*(DAY(EOMONTH($A89,0)))/1000000</f>
        <v>0</v>
      </c>
      <c r="O89" s="12">
        <f>'PADD 1_bbl'!O89*1000*42*(DAY(EOMONTH($A89,0)))/1000000</f>
        <v>0</v>
      </c>
      <c r="P89" s="12">
        <f>'PADD 1_bbl'!P89*1000*42*(DAY(EOMONTH($A89,0)))/1000000</f>
        <v>-19.277446535729194</v>
      </c>
      <c r="Q89" s="12">
        <f>'PADD 1_bbl'!Q89*1000*42*(DAY(EOMONTH($A89,0)))/1000000</f>
        <v>7.56</v>
      </c>
      <c r="S89" s="12">
        <f>'PADD 1_bbl'!S89*1000*42/1000000</f>
        <v>113.358</v>
      </c>
      <c r="U89" s="14"/>
      <c r="V89" s="14"/>
    </row>
    <row r="90" spans="1:22" x14ac:dyDescent="0.25">
      <c r="A90" s="45">
        <v>43235</v>
      </c>
      <c r="B90" s="17" t="s">
        <v>34</v>
      </c>
      <c r="C90" s="12">
        <f>'PADD 1_bbl'!C90*1000*42*(DAY(EOMONTH($A90,0)))/1000000</f>
        <v>208.32</v>
      </c>
      <c r="D90" s="12">
        <f>'PADD 1_bbl'!D90*1000*42*(DAY(EOMONTH($A90,0)))/1000000</f>
        <v>31.248000000000001</v>
      </c>
      <c r="E90" s="12">
        <f>'PADD 1_bbl'!E90*1000*42*(DAY(EOMONTH($A90,0)))/1000000</f>
        <v>26.04</v>
      </c>
      <c r="F90" s="12">
        <f>'PADD 1_bbl'!F90*1000*42*(DAY(EOMONTH($A90,0)))/1000000</f>
        <v>74.213999999999999</v>
      </c>
      <c r="G90" s="12">
        <f>'PADD 1_bbl'!G90*1000*42*(DAY(EOMONTH($A90,0)))/1000000</f>
        <v>339.822</v>
      </c>
      <c r="H90" s="12"/>
      <c r="I90" s="12">
        <f>'PADD 1_bbl'!I90*1000*42*(DAY(EOMONTH($A90,0)))/1000000</f>
        <v>70.308000000000007</v>
      </c>
      <c r="J90" s="12">
        <f>'PADD 1_bbl'!J90*1000*42*(DAY(EOMONTH($A90,0)))/1000000</f>
        <v>143.73108136644763</v>
      </c>
      <c r="K90" s="12">
        <f>'PADD 1_bbl'!K90*1000*42*(DAY(EOMONTH($A90,0)))/1000000</f>
        <v>273.9310813664477</v>
      </c>
      <c r="L90" s="12">
        <f>'PADD 1_bbl'!L90*1000*42*(DAY(EOMONTH($A90,0)))/1000000</f>
        <v>8.0250561029649159</v>
      </c>
      <c r="M90" s="12">
        <f>'PADD 1_bbl'!M90*1000*42*(DAY(EOMONTH($A90,0)))/1000000</f>
        <v>21.811526987503356</v>
      </c>
      <c r="N90" s="12">
        <f>'PADD 1_bbl'!N90*1000*42*(DAY(EOMONTH($A90,0)))/1000000</f>
        <v>0</v>
      </c>
      <c r="O90" s="12">
        <f>'PADD 1_bbl'!O90*1000*42*(DAY(EOMONTH($A90,0)))/1000000</f>
        <v>0</v>
      </c>
      <c r="P90" s="12">
        <f>'PADD 1_bbl'!P90*1000*42*(DAY(EOMONTH($A90,0)))/1000000</f>
        <v>-65.501664456915904</v>
      </c>
      <c r="Q90" s="12">
        <f>'PADD 1_bbl'!Q90*1000*42*(DAY(EOMONTH($A90,0)))/1000000</f>
        <v>31.248000000000001</v>
      </c>
      <c r="S90" s="12">
        <f>'PADD 1_bbl'!S90*1000*42/1000000</f>
        <v>144.47999999999999</v>
      </c>
      <c r="U90" s="14"/>
      <c r="V90" s="14"/>
    </row>
    <row r="91" spans="1:22" x14ac:dyDescent="0.25">
      <c r="A91" s="45">
        <v>43266</v>
      </c>
      <c r="B91" s="17" t="s">
        <v>34</v>
      </c>
      <c r="C91" s="12">
        <f>'PADD 1_bbl'!C91*1000*42*(DAY(EOMONTH($A91,0)))/1000000</f>
        <v>201.6</v>
      </c>
      <c r="D91" s="12">
        <f>'PADD 1_bbl'!D91*1000*42*(DAY(EOMONTH($A91,0)))/1000000</f>
        <v>31.5</v>
      </c>
      <c r="E91" s="12">
        <f>'PADD 1_bbl'!E91*1000*42*(DAY(EOMONTH($A91,0)))/1000000</f>
        <v>17.64</v>
      </c>
      <c r="F91" s="12">
        <f>'PADD 1_bbl'!F91*1000*42*(DAY(EOMONTH($A91,0)))/1000000</f>
        <v>45.36</v>
      </c>
      <c r="G91" s="12">
        <f>'PADD 1_bbl'!G91*1000*42*(DAY(EOMONTH($A91,0)))/1000000</f>
        <v>296.10000000000002</v>
      </c>
      <c r="H91" s="12"/>
      <c r="I91" s="12">
        <f>'PADD 1_bbl'!I91*1000*42*(DAY(EOMONTH($A91,0)))/1000000</f>
        <v>69.3</v>
      </c>
      <c r="J91" s="12">
        <f>'PADD 1_bbl'!J91*1000*42*(DAY(EOMONTH($A91,0)))/1000000</f>
        <v>140.03862919235726</v>
      </c>
      <c r="K91" s="12">
        <f>'PADD 1_bbl'!K91*1000*42*(DAY(EOMONTH($A91,0)))/1000000</f>
        <v>266.03862919235729</v>
      </c>
      <c r="L91" s="12">
        <f>'PADD 1_bbl'!L91*1000*42*(DAY(EOMONTH($A91,0)))/1000000</f>
        <v>8.0300827588389936</v>
      </c>
      <c r="M91" s="12">
        <f>'PADD 1_bbl'!M91*1000*42*(DAY(EOMONTH($A91,0)))/1000000</f>
        <v>21.107929342745184</v>
      </c>
      <c r="N91" s="12">
        <f>'PADD 1_bbl'!N91*1000*42*(DAY(EOMONTH($A91,0)))/1000000</f>
        <v>0</v>
      </c>
      <c r="O91" s="12">
        <f>'PADD 1_bbl'!O91*1000*42*(DAY(EOMONTH($A91,0)))/1000000</f>
        <v>0</v>
      </c>
      <c r="P91" s="12">
        <f>'PADD 1_bbl'!P91*1000*42*(DAY(EOMONTH($A91,0)))/1000000</f>
        <v>-118.77664129394144</v>
      </c>
      <c r="Q91" s="12">
        <f>'PADD 1_bbl'!Q91*1000*42*(DAY(EOMONTH($A91,0)))/1000000</f>
        <v>49.14</v>
      </c>
      <c r="S91" s="12">
        <f>'PADD 1_bbl'!S91*1000*42/1000000</f>
        <v>193.452</v>
      </c>
      <c r="U91" s="14"/>
      <c r="V91" s="14"/>
    </row>
    <row r="92" spans="1:22" x14ac:dyDescent="0.25">
      <c r="A92" s="45">
        <v>43296</v>
      </c>
      <c r="B92" s="17" t="s">
        <v>34</v>
      </c>
      <c r="C92" s="12">
        <f>'PADD 1_bbl'!C92*1000*42*(DAY(EOMONTH($A92,0)))/1000000</f>
        <v>210.92400000000001</v>
      </c>
      <c r="D92" s="12">
        <f>'PADD 1_bbl'!D92*1000*42*(DAY(EOMONTH($A92,0)))/1000000</f>
        <v>31.248000000000001</v>
      </c>
      <c r="E92" s="12">
        <f>'PADD 1_bbl'!E92*1000*42*(DAY(EOMONTH($A92,0)))/1000000</f>
        <v>18.228000000000002</v>
      </c>
      <c r="F92" s="12">
        <f>'PADD 1_bbl'!F92*1000*42*(DAY(EOMONTH($A92,0)))/1000000</f>
        <v>67.703999999999994</v>
      </c>
      <c r="G92" s="12">
        <f>'PADD 1_bbl'!G92*1000*42*(DAY(EOMONTH($A92,0)))/1000000</f>
        <v>328.10399999999998</v>
      </c>
      <c r="H92" s="12"/>
      <c r="I92" s="12">
        <f>'PADD 1_bbl'!I92*1000*42*(DAY(EOMONTH($A92,0)))/1000000</f>
        <v>123.69</v>
      </c>
      <c r="J92" s="12">
        <f>'PADD 1_bbl'!J92*1000*42*(DAY(EOMONTH($A92,0)))/1000000</f>
        <v>136.64105997481673</v>
      </c>
      <c r="K92" s="12">
        <f>'PADD 1_bbl'!K92*1000*42*(DAY(EOMONTH($A92,0)))/1000000</f>
        <v>266.84105997481674</v>
      </c>
      <c r="L92" s="12">
        <f>'PADD 1_bbl'!L92*1000*42*(DAY(EOMONTH($A92,0)))/1000000</f>
        <v>8.0250561029649159</v>
      </c>
      <c r="M92" s="12">
        <f>'PADD 1_bbl'!M92*1000*42*(DAY(EOMONTH($A92,0)))/1000000</f>
        <v>21.811526987503356</v>
      </c>
      <c r="N92" s="12">
        <f>'PADD 1_bbl'!N92*1000*42*(DAY(EOMONTH($A92,0)))/1000000</f>
        <v>0</v>
      </c>
      <c r="O92" s="12">
        <f>'PADD 1_bbl'!O92*1000*42*(DAY(EOMONTH($A92,0)))/1000000</f>
        <v>0</v>
      </c>
      <c r="P92" s="12">
        <f>'PADD 1_bbl'!P92*1000*42*(DAY(EOMONTH($A92,0)))/1000000</f>
        <v>-103.98164306528503</v>
      </c>
      <c r="Q92" s="12">
        <f>'PADD 1_bbl'!Q92*1000*42*(DAY(EOMONTH($A92,0)))/1000000</f>
        <v>11.718</v>
      </c>
      <c r="S92" s="12">
        <f>'PADD 1_bbl'!S92*1000*42/1000000</f>
        <v>204.624</v>
      </c>
      <c r="U92" s="14"/>
      <c r="V92" s="14"/>
    </row>
    <row r="93" spans="1:22" x14ac:dyDescent="0.25">
      <c r="A93" s="45">
        <v>43327</v>
      </c>
      <c r="B93" s="17" t="s">
        <v>34</v>
      </c>
      <c r="C93" s="12">
        <f>'PADD 1_bbl'!C93*1000*42*(DAY(EOMONTH($A93,0)))/1000000</f>
        <v>218.73599999999999</v>
      </c>
      <c r="D93" s="12">
        <f>'PADD 1_bbl'!D93*1000*42*(DAY(EOMONTH($A93,0)))/1000000</f>
        <v>27.341999999999999</v>
      </c>
      <c r="E93" s="12">
        <f>'PADD 1_bbl'!E93*1000*42*(DAY(EOMONTH($A93,0)))/1000000</f>
        <v>29.946000000000002</v>
      </c>
      <c r="F93" s="12">
        <f>'PADD 1_bbl'!F93*1000*42*(DAY(EOMONTH($A93,0)))/1000000</f>
        <v>102.858</v>
      </c>
      <c r="G93" s="12">
        <f>'PADD 1_bbl'!G93*1000*42*(DAY(EOMONTH($A93,0)))/1000000</f>
        <v>378.88200000000001</v>
      </c>
      <c r="H93" s="12"/>
      <c r="I93" s="12">
        <f>'PADD 1_bbl'!I93*1000*42*(DAY(EOMONTH($A93,0)))/1000000</f>
        <v>102.858</v>
      </c>
      <c r="J93" s="12">
        <f>'PADD 1_bbl'!J93*1000*42*(DAY(EOMONTH($A93,0)))/1000000</f>
        <v>151.10575775177267</v>
      </c>
      <c r="K93" s="12">
        <f>'PADD 1_bbl'!K93*1000*42*(DAY(EOMONTH($A93,0)))/1000000</f>
        <v>281.30575775177272</v>
      </c>
      <c r="L93" s="12">
        <f>'PADD 1_bbl'!L93*1000*42*(DAY(EOMONTH($A93,0)))/1000000</f>
        <v>17.199331405140828</v>
      </c>
      <c r="M93" s="12">
        <f>'PADD 1_bbl'!M93*1000*42*(DAY(EOMONTH($A93,0)))/1000000</f>
        <v>21.811526987503356</v>
      </c>
      <c r="N93" s="12">
        <f>'PADD 1_bbl'!N93*1000*42*(DAY(EOMONTH($A93,0)))/1000000</f>
        <v>0</v>
      </c>
      <c r="O93" s="12">
        <f>'PADD 1_bbl'!O93*1000*42*(DAY(EOMONTH($A93,0)))/1000000</f>
        <v>0</v>
      </c>
      <c r="P93" s="12">
        <f>'PADD 1_bbl'!P93*1000*42*(DAY(EOMONTH($A93,0)))/1000000</f>
        <v>-106.78861614441686</v>
      </c>
      <c r="Q93" s="12">
        <f>'PADD 1_bbl'!Q93*1000*42*(DAY(EOMONTH($A93,0)))/1000000</f>
        <v>62.496000000000002</v>
      </c>
      <c r="S93" s="12">
        <f>'PADD 1_bbl'!S93*1000*42/1000000</f>
        <v>266.91000000000003</v>
      </c>
      <c r="U93" s="14"/>
      <c r="V93" s="14"/>
    </row>
    <row r="94" spans="1:22" x14ac:dyDescent="0.25">
      <c r="A94" s="45">
        <v>43358</v>
      </c>
      <c r="B94" s="17" t="s">
        <v>34</v>
      </c>
      <c r="C94" s="12">
        <f>'PADD 1_bbl'!C94*1000*42*(DAY(EOMONTH($A94,0)))/1000000</f>
        <v>220.5</v>
      </c>
      <c r="D94" s="12">
        <f>'PADD 1_bbl'!D94*1000*42*(DAY(EOMONTH($A94,0)))/1000000</f>
        <v>23.94</v>
      </c>
      <c r="E94" s="12">
        <f>'PADD 1_bbl'!E94*1000*42*(DAY(EOMONTH($A94,0)))/1000000</f>
        <v>21.42</v>
      </c>
      <c r="F94" s="12">
        <f>'PADD 1_bbl'!F94*1000*42*(DAY(EOMONTH($A94,0)))/1000000</f>
        <v>109.62</v>
      </c>
      <c r="G94" s="12">
        <f>'PADD 1_bbl'!G94*1000*42*(DAY(EOMONTH($A94,0)))/1000000</f>
        <v>375.48</v>
      </c>
      <c r="H94" s="12"/>
      <c r="I94" s="12">
        <f>'PADD 1_bbl'!I94*1000*42*(DAY(EOMONTH($A94,0)))/1000000</f>
        <v>69.3</v>
      </c>
      <c r="J94" s="12">
        <f>'PADD 1_bbl'!J94*1000*42*(DAY(EOMONTH($A94,0)))/1000000</f>
        <v>176.7103432813376</v>
      </c>
      <c r="K94" s="12">
        <f>'PADD 1_bbl'!K94*1000*42*(DAY(EOMONTH($A94,0)))/1000000</f>
        <v>302.7103432813376</v>
      </c>
      <c r="L94" s="12">
        <f>'PADD 1_bbl'!L94*1000*42*(DAY(EOMONTH($A94,0)))/1000000</f>
        <v>28.670788441770206</v>
      </c>
      <c r="M94" s="12">
        <f>'PADD 1_bbl'!M94*1000*42*(DAY(EOMONTH($A94,0)))/1000000</f>
        <v>21.107929342745184</v>
      </c>
      <c r="N94" s="12">
        <f>'PADD 1_bbl'!N94*1000*42*(DAY(EOMONTH($A94,0)))/1000000</f>
        <v>0</v>
      </c>
      <c r="O94" s="12">
        <f>'PADD 1_bbl'!O94*1000*42*(DAY(EOMONTH($A94,0)))/1000000</f>
        <v>0</v>
      </c>
      <c r="P94" s="12">
        <f>'PADD 1_bbl'!P94*1000*42*(DAY(EOMONTH($A94,0)))/1000000</f>
        <v>-95.449061065852987</v>
      </c>
      <c r="Q94" s="12">
        <f>'PADD 1_bbl'!Q94*1000*42*(DAY(EOMONTH($A94,0)))/1000000</f>
        <v>49.14</v>
      </c>
      <c r="S94" s="12">
        <f>'PADD 1_bbl'!S94*1000*42/1000000</f>
        <v>315.96600000000001</v>
      </c>
      <c r="U94" s="14"/>
      <c r="V94" s="14"/>
    </row>
    <row r="95" spans="1:22" x14ac:dyDescent="0.25">
      <c r="A95" s="45">
        <v>43388</v>
      </c>
      <c r="B95" s="17" t="s">
        <v>34</v>
      </c>
      <c r="C95" s="12">
        <f>'PADD 1_bbl'!C95*1000*42*(DAY(EOMONTH($A95,0)))/1000000</f>
        <v>231.756</v>
      </c>
      <c r="D95" s="12">
        <f>'PADD 1_bbl'!D95*1000*42*(DAY(EOMONTH($A95,0)))/1000000</f>
        <v>27.341999999999999</v>
      </c>
      <c r="E95" s="12">
        <f>'PADD 1_bbl'!E95*1000*42*(DAY(EOMONTH($A95,0)))/1000000</f>
        <v>33.851999999999997</v>
      </c>
      <c r="F95" s="12">
        <f>'PADD 1_bbl'!F95*1000*42*(DAY(EOMONTH($A95,0)))/1000000</f>
        <v>131.50200000000001</v>
      </c>
      <c r="G95" s="12">
        <f>'PADD 1_bbl'!G95*1000*42*(DAY(EOMONTH($A95,0)))/1000000</f>
        <v>424.452</v>
      </c>
      <c r="H95" s="12"/>
      <c r="I95" s="12">
        <f>'PADD 1_bbl'!I95*1000*42*(DAY(EOMONTH($A95,0)))/1000000</f>
        <v>147.126</v>
      </c>
      <c r="J95" s="12">
        <f>'PADD 1_bbl'!J95*1000*42*(DAY(EOMONTH($A95,0)))/1000000</f>
        <v>188.37256822390464</v>
      </c>
      <c r="K95" s="12">
        <f>'PADD 1_bbl'!K95*1000*42*(DAY(EOMONTH($A95,0)))/1000000</f>
        <v>318.57256822390463</v>
      </c>
      <c r="L95" s="12">
        <f>'PADD 1_bbl'!L95*1000*42*(DAY(EOMONTH($A95,0)))/1000000</f>
        <v>47.020595710090554</v>
      </c>
      <c r="M95" s="12">
        <f>'PADD 1_bbl'!M95*1000*42*(DAY(EOMONTH($A95,0)))/1000000</f>
        <v>21.811526987503356</v>
      </c>
      <c r="N95" s="12">
        <f>'PADD 1_bbl'!N95*1000*42*(DAY(EOMONTH($A95,0)))/1000000</f>
        <v>0</v>
      </c>
      <c r="O95" s="12">
        <f>'PADD 1_bbl'!O95*1000*42*(DAY(EOMONTH($A95,0)))/1000000</f>
        <v>0</v>
      </c>
      <c r="P95" s="12">
        <f>'PADD 1_bbl'!P95*1000*42*(DAY(EOMONTH($A95,0)))/1000000</f>
        <v>-89.246690921498583</v>
      </c>
      <c r="Q95" s="12">
        <f>'PADD 1_bbl'!Q95*1000*42*(DAY(EOMONTH($A95,0)))/1000000</f>
        <v>-20.832000000000001</v>
      </c>
      <c r="S95" s="12">
        <f>'PADD 1_bbl'!S95*1000*42/1000000</f>
        <v>295.596</v>
      </c>
      <c r="U95" s="14"/>
      <c r="V95" s="14"/>
    </row>
    <row r="96" spans="1:22" x14ac:dyDescent="0.25">
      <c r="A96" s="45">
        <v>43419</v>
      </c>
      <c r="B96" s="17" t="s">
        <v>34</v>
      </c>
      <c r="C96" s="12">
        <f>'PADD 1_bbl'!C96*1000*42*(DAY(EOMONTH($A96,0)))/1000000</f>
        <v>223.02</v>
      </c>
      <c r="D96" s="12">
        <f>'PADD 1_bbl'!D96*1000*42*(DAY(EOMONTH($A96,0)))/1000000</f>
        <v>25.2</v>
      </c>
      <c r="E96" s="12">
        <f>'PADD 1_bbl'!E96*1000*42*(DAY(EOMONTH($A96,0)))/1000000</f>
        <v>57.96</v>
      </c>
      <c r="F96" s="12">
        <f>'PADD 1_bbl'!F96*1000*42*(DAY(EOMONTH($A96,0)))/1000000</f>
        <v>146.16</v>
      </c>
      <c r="G96" s="12">
        <f>'PADD 1_bbl'!G96*1000*42*(DAY(EOMONTH($A96,0)))/1000000</f>
        <v>452.34</v>
      </c>
      <c r="H96" s="12"/>
      <c r="I96" s="12">
        <f>'PADD 1_bbl'!I96*1000*42*(DAY(EOMONTH($A96,0)))/1000000</f>
        <v>66.78</v>
      </c>
      <c r="J96" s="12">
        <f>'PADD 1_bbl'!J96*1000*42*(DAY(EOMONTH($A96,0)))/1000000</f>
        <v>231.99290185166024</v>
      </c>
      <c r="K96" s="12">
        <f>'PADD 1_bbl'!K96*1000*42*(DAY(EOMONTH($A96,0)))/1000000</f>
        <v>357.99290185166018</v>
      </c>
      <c r="L96" s="12">
        <f>'PADD 1_bbl'!L96*1000*42*(DAY(EOMONTH($A96,0)))/1000000</f>
        <v>40.131563834667176</v>
      </c>
      <c r="M96" s="12">
        <f>'PADD 1_bbl'!M96*1000*42*(DAY(EOMONTH($A96,0)))/1000000</f>
        <v>22.257564026385086</v>
      </c>
      <c r="N96" s="12">
        <f>'PADD 1_bbl'!N96*1000*42*(DAY(EOMONTH($A96,0)))/1000000</f>
        <v>0</v>
      </c>
      <c r="O96" s="12">
        <f>'PADD 1_bbl'!O96*1000*42*(DAY(EOMONTH($A96,0)))/1000000</f>
        <v>0</v>
      </c>
      <c r="P96" s="12">
        <f>'PADD 1_bbl'!P96*1000*42*(DAY(EOMONTH($A96,0)))/1000000</f>
        <v>-41.122029712712447</v>
      </c>
      <c r="Q96" s="12">
        <f>'PADD 1_bbl'!Q96*1000*42*(DAY(EOMONTH($A96,0)))/1000000</f>
        <v>6.3</v>
      </c>
      <c r="S96" s="12">
        <f>'PADD 1_bbl'!S96*1000*42/1000000</f>
        <v>301.26600000000002</v>
      </c>
      <c r="U96" s="14"/>
      <c r="V96" s="14"/>
    </row>
    <row r="97" spans="1:22" x14ac:dyDescent="0.25">
      <c r="A97" s="45">
        <v>43449</v>
      </c>
      <c r="B97" s="17" t="s">
        <v>34</v>
      </c>
      <c r="C97" s="12">
        <f>'PADD 1_bbl'!C97*1000*42*(DAY(EOMONTH($A97,0)))/1000000</f>
        <v>220.03800000000001</v>
      </c>
      <c r="D97" s="12">
        <f>'PADD 1_bbl'!D97*1000*42*(DAY(EOMONTH($A97,0)))/1000000</f>
        <v>24.738</v>
      </c>
      <c r="E97" s="12">
        <f>'PADD 1_bbl'!E97*1000*42*(DAY(EOMONTH($A97,0)))/1000000</f>
        <v>71.61</v>
      </c>
      <c r="F97" s="12">
        <f>'PADD 1_bbl'!F97*1000*42*(DAY(EOMONTH($A97,0)))/1000000</f>
        <v>179.67599999999999</v>
      </c>
      <c r="G97" s="12">
        <f>'PADD 1_bbl'!G97*1000*42*(DAY(EOMONTH($A97,0)))/1000000</f>
        <v>496.06200000000001</v>
      </c>
      <c r="H97" s="12"/>
      <c r="I97" s="12">
        <f>'PADD 1_bbl'!I97*1000*42*(DAY(EOMONTH($A97,0)))/1000000</f>
        <v>63.798000000000002</v>
      </c>
      <c r="J97" s="12">
        <f>'PADD 1_bbl'!J97*1000*42*(DAY(EOMONTH($A97,0)))/1000000</f>
        <v>310.91857349483303</v>
      </c>
      <c r="K97" s="12">
        <f>'PADD 1_bbl'!K97*1000*42*(DAY(EOMONTH($A97,0)))/1000000</f>
        <v>441.11857349483307</v>
      </c>
      <c r="L97" s="12">
        <f>'PADD 1_bbl'!L97*1000*42*(DAY(EOMONTH($A97,0)))/1000000</f>
        <v>27.522825906527732</v>
      </c>
      <c r="M97" s="12">
        <f>'PADD 1_bbl'!M97*1000*42*(DAY(EOMONTH($A97,0)))/1000000</f>
        <v>27.15732826642888</v>
      </c>
      <c r="N97" s="12">
        <f>'PADD 1_bbl'!N97*1000*42*(DAY(EOMONTH($A97,0)))/1000000</f>
        <v>0</v>
      </c>
      <c r="O97" s="12">
        <f>'PADD 1_bbl'!O97*1000*42*(DAY(EOMONTH($A97,0)))/1000000</f>
        <v>0</v>
      </c>
      <c r="P97" s="12">
        <f>'PADD 1_bbl'!P97*1000*42*(DAY(EOMONTH($A97,0)))/1000000</f>
        <v>-14.058727667789652</v>
      </c>
      <c r="Q97" s="12">
        <f>'PADD 1_bbl'!Q97*1000*42*(DAY(EOMONTH($A97,0)))/1000000</f>
        <v>-49.475999999999999</v>
      </c>
      <c r="S97" s="12">
        <f>'PADD 1_bbl'!S97*1000*42/1000000</f>
        <v>251.45400000000001</v>
      </c>
      <c r="U97" s="14"/>
      <c r="V97" s="14"/>
    </row>
    <row r="98" spans="1:22" x14ac:dyDescent="0.25">
      <c r="A98" s="45">
        <v>43480</v>
      </c>
      <c r="B98" s="17" t="s">
        <v>34</v>
      </c>
      <c r="C98" s="12">
        <f>'PADD 1_bbl'!C98*1000*42*(DAY(EOMONTH($A98,0)))/1000000</f>
        <v>236.964</v>
      </c>
      <c r="D98" s="12">
        <f>'PADD 1_bbl'!D98*1000*42*(DAY(EOMONTH($A98,0)))/1000000</f>
        <v>26.04</v>
      </c>
      <c r="E98" s="12">
        <f>'PADD 1_bbl'!E98*1000*42*(DAY(EOMONTH($A98,0)))/1000000</f>
        <v>82.025999999999996</v>
      </c>
      <c r="F98" s="12">
        <f>'PADD 1_bbl'!F98*1000*42*(DAY(EOMONTH($A98,0)))/1000000</f>
        <v>230.45400000000001</v>
      </c>
      <c r="G98" s="12">
        <f>'PADD 1_bbl'!G98*1000*42*(DAY(EOMONTH($A98,0)))/1000000</f>
        <v>575.48400000000004</v>
      </c>
      <c r="H98" s="12"/>
      <c r="I98" s="12">
        <f>'PADD 1_bbl'!I98*1000*42*(DAY(EOMONTH($A98,0)))/1000000</f>
        <v>83.328000000000003</v>
      </c>
      <c r="J98" s="12">
        <f>'PADD 1_bbl'!J98*1000*42*(DAY(EOMONTH($A98,0)))/1000000</f>
        <v>356.56906137134712</v>
      </c>
      <c r="K98" s="12">
        <f>'PADD 1_bbl'!K98*1000*42*(DAY(EOMONTH($A98,0)))/1000000</f>
        <v>486.76906137134711</v>
      </c>
      <c r="L98" s="12">
        <f>'PADD 1_bbl'!L98*1000*42*(DAY(EOMONTH($A98,0)))/1000000</f>
        <v>16.446298356164384</v>
      </c>
      <c r="M98" s="12">
        <f>'PADD 1_bbl'!M98*1000*42*(DAY(EOMONTH($A98,0)))/1000000</f>
        <v>29.742654863599011</v>
      </c>
      <c r="N98" s="12">
        <f>'PADD 1_bbl'!N98*1000*42*(DAY(EOMONTH($A98,0)))/1000000</f>
        <v>0</v>
      </c>
      <c r="O98" s="12">
        <f>'PADD 1_bbl'!O98*1000*42*(DAY(EOMONTH($A98,0)))/1000000</f>
        <v>0</v>
      </c>
      <c r="P98" s="12">
        <f>'PADD 1_bbl'!P98*1000*42*(DAY(EOMONTH($A98,0)))/1000000</f>
        <v>-10.856014591110572</v>
      </c>
      <c r="Q98" s="12">
        <f>'PADD 1_bbl'!Q98*1000*42*(DAY(EOMONTH($A98,0)))/1000000</f>
        <v>-29.946000000000002</v>
      </c>
      <c r="S98" s="12">
        <f>'PADD 1_bbl'!S98*1000*42/1000000</f>
        <v>221.76</v>
      </c>
      <c r="U98" s="14"/>
      <c r="V98" s="14"/>
    </row>
    <row r="99" spans="1:22" x14ac:dyDescent="0.25">
      <c r="A99" s="45">
        <v>43511</v>
      </c>
      <c r="B99" s="17" t="s">
        <v>34</v>
      </c>
      <c r="C99" s="12">
        <f>'PADD 1_bbl'!C99*1000*42*(DAY(EOMONTH($A99,0)))/1000000</f>
        <v>211.68</v>
      </c>
      <c r="D99" s="12">
        <f>'PADD 1_bbl'!D99*1000*42*(DAY(EOMONTH($A99,0)))/1000000</f>
        <v>15.288</v>
      </c>
      <c r="E99" s="12">
        <f>'PADD 1_bbl'!E99*1000*42*(DAY(EOMONTH($A99,0)))/1000000</f>
        <v>64.680000000000007</v>
      </c>
      <c r="F99" s="12">
        <f>'PADD 1_bbl'!F99*1000*42*(DAY(EOMONTH($A99,0)))/1000000</f>
        <v>215.208</v>
      </c>
      <c r="G99" s="12">
        <f>'PADD 1_bbl'!G99*1000*42*(DAY(EOMONTH($A99,0)))/1000000</f>
        <v>506.85599999999999</v>
      </c>
      <c r="H99" s="12"/>
      <c r="I99" s="12">
        <f>'PADD 1_bbl'!I99*1000*42*(DAY(EOMONTH($A99,0)))/1000000</f>
        <v>77.616</v>
      </c>
      <c r="J99" s="12">
        <f>'PADD 1_bbl'!J99*1000*42*(DAY(EOMONTH($A99,0)))/1000000</f>
        <v>298.27093717049519</v>
      </c>
      <c r="K99" s="12">
        <f>'PADD 1_bbl'!K99*1000*42*(DAY(EOMONTH($A99,0)))/1000000</f>
        <v>415.87093717049527</v>
      </c>
      <c r="L99" s="12">
        <f>'PADD 1_bbl'!L99*1000*42*(DAY(EOMONTH($A99,0)))/1000000</f>
        <v>10.968604931506849</v>
      </c>
      <c r="M99" s="12">
        <f>'PADD 1_bbl'!M99*1000*42*(DAY(EOMONTH($A99,0)))/1000000</f>
        <v>25.743300987301897</v>
      </c>
      <c r="N99" s="12">
        <f>'PADD 1_bbl'!N99*1000*42*(DAY(EOMONTH($A99,0)))/1000000</f>
        <v>0</v>
      </c>
      <c r="O99" s="12">
        <f>'PADD 1_bbl'!O99*1000*42*(DAY(EOMONTH($A99,0)))/1000000</f>
        <v>0</v>
      </c>
      <c r="P99" s="12">
        <f>'PADD 1_bbl'!P99*1000*42*(DAY(EOMONTH($A99,0)))/1000000</f>
        <v>21.345156910696048</v>
      </c>
      <c r="Q99" s="12">
        <f>'PADD 1_bbl'!Q99*1000*42*(DAY(EOMONTH($A99,0)))/1000000</f>
        <v>-44.688000000000002</v>
      </c>
      <c r="S99" s="12">
        <f>'PADD 1_bbl'!S99*1000*42/1000000</f>
        <v>177.114</v>
      </c>
      <c r="U99" s="14"/>
      <c r="V99" s="14"/>
    </row>
    <row r="100" spans="1:22" x14ac:dyDescent="0.25">
      <c r="A100" s="45">
        <v>43539</v>
      </c>
      <c r="B100" s="17" t="s">
        <v>34</v>
      </c>
      <c r="C100" s="12">
        <f>'PADD 1_bbl'!C100*1000*42*(DAY(EOMONTH($A100,0)))/1000000</f>
        <v>239.56800000000001</v>
      </c>
      <c r="D100" s="12">
        <f>'PADD 1_bbl'!D100*1000*42*(DAY(EOMONTH($A100,0)))/1000000</f>
        <v>20.832000000000001</v>
      </c>
      <c r="E100" s="12">
        <f>'PADD 1_bbl'!E100*1000*42*(DAY(EOMONTH($A100,0)))/1000000</f>
        <v>58.59</v>
      </c>
      <c r="F100" s="12">
        <f>'PADD 1_bbl'!F100*1000*42*(DAY(EOMONTH($A100,0)))/1000000</f>
        <v>252.58799999999999</v>
      </c>
      <c r="G100" s="12">
        <f>'PADD 1_bbl'!G100*1000*42*(DAY(EOMONTH($A100,0)))/1000000</f>
        <v>571.57799999999997</v>
      </c>
      <c r="H100" s="12"/>
      <c r="I100" s="12">
        <f>'PADD 1_bbl'!I100*1000*42*(DAY(EOMONTH($A100,0)))/1000000</f>
        <v>126.294</v>
      </c>
      <c r="J100" s="12">
        <f>'PADD 1_bbl'!J100*1000*42*(DAY(EOMONTH($A100,0)))/1000000</f>
        <v>248.48273104386647</v>
      </c>
      <c r="K100" s="12">
        <f>'PADD 1_bbl'!K100*1000*42*(DAY(EOMONTH($A100,0)))/1000000</f>
        <v>378.6827310438664</v>
      </c>
      <c r="L100" s="12">
        <f>'PADD 1_bbl'!L100*1000*42*(DAY(EOMONTH($A100,0)))/1000000</f>
        <v>7.6736975342465747</v>
      </c>
      <c r="M100" s="12">
        <f>'PADD 1_bbl'!M100*1000*42*(DAY(EOMONTH($A100,0)))/1000000</f>
        <v>24.157511110568276</v>
      </c>
      <c r="N100" s="12">
        <f>'PADD 1_bbl'!N100*1000*42*(DAY(EOMONTH($A100,0)))/1000000</f>
        <v>0</v>
      </c>
      <c r="O100" s="12">
        <f>'PADD 1_bbl'!O100*1000*42*(DAY(EOMONTH($A100,0)))/1000000</f>
        <v>0</v>
      </c>
      <c r="P100" s="12">
        <f>'PADD 1_bbl'!P100*1000*42*(DAY(EOMONTH($A100,0)))/1000000</f>
        <v>60.810060311318736</v>
      </c>
      <c r="Q100" s="12">
        <f>'PADD 1_bbl'!Q100*1000*42*(DAY(EOMONTH($A100,0)))/1000000</f>
        <v>-27.341999999999999</v>
      </c>
      <c r="S100" s="12">
        <f>'PADD 1_bbl'!S100*1000*42/1000000</f>
        <v>149.982</v>
      </c>
      <c r="U100" s="14"/>
      <c r="V100" s="14"/>
    </row>
    <row r="101" spans="1:22" x14ac:dyDescent="0.25">
      <c r="A101" s="45">
        <v>43570</v>
      </c>
      <c r="B101" s="17" t="s">
        <v>34</v>
      </c>
      <c r="C101" s="12">
        <f>'PADD 1_bbl'!C101*1000*42*(DAY(EOMONTH($A101,0)))/1000000</f>
        <v>234.36</v>
      </c>
      <c r="D101" s="12">
        <f>'PADD 1_bbl'!D101*1000*42*(DAY(EOMONTH($A101,0)))/1000000</f>
        <v>26.46</v>
      </c>
      <c r="E101" s="12">
        <f>'PADD 1_bbl'!E101*1000*42*(DAY(EOMONTH($A101,0)))/1000000</f>
        <v>42.84</v>
      </c>
      <c r="F101" s="12">
        <f>'PADD 1_bbl'!F101*1000*42*(DAY(EOMONTH($A101,0)))/1000000</f>
        <v>195.3</v>
      </c>
      <c r="G101" s="12">
        <f>'PADD 1_bbl'!G101*1000*42*(DAY(EOMONTH($A101,0)))/1000000</f>
        <v>498.96</v>
      </c>
      <c r="H101" s="12"/>
      <c r="I101" s="12">
        <f>'PADD 1_bbl'!I101*1000*42*(DAY(EOMONTH($A101,0)))/1000000</f>
        <v>190.26</v>
      </c>
      <c r="J101" s="12">
        <f>'PADD 1_bbl'!J101*1000*42*(DAY(EOMONTH($A101,0)))/1000000</f>
        <v>168.50742912871144</v>
      </c>
      <c r="K101" s="12">
        <f>'PADD 1_bbl'!K101*1000*42*(DAY(EOMONTH($A101,0)))/1000000</f>
        <v>294.50742912871146</v>
      </c>
      <c r="L101" s="12">
        <f>'PADD 1_bbl'!L101*1000*42*(DAY(EOMONTH($A101,0)))/1000000</f>
        <v>7.6785041095890403</v>
      </c>
      <c r="M101" s="12">
        <f>'PADD 1_bbl'!M101*1000*42*(DAY(EOMONTH($A101,0)))/1000000</f>
        <v>21.57657728344326</v>
      </c>
      <c r="N101" s="12">
        <f>'PADD 1_bbl'!N101*1000*42*(DAY(EOMONTH($A101,0)))/1000000</f>
        <v>0</v>
      </c>
      <c r="O101" s="12">
        <f>'PADD 1_bbl'!O101*1000*42*(DAY(EOMONTH($A101,0)))/1000000</f>
        <v>0</v>
      </c>
      <c r="P101" s="12">
        <f>'PADD 1_bbl'!P101*1000*42*(DAY(EOMONTH($A101,0)))/1000000</f>
        <v>-10.022510521743758</v>
      </c>
      <c r="Q101" s="12">
        <f>'PADD 1_bbl'!Q101*1000*42*(DAY(EOMONTH($A101,0)))/1000000</f>
        <v>-3.78</v>
      </c>
      <c r="S101" s="12">
        <f>'PADD 1_bbl'!S101*1000*42/1000000</f>
        <v>145.74</v>
      </c>
      <c r="U101" s="14"/>
      <c r="V101" s="14"/>
    </row>
    <row r="102" spans="1:22" x14ac:dyDescent="0.25">
      <c r="A102" s="45">
        <v>43600</v>
      </c>
      <c r="B102" s="17" t="s">
        <v>34</v>
      </c>
      <c r="C102" s="12">
        <f>'PADD 1_bbl'!C102*1000*42*(DAY(EOMONTH($A102,0)))/1000000</f>
        <v>239.56800000000001</v>
      </c>
      <c r="D102" s="12">
        <f>'PADD 1_bbl'!D102*1000*42*(DAY(EOMONTH($A102,0)))/1000000</f>
        <v>28.643999999999998</v>
      </c>
      <c r="E102" s="12">
        <f>'PADD 1_bbl'!E102*1000*42*(DAY(EOMONTH($A102,0)))/1000000</f>
        <v>31.248000000000001</v>
      </c>
      <c r="F102" s="12">
        <f>'PADD 1_bbl'!F102*1000*42*(DAY(EOMONTH($A102,0)))/1000000</f>
        <v>179.67599999999999</v>
      </c>
      <c r="G102" s="12">
        <f>'PADD 1_bbl'!G102*1000*42*(DAY(EOMONTH($A102,0)))/1000000</f>
        <v>479.13600000000002</v>
      </c>
      <c r="H102" s="12"/>
      <c r="I102" s="12">
        <f>'PADD 1_bbl'!I102*1000*42*(DAY(EOMONTH($A102,0)))/1000000</f>
        <v>190.09200000000001</v>
      </c>
      <c r="J102" s="12">
        <f>'PADD 1_bbl'!J102*1000*42*(DAY(EOMONTH($A102,0)))/1000000</f>
        <v>143.26177706683529</v>
      </c>
      <c r="K102" s="12">
        <f>'PADD 1_bbl'!K102*1000*42*(DAY(EOMONTH($A102,0)))/1000000</f>
        <v>273.46177706683523</v>
      </c>
      <c r="L102" s="12">
        <f>'PADD 1_bbl'!L102*1000*42*(DAY(EOMONTH($A102,0)))/1000000</f>
        <v>7.6736975342465747</v>
      </c>
      <c r="M102" s="12">
        <f>'PADD 1_bbl'!M102*1000*42*(DAY(EOMONTH($A102,0)))/1000000</f>
        <v>22.295796526224702</v>
      </c>
      <c r="N102" s="12">
        <f>'PADD 1_bbl'!N102*1000*42*(DAY(EOMONTH($A102,0)))/1000000</f>
        <v>0</v>
      </c>
      <c r="O102" s="12">
        <f>'PADD 1_bbl'!O102*1000*42*(DAY(EOMONTH($A102,0)))/1000000</f>
        <v>0</v>
      </c>
      <c r="P102" s="12">
        <f>'PADD 1_bbl'!P102*1000*42*(DAY(EOMONTH($A102,0)))/1000000</f>
        <v>-33.917271127306542</v>
      </c>
      <c r="Q102" s="12">
        <f>'PADD 1_bbl'!Q102*1000*42*(DAY(EOMONTH($A102,0)))/1000000</f>
        <v>20.832000000000001</v>
      </c>
      <c r="S102" s="12">
        <f>'PADD 1_bbl'!S102*1000*42/1000000</f>
        <v>166.53</v>
      </c>
      <c r="U102" s="14"/>
      <c r="V102" s="14"/>
    </row>
    <row r="103" spans="1:22" x14ac:dyDescent="0.25">
      <c r="A103" s="45">
        <v>43631</v>
      </c>
      <c r="B103" s="17" t="s">
        <v>34</v>
      </c>
      <c r="C103" s="12">
        <f>'PADD 1_bbl'!C103*1000*42*(DAY(EOMONTH($A103,0)))/1000000</f>
        <v>244.44</v>
      </c>
      <c r="D103" s="12">
        <f>'PADD 1_bbl'!D103*1000*42*(DAY(EOMONTH($A103,0)))/1000000</f>
        <v>23.94</v>
      </c>
      <c r="E103" s="12">
        <f>'PADD 1_bbl'!E103*1000*42*(DAY(EOMONTH($A103,0)))/1000000</f>
        <v>27.72</v>
      </c>
      <c r="F103" s="12">
        <f>'PADD 1_bbl'!F103*1000*42*(DAY(EOMONTH($A103,0)))/1000000</f>
        <v>171.36</v>
      </c>
      <c r="G103" s="12">
        <f>'PADD 1_bbl'!G103*1000*42*(DAY(EOMONTH($A103,0)))/1000000</f>
        <v>467.46</v>
      </c>
      <c r="H103" s="12"/>
      <c r="I103" s="12">
        <f>'PADD 1_bbl'!I103*1000*42*(DAY(EOMONTH($A103,0)))/1000000</f>
        <v>191.52</v>
      </c>
      <c r="J103" s="12">
        <f>'PADD 1_bbl'!J103*1000*42*(DAY(EOMONTH($A103,0)))/1000000</f>
        <v>139.58138132246725</v>
      </c>
      <c r="K103" s="12">
        <f>'PADD 1_bbl'!K103*1000*42*(DAY(EOMONTH($A103,0)))/1000000</f>
        <v>265.58138132246722</v>
      </c>
      <c r="L103" s="12">
        <f>'PADD 1_bbl'!L103*1000*42*(DAY(EOMONTH($A103,0)))/1000000</f>
        <v>7.6785041095890403</v>
      </c>
      <c r="M103" s="12">
        <f>'PADD 1_bbl'!M103*1000*42*(DAY(EOMONTH($A103,0)))/1000000</f>
        <v>21.57657728344326</v>
      </c>
      <c r="N103" s="12">
        <f>'PADD 1_bbl'!N103*1000*42*(DAY(EOMONTH($A103,0)))/1000000</f>
        <v>0</v>
      </c>
      <c r="O103" s="12">
        <f>'PADD 1_bbl'!O103*1000*42*(DAY(EOMONTH($A103,0)))/1000000</f>
        <v>0</v>
      </c>
      <c r="P103" s="12">
        <f>'PADD 1_bbl'!P103*1000*42*(DAY(EOMONTH($A103,0)))/1000000</f>
        <v>-56.696462715499543</v>
      </c>
      <c r="Q103" s="12">
        <f>'PADD 1_bbl'!Q103*1000*42*(DAY(EOMONTH($A103,0)))/1000000</f>
        <v>37.799999999999997</v>
      </c>
      <c r="S103" s="12">
        <f>'PADD 1_bbl'!S103*1000*42/1000000</f>
        <v>204.33</v>
      </c>
      <c r="U103" s="14"/>
      <c r="V103" s="14"/>
    </row>
    <row r="104" spans="1:22" x14ac:dyDescent="0.25">
      <c r="A104" s="45">
        <v>43661</v>
      </c>
      <c r="B104" s="17" t="s">
        <v>34</v>
      </c>
      <c r="C104" s="12">
        <f>'PADD 1_bbl'!C104*1000*42*(DAY(EOMONTH($A104,0)))/1000000</f>
        <v>252.58799999999999</v>
      </c>
      <c r="D104" s="12">
        <f>'PADD 1_bbl'!D104*1000*42*(DAY(EOMONTH($A104,0)))/1000000</f>
        <v>19.53</v>
      </c>
      <c r="E104" s="12">
        <f>'PADD 1_bbl'!E104*1000*42*(DAY(EOMONTH($A104,0)))/1000000</f>
        <v>22.134</v>
      </c>
      <c r="F104" s="12">
        <f>'PADD 1_bbl'!F104*1000*42*(DAY(EOMONTH($A104,0)))/1000000</f>
        <v>208.32</v>
      </c>
      <c r="G104" s="12">
        <f>'PADD 1_bbl'!G104*1000*42*(DAY(EOMONTH($A104,0)))/1000000</f>
        <v>502.572</v>
      </c>
      <c r="H104" s="12"/>
      <c r="I104" s="12">
        <f>'PADD 1_bbl'!I104*1000*42*(DAY(EOMONTH($A104,0)))/1000000</f>
        <v>214.83</v>
      </c>
      <c r="J104" s="12">
        <f>'PADD 1_bbl'!J104*1000*42*(DAY(EOMONTH($A104,0)))/1000000</f>
        <v>136.19490569600569</v>
      </c>
      <c r="K104" s="12">
        <f>'PADD 1_bbl'!K104*1000*42*(DAY(EOMONTH($A104,0)))/1000000</f>
        <v>266.39490569600576</v>
      </c>
      <c r="L104" s="12">
        <f>'PADD 1_bbl'!L104*1000*42*(DAY(EOMONTH($A104,0)))/1000000</f>
        <v>7.6736975342465747</v>
      </c>
      <c r="M104" s="12">
        <f>'PADD 1_bbl'!M104*1000*42*(DAY(EOMONTH($A104,0)))/1000000</f>
        <v>22.295796526224702</v>
      </c>
      <c r="N104" s="12">
        <f>'PADD 1_bbl'!N104*1000*42*(DAY(EOMONTH($A104,0)))/1000000</f>
        <v>0</v>
      </c>
      <c r="O104" s="12">
        <f>'PADD 1_bbl'!O104*1000*42*(DAY(EOMONTH($A104,0)))/1000000</f>
        <v>0</v>
      </c>
      <c r="P104" s="12">
        <f>'PADD 1_bbl'!P104*1000*42*(DAY(EOMONTH($A104,0)))/1000000</f>
        <v>-32.058399756477009</v>
      </c>
      <c r="Q104" s="12">
        <f>'PADD 1_bbl'!Q104*1000*42*(DAY(EOMONTH($A104,0)))/1000000</f>
        <v>24.738</v>
      </c>
      <c r="S104" s="12">
        <f>'PADD 1_bbl'!S104*1000*42/1000000</f>
        <v>229.15199999999999</v>
      </c>
      <c r="U104" s="14"/>
      <c r="V104" s="14"/>
    </row>
    <row r="105" spans="1:22" x14ac:dyDescent="0.25">
      <c r="A105" s="45">
        <v>43692</v>
      </c>
      <c r="B105" s="17" t="s">
        <v>34</v>
      </c>
      <c r="C105" s="12">
        <f>'PADD 1_bbl'!C105*1000*42*(DAY(EOMONTH($A105,0)))/1000000</f>
        <v>253.89</v>
      </c>
      <c r="D105" s="12">
        <f>'PADD 1_bbl'!D105*1000*42*(DAY(EOMONTH($A105,0)))/1000000</f>
        <v>19.53</v>
      </c>
      <c r="E105" s="12">
        <f>'PADD 1_bbl'!E105*1000*42*(DAY(EOMONTH($A105,0)))/1000000</f>
        <v>19.53</v>
      </c>
      <c r="F105" s="12">
        <f>'PADD 1_bbl'!F105*1000*42*(DAY(EOMONTH($A105,0)))/1000000</f>
        <v>208.32</v>
      </c>
      <c r="G105" s="12">
        <f>'PADD 1_bbl'!G105*1000*42*(DAY(EOMONTH($A105,0)))/1000000</f>
        <v>501.27</v>
      </c>
      <c r="H105" s="12"/>
      <c r="I105" s="12">
        <f>'PADD 1_bbl'!I105*1000*42*(DAY(EOMONTH($A105,0)))/1000000</f>
        <v>144.52199999999999</v>
      </c>
      <c r="J105" s="12">
        <f>'PADD 1_bbl'!J105*1000*42*(DAY(EOMONTH($A105,0)))/1000000</f>
        <v>150.61237398860254</v>
      </c>
      <c r="K105" s="12">
        <f>'PADD 1_bbl'!K105*1000*42*(DAY(EOMONTH($A105,0)))/1000000</f>
        <v>280.81237398860253</v>
      </c>
      <c r="L105" s="12">
        <f>'PADD 1_bbl'!L105*1000*42*(DAY(EOMONTH($A105,0)))/1000000</f>
        <v>16.446298356164384</v>
      </c>
      <c r="M105" s="12">
        <f>'PADD 1_bbl'!M105*1000*42*(DAY(EOMONTH($A105,0)))/1000000</f>
        <v>22.295796526224702</v>
      </c>
      <c r="N105" s="12">
        <f>'PADD 1_bbl'!N105*1000*42*(DAY(EOMONTH($A105,0)))/1000000</f>
        <v>0</v>
      </c>
      <c r="O105" s="12">
        <f>'PADD 1_bbl'!O105*1000*42*(DAY(EOMONTH($A105,0)))/1000000</f>
        <v>0</v>
      </c>
      <c r="P105" s="12">
        <f>'PADD 1_bbl'!P105*1000*42*(DAY(EOMONTH($A105,0)))/1000000</f>
        <v>-64.362468870991606</v>
      </c>
      <c r="Q105" s="12">
        <f>'PADD 1_bbl'!Q105*1000*42*(DAY(EOMONTH($A105,0)))/1000000</f>
        <v>102.858</v>
      </c>
      <c r="S105" s="12">
        <f>'PADD 1_bbl'!S105*1000*42/1000000</f>
        <v>331.59</v>
      </c>
      <c r="U105" s="14"/>
      <c r="V105" s="14"/>
    </row>
    <row r="106" spans="1:22" x14ac:dyDescent="0.25">
      <c r="A106" s="45">
        <v>43723</v>
      </c>
      <c r="B106" s="17" t="s">
        <v>34</v>
      </c>
      <c r="C106" s="12">
        <f>'PADD 1_bbl'!C106*1000*42*(DAY(EOMONTH($A106,0)))/1000000</f>
        <v>255.78</v>
      </c>
      <c r="D106" s="12">
        <f>'PADD 1_bbl'!D106*1000*42*(DAY(EOMONTH($A106,0)))/1000000</f>
        <v>18.899999999999999</v>
      </c>
      <c r="E106" s="12">
        <f>'PADD 1_bbl'!E106*1000*42*(DAY(EOMONTH($A106,0)))/1000000</f>
        <v>21.42</v>
      </c>
      <c r="F106" s="12">
        <f>'PADD 1_bbl'!F106*1000*42*(DAY(EOMONTH($A106,0)))/1000000</f>
        <v>210.42</v>
      </c>
      <c r="G106" s="12">
        <f>'PADD 1_bbl'!G106*1000*42*(DAY(EOMONTH($A106,0)))/1000000</f>
        <v>506.52</v>
      </c>
      <c r="H106" s="12"/>
      <c r="I106" s="12">
        <f>'PADD 1_bbl'!I106*1000*42*(DAY(EOMONTH($A106,0)))/1000000</f>
        <v>236.88</v>
      </c>
      <c r="J106" s="12">
        <f>'PADD 1_bbl'!J106*1000*42*(DAY(EOMONTH($A106,0)))/1000000</f>
        <v>176.13335657046417</v>
      </c>
      <c r="K106" s="12">
        <f>'PADD 1_bbl'!K106*1000*42*(DAY(EOMONTH($A106,0)))/1000000</f>
        <v>302.13335657046412</v>
      </c>
      <c r="L106" s="12">
        <f>'PADD 1_bbl'!L106*1000*42*(DAY(EOMONTH($A106,0)))/1000000</f>
        <v>27.41550410958904</v>
      </c>
      <c r="M106" s="12">
        <f>'PADD 1_bbl'!M106*1000*42*(DAY(EOMONTH($A106,0)))/1000000</f>
        <v>21.57657728344326</v>
      </c>
      <c r="N106" s="12">
        <f>'PADD 1_bbl'!N106*1000*42*(DAY(EOMONTH($A106,0)))/1000000</f>
        <v>0</v>
      </c>
      <c r="O106" s="12">
        <f>'PADD 1_bbl'!O106*1000*42*(DAY(EOMONTH($A106,0)))/1000000</f>
        <v>0</v>
      </c>
      <c r="P106" s="12">
        <f>'PADD 1_bbl'!P106*1000*42*(DAY(EOMONTH($A106,0)))/1000000</f>
        <v>-81.485437963496466</v>
      </c>
      <c r="Q106" s="12">
        <f>'PADD 1_bbl'!Q106*1000*42*(DAY(EOMONTH($A106,0)))/1000000</f>
        <v>1.26</v>
      </c>
      <c r="S106" s="12">
        <f>'PADD 1_bbl'!S106*1000*42/1000000</f>
        <v>332.38799999999998</v>
      </c>
      <c r="U106" s="14"/>
      <c r="V106" s="14"/>
    </row>
    <row r="107" spans="1:22" x14ac:dyDescent="0.25">
      <c r="A107" s="45">
        <v>43753</v>
      </c>
      <c r="B107" s="17" t="s">
        <v>34</v>
      </c>
      <c r="C107" s="12">
        <f>'PADD 1_bbl'!C107*1000*42*(DAY(EOMONTH($A107,0)))/1000000</f>
        <v>263.00400000000002</v>
      </c>
      <c r="D107" s="12">
        <f>'PADD 1_bbl'!D107*1000*42*(DAY(EOMONTH($A107,0)))/1000000</f>
        <v>19.53</v>
      </c>
      <c r="E107" s="12">
        <f>'PADD 1_bbl'!E107*1000*42*(DAY(EOMONTH($A107,0)))/1000000</f>
        <v>33.851999999999997</v>
      </c>
      <c r="F107" s="12">
        <f>'PADD 1_bbl'!F107*1000*42*(DAY(EOMONTH($A107,0)))/1000000</f>
        <v>231.756</v>
      </c>
      <c r="G107" s="12">
        <f>'PADD 1_bbl'!G107*1000*42*(DAY(EOMONTH($A107,0)))/1000000</f>
        <v>548.14200000000005</v>
      </c>
      <c r="H107" s="12"/>
      <c r="I107" s="12">
        <f>'PADD 1_bbl'!I107*1000*42*(DAY(EOMONTH($A107,0)))/1000000</f>
        <v>157.542</v>
      </c>
      <c r="J107" s="12">
        <f>'PADD 1_bbl'!J107*1000*42*(DAY(EOMONTH($A107,0)))/1000000</f>
        <v>187.75750253765187</v>
      </c>
      <c r="K107" s="12">
        <f>'PADD 1_bbl'!K107*1000*42*(DAY(EOMONTH($A107,0)))/1000000</f>
        <v>317.95750253765192</v>
      </c>
      <c r="L107" s="12">
        <f>'PADD 1_bbl'!L107*1000*42*(DAY(EOMONTH($A107,0)))/1000000</f>
        <v>44.961907397260276</v>
      </c>
      <c r="M107" s="12">
        <f>'PADD 1_bbl'!M107*1000*42*(DAY(EOMONTH($A107,0)))/1000000</f>
        <v>22.295796526224702</v>
      </c>
      <c r="N107" s="12">
        <f>'PADD 1_bbl'!N107*1000*42*(DAY(EOMONTH($A107,0)))/1000000</f>
        <v>0</v>
      </c>
      <c r="O107" s="12">
        <f>'PADD 1_bbl'!O107*1000*42*(DAY(EOMONTH($A107,0)))/1000000</f>
        <v>0</v>
      </c>
      <c r="P107" s="12">
        <f>'PADD 1_bbl'!P107*1000*42*(DAY(EOMONTH($A107,0)))/1000000</f>
        <v>-8.9372064611368653</v>
      </c>
      <c r="Q107" s="12">
        <f>'PADD 1_bbl'!Q107*1000*42*(DAY(EOMONTH($A107,0)))/1000000</f>
        <v>13.02</v>
      </c>
      <c r="S107" s="12">
        <f>'PADD 1_bbl'!S107*1000*42/1000000</f>
        <v>345.91199999999998</v>
      </c>
      <c r="U107" s="14"/>
      <c r="V107" s="14"/>
    </row>
    <row r="108" spans="1:22" x14ac:dyDescent="0.25">
      <c r="A108" s="45">
        <v>43784</v>
      </c>
      <c r="B108" s="17" t="s">
        <v>34</v>
      </c>
      <c r="C108" s="12">
        <f>'PADD 1_bbl'!C108*1000*42*(DAY(EOMONTH($A108,0)))/1000000</f>
        <v>262.08</v>
      </c>
      <c r="D108" s="12">
        <f>'PADD 1_bbl'!D108*1000*42*(DAY(EOMONTH($A108,0)))/1000000</f>
        <v>21.42</v>
      </c>
      <c r="E108" s="12">
        <f>'PADD 1_bbl'!E108*1000*42*(DAY(EOMONTH($A108,0)))/1000000</f>
        <v>40.32</v>
      </c>
      <c r="F108" s="12">
        <f>'PADD 1_bbl'!F108*1000*42*(DAY(EOMONTH($A108,0)))/1000000</f>
        <v>223.02</v>
      </c>
      <c r="G108" s="12">
        <f>'PADD 1_bbl'!G108*1000*42*(DAY(EOMONTH($A108,0)))/1000000</f>
        <v>546.84</v>
      </c>
      <c r="H108" s="12"/>
      <c r="I108" s="12">
        <f>'PADD 1_bbl'!I108*1000*42*(DAY(EOMONTH($A108,0)))/1000000</f>
        <v>123.48</v>
      </c>
      <c r="J108" s="12">
        <f>'PADD 1_bbl'!J108*1000*42*(DAY(EOMONTH($A108,0)))/1000000</f>
        <v>231.2354090026295</v>
      </c>
      <c r="K108" s="12">
        <f>'PADD 1_bbl'!K108*1000*42*(DAY(EOMONTH($A108,0)))/1000000</f>
        <v>357.23540900262947</v>
      </c>
      <c r="L108" s="12">
        <f>'PADD 1_bbl'!L108*1000*42*(DAY(EOMONTH($A108,0)))/1000000</f>
        <v>38.374495890410962</v>
      </c>
      <c r="M108" s="12">
        <f>'PADD 1_bbl'!M108*1000*42*(DAY(EOMONTH($A108,0)))/1000000</f>
        <v>22.777683466890725</v>
      </c>
      <c r="N108" s="12">
        <f>'PADD 1_bbl'!N108*1000*42*(DAY(EOMONTH($A108,0)))/1000000</f>
        <v>0</v>
      </c>
      <c r="O108" s="12">
        <f>'PADD 1_bbl'!O108*1000*42*(DAY(EOMONTH($A108,0)))/1000000</f>
        <v>0</v>
      </c>
      <c r="P108" s="12">
        <f>'PADD 1_bbl'!P108*1000*42*(DAY(EOMONTH($A108,0)))/1000000</f>
        <v>22.612411640068853</v>
      </c>
      <c r="Q108" s="12">
        <f>'PADD 1_bbl'!Q108*1000*42*(DAY(EOMONTH($A108,0)))/1000000</f>
        <v>-17.64</v>
      </c>
      <c r="S108" s="12">
        <f>'PADD 1_bbl'!S108*1000*42/1000000</f>
        <v>328.608</v>
      </c>
      <c r="U108" s="14"/>
      <c r="V108" s="14"/>
    </row>
    <row r="109" spans="1:22" x14ac:dyDescent="0.25">
      <c r="A109" s="45">
        <v>43814</v>
      </c>
      <c r="B109" s="17" t="s">
        <v>34</v>
      </c>
      <c r="C109" s="12">
        <f>'PADD 1_bbl'!C109*1000*42*(DAY(EOMONTH($A109,0)))/1000000</f>
        <v>273.42</v>
      </c>
      <c r="D109" s="12">
        <f>'PADD 1_bbl'!D109*1000*42*(DAY(EOMONTH($A109,0)))/1000000</f>
        <v>22.134</v>
      </c>
      <c r="E109" s="12">
        <f>'PADD 1_bbl'!E109*1000*42*(DAY(EOMONTH($A109,0)))/1000000</f>
        <v>59.892000000000003</v>
      </c>
      <c r="F109" s="12">
        <f>'PADD 1_bbl'!F109*1000*42*(DAY(EOMONTH($A109,0)))/1000000</f>
        <v>279.93</v>
      </c>
      <c r="G109" s="12">
        <f>'PADD 1_bbl'!G109*1000*42*(DAY(EOMONTH($A109,0)))/1000000</f>
        <v>635.37599999999998</v>
      </c>
      <c r="H109" s="12"/>
      <c r="I109" s="12">
        <f>'PADD 1_bbl'!I109*1000*42*(DAY(EOMONTH($A109,0)))/1000000</f>
        <v>130.19999999999999</v>
      </c>
      <c r="J109" s="12">
        <f>'PADD 1_bbl'!J109*1000*42*(DAY(EOMONTH($A109,0)))/1000000</f>
        <v>309.90337607209568</v>
      </c>
      <c r="K109" s="12">
        <f>'PADD 1_bbl'!K109*1000*42*(DAY(EOMONTH($A109,0)))/1000000</f>
        <v>440.10337607209567</v>
      </c>
      <c r="L109" s="12">
        <f>'PADD 1_bbl'!L109*1000*42*(DAY(EOMONTH($A109,0)))/1000000</f>
        <v>26.31780246575342</v>
      </c>
      <c r="M109" s="12">
        <f>'PADD 1_bbl'!M109*1000*42*(DAY(EOMONTH($A109,0)))/1000000</f>
        <v>27.88094027925543</v>
      </c>
      <c r="N109" s="12">
        <f>'PADD 1_bbl'!N109*1000*42*(DAY(EOMONTH($A109,0)))/1000000</f>
        <v>0</v>
      </c>
      <c r="O109" s="12">
        <f>'PADD 1_bbl'!O109*1000*42*(DAY(EOMONTH($A109,0)))/1000000</f>
        <v>0</v>
      </c>
      <c r="P109" s="12">
        <f>'PADD 1_bbl'!P109*1000*42*(DAY(EOMONTH($A109,0)))/1000000</f>
        <v>64.255881182895436</v>
      </c>
      <c r="Q109" s="12">
        <f>'PADD 1_bbl'!Q109*1000*42*(DAY(EOMONTH($A109,0)))/1000000</f>
        <v>-53.381999999999998</v>
      </c>
      <c r="S109" s="12">
        <f>'PADD 1_bbl'!S109*1000*42/1000000</f>
        <v>275.85599999999999</v>
      </c>
      <c r="U109" s="14"/>
      <c r="V109" s="14"/>
    </row>
    <row r="110" spans="1:22" x14ac:dyDescent="0.25">
      <c r="A110" s="45">
        <v>43845</v>
      </c>
      <c r="B110" s="17" t="s">
        <v>34</v>
      </c>
      <c r="C110" s="12">
        <f>'PADD 1_bbl'!C110*1000*42*(DAY(EOMONTH($A110,0)))/1000000</f>
        <v>276.024</v>
      </c>
      <c r="D110" s="12">
        <f>'PADD 1_bbl'!D110*1000*42*(DAY(EOMONTH($A110,0)))/1000000</f>
        <v>22.134</v>
      </c>
      <c r="E110" s="12">
        <f>'PADD 1_bbl'!E110*1000*42*(DAY(EOMONTH($A110,0)))/1000000</f>
        <v>83.328000000000003</v>
      </c>
      <c r="F110" s="12">
        <f>'PADD 1_bbl'!F110*1000*42*(DAY(EOMONTH($A110,0)))/1000000</f>
        <v>286.44</v>
      </c>
      <c r="G110" s="12">
        <f>'PADD 1_bbl'!G110*1000*42*(DAY(EOMONTH($A110,0)))/1000000</f>
        <v>667.92600000000004</v>
      </c>
      <c r="H110" s="12"/>
      <c r="I110" s="12">
        <f>'PADD 1_bbl'!I110*1000*42*(DAY(EOMONTH($A110,0)))/1000000</f>
        <v>83.328000000000003</v>
      </c>
      <c r="J110" s="12">
        <f>'PADD 1_bbl'!J110*1000*42*(DAY(EOMONTH($A110,0)))/1000000</f>
        <v>285.82010335199999</v>
      </c>
      <c r="K110" s="12">
        <f>'PADD 1_bbl'!K110*1000*42*(DAY(EOMONTH($A110,0)))/1000000</f>
        <v>416.02010335199998</v>
      </c>
      <c r="L110" s="12">
        <f>'PADD 1_bbl'!L110*1000*42*(DAY(EOMONTH($A110,0)))/1000000</f>
        <v>16.822814880652608</v>
      </c>
      <c r="M110" s="12">
        <f>'PADD 1_bbl'!M110*1000*42*(DAY(EOMONTH($A110,0)))/1000000</f>
        <v>29.742654863599011</v>
      </c>
      <c r="N110" s="12">
        <f>'PADD 1_bbl'!N110*1000*42*(DAY(EOMONTH($A110,0)))/1000000</f>
        <v>0</v>
      </c>
      <c r="O110" s="12">
        <f>'PADD 1_bbl'!O110*1000*42*(DAY(EOMONTH($A110,0)))/1000000</f>
        <v>0</v>
      </c>
      <c r="P110" s="12">
        <f>'PADD 1_bbl'!P110*1000*42*(DAY(EOMONTH($A110,0)))/1000000</f>
        <v>110.29442690374835</v>
      </c>
      <c r="Q110" s="12">
        <f>'PADD 1_bbl'!Q110*1000*42*(DAY(EOMONTH($A110,0)))/1000000</f>
        <v>11.718</v>
      </c>
      <c r="S110" s="12">
        <f>'PADD 1_bbl'!S110*1000*42/1000000</f>
        <v>287.27999999999997</v>
      </c>
      <c r="U110" s="14"/>
      <c r="V110" s="14"/>
    </row>
    <row r="111" spans="1:22" x14ac:dyDescent="0.25">
      <c r="A111" s="45">
        <v>43876</v>
      </c>
      <c r="B111" s="17" t="s">
        <v>34</v>
      </c>
      <c r="C111" s="12">
        <f>'PADD 1_bbl'!C111*1000*42*(DAY(EOMONTH($A111,0)))/1000000</f>
        <v>264.30599999999998</v>
      </c>
      <c r="D111" s="12">
        <f>'PADD 1_bbl'!D111*1000*42*(DAY(EOMONTH($A111,0)))/1000000</f>
        <v>17.052</v>
      </c>
      <c r="E111" s="12">
        <f>'PADD 1_bbl'!E111*1000*42*(DAY(EOMONTH($A111,0)))/1000000</f>
        <v>31.667999999999999</v>
      </c>
      <c r="F111" s="12">
        <f>'PADD 1_bbl'!F111*1000*42*(DAY(EOMONTH($A111,0)))/1000000</f>
        <v>226.548</v>
      </c>
      <c r="G111" s="12">
        <f>'PADD 1_bbl'!G111*1000*42*(DAY(EOMONTH($A111,0)))/1000000</f>
        <v>539.57399999999996</v>
      </c>
      <c r="H111" s="12"/>
      <c r="I111" s="12">
        <f>'PADD 1_bbl'!I111*1000*42*(DAY(EOMONTH($A111,0)))/1000000</f>
        <v>151.03200000000001</v>
      </c>
      <c r="J111" s="12">
        <f>'PADD 1_bbl'!J111*1000*42*(DAY(EOMONTH($A111,0)))/1000000</f>
        <v>262.20882727200006</v>
      </c>
      <c r="K111" s="12">
        <f>'PADD 1_bbl'!K111*1000*42*(DAY(EOMONTH($A111,0)))/1000000</f>
        <v>384.00882727199996</v>
      </c>
      <c r="L111" s="12">
        <f>'PADD 1_bbl'!L111*1000*42*(DAY(EOMONTH($A111,0)))/1000000</f>
        <v>11.620420990150128</v>
      </c>
      <c r="M111" s="12">
        <f>'PADD 1_bbl'!M111*1000*42*(DAY(EOMONTH($A111,0)))/1000000</f>
        <v>26.662704593991251</v>
      </c>
      <c r="N111" s="12">
        <f>'PADD 1_bbl'!N111*1000*42*(DAY(EOMONTH($A111,0)))/1000000</f>
        <v>0</v>
      </c>
      <c r="O111" s="12">
        <f>'PADD 1_bbl'!O111*1000*42*(DAY(EOMONTH($A111,0)))/1000000</f>
        <v>0</v>
      </c>
      <c r="P111" s="12">
        <f>'PADD 1_bbl'!P111*1000*42*(DAY(EOMONTH($A111,0)))/1000000</f>
        <v>29.5860471438586</v>
      </c>
      <c r="Q111" s="12">
        <f>'PADD 1_bbl'!Q111*1000*42*(DAY(EOMONTH($A111,0)))/1000000</f>
        <v>-64.554000000000002</v>
      </c>
      <c r="S111" s="12">
        <f>'PADD 1_bbl'!S111*1000*42/1000000</f>
        <v>222.852</v>
      </c>
      <c r="U111" s="14"/>
      <c r="V111" s="14"/>
    </row>
    <row r="112" spans="1:22" x14ac:dyDescent="0.25">
      <c r="A112" s="45">
        <v>43905</v>
      </c>
      <c r="B112" s="17" t="s">
        <v>34</v>
      </c>
      <c r="C112" s="12">
        <f>'PADD 1_bbl'!C112*1000*42*(DAY(EOMONTH($A112,0)))/1000000</f>
        <v>281.23200000000003</v>
      </c>
      <c r="D112" s="12">
        <f>'PADD 1_bbl'!D112*1000*42*(DAY(EOMONTH($A112,0)))/1000000</f>
        <v>18.228000000000002</v>
      </c>
      <c r="E112" s="12">
        <f>'PADD 1_bbl'!E112*1000*42*(DAY(EOMONTH($A112,0)))/1000000</f>
        <v>36.456000000000003</v>
      </c>
      <c r="F112" s="12">
        <f>'PADD 1_bbl'!F112*1000*42*(DAY(EOMONTH($A112,0)))/1000000</f>
        <v>252.58799999999999</v>
      </c>
      <c r="G112" s="12">
        <f>'PADD 1_bbl'!G112*1000*42*(DAY(EOMONTH($A112,0)))/1000000</f>
        <v>588.50400000000002</v>
      </c>
      <c r="H112" s="12"/>
      <c r="I112" s="12">
        <f>'PADD 1_bbl'!I112*1000*42*(DAY(EOMONTH($A112,0)))/1000000</f>
        <v>205.71600000000001</v>
      </c>
      <c r="J112" s="12">
        <f>'PADD 1_bbl'!J112*1000*42*(DAY(EOMONTH($A112,0)))/1000000</f>
        <v>224.84892292800001</v>
      </c>
      <c r="K112" s="12">
        <f>'PADD 1_bbl'!K112*1000*42*(DAY(EOMONTH($A112,0)))/1000000</f>
        <v>355.04892292799991</v>
      </c>
      <c r="L112" s="12">
        <f>'PADD 1_bbl'!L112*1000*42*(DAY(EOMONTH($A112,0)))/1000000</f>
        <v>7.8493768186057444</v>
      </c>
      <c r="M112" s="12">
        <f>'PADD 1_bbl'!M112*1000*42*(DAY(EOMONTH($A112,0)))/1000000</f>
        <v>24.157511110568276</v>
      </c>
      <c r="N112" s="12">
        <f>'PADD 1_bbl'!N112*1000*42*(DAY(EOMONTH($A112,0)))/1000000</f>
        <v>0</v>
      </c>
      <c r="O112" s="12">
        <f>'PADD 1_bbl'!O112*1000*42*(DAY(EOMONTH($A112,0)))/1000000</f>
        <v>0</v>
      </c>
      <c r="P112" s="12">
        <f>'PADD 1_bbl'!P112*1000*42*(DAY(EOMONTH($A112,0)))/1000000</f>
        <v>26.980189142825989</v>
      </c>
      <c r="Q112" s="12">
        <f>'PADD 1_bbl'!Q112*1000*42*(DAY(EOMONTH($A112,0)))/1000000</f>
        <v>-31.248000000000001</v>
      </c>
      <c r="S112" s="12">
        <f>'PADD 1_bbl'!S112*1000*42/1000000</f>
        <v>191.982</v>
      </c>
      <c r="U112" s="14"/>
      <c r="V112" s="14"/>
    </row>
    <row r="113" spans="1:22" x14ac:dyDescent="0.25">
      <c r="A113" s="45">
        <v>43936</v>
      </c>
      <c r="B113" s="17" t="s">
        <v>34</v>
      </c>
      <c r="C113" s="12">
        <f>'PADD 1_bbl'!C113*1000*42*(DAY(EOMONTH($A113,0)))/1000000</f>
        <v>260.82</v>
      </c>
      <c r="D113" s="12">
        <f>'PADD 1_bbl'!D113*1000*42*(DAY(EOMONTH($A113,0)))/1000000</f>
        <v>15.12</v>
      </c>
      <c r="E113" s="12">
        <f>'PADD 1_bbl'!E113*1000*42*(DAY(EOMONTH($A113,0)))/1000000</f>
        <v>27.72</v>
      </c>
      <c r="F113" s="12">
        <f>'PADD 1_bbl'!F113*1000*42*(DAY(EOMONTH($A113,0)))/1000000</f>
        <v>230.58</v>
      </c>
      <c r="G113" s="12">
        <f>'PADD 1_bbl'!G113*1000*42*(DAY(EOMONTH($A113,0)))/1000000</f>
        <v>534.24</v>
      </c>
      <c r="H113" s="12"/>
      <c r="I113" s="12">
        <f>'PADD 1_bbl'!I113*1000*42*(DAY(EOMONTH($A113,0)))/1000000</f>
        <v>212.94</v>
      </c>
      <c r="J113" s="12">
        <f>'PADD 1_bbl'!J113*1000*42*(DAY(EOMONTH($A113,0)))/1000000</f>
        <v>203.059631376</v>
      </c>
      <c r="K113" s="12">
        <f>'PADD 1_bbl'!K113*1000*42*(DAY(EOMONTH($A113,0)))/1000000</f>
        <v>329.05963137599991</v>
      </c>
      <c r="L113" s="12">
        <f>'PADD 1_bbl'!L113*1000*42*(DAY(EOMONTH($A113,0)))/1000000</f>
        <v>7.8542934342140152</v>
      </c>
      <c r="M113" s="12">
        <f>'PADD 1_bbl'!M113*1000*42*(DAY(EOMONTH($A113,0)))/1000000</f>
        <v>21.57657728344326</v>
      </c>
      <c r="N113" s="12">
        <f>'PADD 1_bbl'!N113*1000*42*(DAY(EOMONTH($A113,0)))/1000000</f>
        <v>0</v>
      </c>
      <c r="O113" s="12">
        <f>'PADD 1_bbl'!O113*1000*42*(DAY(EOMONTH($A113,0)))/1000000</f>
        <v>0</v>
      </c>
      <c r="P113" s="12">
        <f>'PADD 1_bbl'!P113*1000*42*(DAY(EOMONTH($A113,0)))/1000000</f>
        <v>-44.750502093657218</v>
      </c>
      <c r="Q113" s="12">
        <f>'PADD 1_bbl'!Q113*1000*42*(DAY(EOMONTH($A113,0)))/1000000</f>
        <v>7.56</v>
      </c>
      <c r="S113" s="12">
        <f>'PADD 1_bbl'!S113*1000*42/1000000</f>
        <v>199.626</v>
      </c>
      <c r="U113" s="14"/>
      <c r="V113" s="14"/>
    </row>
    <row r="114" spans="1:22" x14ac:dyDescent="0.25">
      <c r="A114" s="45">
        <v>43966</v>
      </c>
      <c r="B114" s="17" t="s">
        <v>34</v>
      </c>
      <c r="C114" s="12">
        <f>'PADD 1_bbl'!C114*1000*42*(DAY(EOMONTH($A114,0)))/1000000</f>
        <v>269.51400000000001</v>
      </c>
      <c r="D114" s="12">
        <f>'PADD 1_bbl'!D114*1000*42*(DAY(EOMONTH($A114,0)))/1000000</f>
        <v>16.925999999999998</v>
      </c>
      <c r="E114" s="12">
        <f>'PADD 1_bbl'!E114*1000*42*(DAY(EOMONTH($A114,0)))/1000000</f>
        <v>33.851999999999997</v>
      </c>
      <c r="F114" s="12">
        <f>'PADD 1_bbl'!F114*1000*42*(DAY(EOMONTH($A114,0)))/1000000</f>
        <v>210.92400000000001</v>
      </c>
      <c r="G114" s="12">
        <f>'PADD 1_bbl'!G114*1000*42*(DAY(EOMONTH($A114,0)))/1000000</f>
        <v>531.21600000000001</v>
      </c>
      <c r="H114" s="12"/>
      <c r="I114" s="12">
        <f>'PADD 1_bbl'!I114*1000*42*(DAY(EOMONTH($A114,0)))/1000000</f>
        <v>156.24</v>
      </c>
      <c r="J114" s="12">
        <f>'PADD 1_bbl'!J114*1000*42*(DAY(EOMONTH($A114,0)))/1000000</f>
        <v>165.65126239200001</v>
      </c>
      <c r="K114" s="12">
        <f>'PADD 1_bbl'!K114*1000*42*(DAY(EOMONTH($A114,0)))/1000000</f>
        <v>295.85126239200002</v>
      </c>
      <c r="L114" s="12">
        <f>'PADD 1_bbl'!L114*1000*42*(DAY(EOMONTH($A114,0)))/1000000</f>
        <v>7.8493768186057444</v>
      </c>
      <c r="M114" s="12">
        <f>'PADD 1_bbl'!M114*1000*42*(DAY(EOMONTH($A114,0)))/1000000</f>
        <v>22.295796526224702</v>
      </c>
      <c r="N114" s="12">
        <f>'PADD 1_bbl'!N114*1000*42*(DAY(EOMONTH($A114,0)))/1000000</f>
        <v>0</v>
      </c>
      <c r="O114" s="12">
        <f>'PADD 1_bbl'!O114*1000*42*(DAY(EOMONTH($A114,0)))/1000000</f>
        <v>0</v>
      </c>
      <c r="P114" s="12">
        <f>'PADD 1_bbl'!P114*1000*42*(DAY(EOMONTH($A114,0)))/1000000</f>
        <v>-9.6104357368304694</v>
      </c>
      <c r="Q114" s="12">
        <f>'PADD 1_bbl'!Q114*1000*42*(DAY(EOMONTH($A114,0)))/1000000</f>
        <v>57.287999999999997</v>
      </c>
      <c r="S114" s="12">
        <f>'PADD 1_bbl'!S114*1000*42/1000000</f>
        <v>257.45999999999998</v>
      </c>
      <c r="U114" s="14"/>
      <c r="V114" s="14"/>
    </row>
    <row r="115" spans="1:22" x14ac:dyDescent="0.25">
      <c r="A115" s="45">
        <v>43997</v>
      </c>
      <c r="B115" s="17" t="s">
        <v>34</v>
      </c>
      <c r="C115" s="12">
        <f>'PADD 1_bbl'!C115*1000*42*(DAY(EOMONTH($A115,0)))/1000000</f>
        <v>280.98</v>
      </c>
      <c r="D115" s="12">
        <f>'PADD 1_bbl'!D115*1000*42*(DAY(EOMONTH($A115,0)))/1000000</f>
        <v>16.38</v>
      </c>
      <c r="E115" s="12">
        <f>'PADD 1_bbl'!E115*1000*42*(DAY(EOMONTH($A115,0)))/1000000</f>
        <v>10.08</v>
      </c>
      <c r="F115" s="12">
        <f>'PADD 1_bbl'!F115*1000*42*(DAY(EOMONTH($A115,0)))/1000000</f>
        <v>204.12</v>
      </c>
      <c r="G115" s="12">
        <f>'PADD 1_bbl'!G115*1000*42*(DAY(EOMONTH($A115,0)))/1000000</f>
        <v>511.56</v>
      </c>
      <c r="H115" s="12"/>
      <c r="I115" s="12">
        <f>'PADD 1_bbl'!I115*1000*42*(DAY(EOMONTH($A115,0)))/1000000</f>
        <v>215.46</v>
      </c>
      <c r="J115" s="12">
        <f>'PADD 1_bbl'!J115*1000*42*(DAY(EOMONTH($A115,0)))/1000000</f>
        <v>128.11718537520002</v>
      </c>
      <c r="K115" s="12">
        <f>'PADD 1_bbl'!K115*1000*42*(DAY(EOMONTH($A115,0)))/1000000</f>
        <v>254.11718537519997</v>
      </c>
      <c r="L115" s="12">
        <f>'PADD 1_bbl'!L115*1000*42*(DAY(EOMONTH($A115,0)))/1000000</f>
        <v>7.8542934342140152</v>
      </c>
      <c r="M115" s="12">
        <f>'PADD 1_bbl'!M115*1000*42*(DAY(EOMONTH($A115,0)))/1000000</f>
        <v>21.57657728344326</v>
      </c>
      <c r="N115" s="12">
        <f>'PADD 1_bbl'!N115*1000*42*(DAY(EOMONTH($A115,0)))/1000000</f>
        <v>0</v>
      </c>
      <c r="O115" s="12">
        <f>'PADD 1_bbl'!O115*1000*42*(DAY(EOMONTH($A115,0)))/1000000</f>
        <v>0</v>
      </c>
      <c r="P115" s="12">
        <f>'PADD 1_bbl'!P115*1000*42*(DAY(EOMONTH($A115,0)))/1000000</f>
        <v>-45.408056092857258</v>
      </c>
      <c r="Q115" s="12">
        <f>'PADD 1_bbl'!Q115*1000*42*(DAY(EOMONTH($A115,0)))/1000000</f>
        <v>57.96</v>
      </c>
      <c r="S115" s="12">
        <f>'PADD 1_bbl'!S115*1000*42/1000000</f>
        <v>315.50400000000002</v>
      </c>
      <c r="U115" s="14"/>
      <c r="V115" s="14"/>
    </row>
    <row r="116" spans="1:22" x14ac:dyDescent="0.25">
      <c r="A116" s="45">
        <v>44027</v>
      </c>
      <c r="B116" s="17" t="s">
        <v>34</v>
      </c>
      <c r="C116" s="12">
        <f>'PADD 1_bbl'!C116*1000*42*(DAY(EOMONTH($A116,0)))/1000000</f>
        <v>287.74200000000002</v>
      </c>
      <c r="D116" s="12">
        <f>'PADD 1_bbl'!D116*1000*42*(DAY(EOMONTH($A116,0)))/1000000</f>
        <v>14.321999999999999</v>
      </c>
      <c r="E116" s="12">
        <f>'PADD 1_bbl'!E116*1000*42*(DAY(EOMONTH($A116,0)))/1000000</f>
        <v>44.268000000000001</v>
      </c>
      <c r="F116" s="12">
        <f>'PADD 1_bbl'!F116*1000*42*(DAY(EOMONTH($A116,0)))/1000000</f>
        <v>205.71600000000001</v>
      </c>
      <c r="G116" s="12">
        <f>'PADD 1_bbl'!G116*1000*42*(DAY(EOMONTH($A116,0)))/1000000</f>
        <v>552.048</v>
      </c>
      <c r="H116" s="12"/>
      <c r="I116" s="12">
        <f>'PADD 1_bbl'!I116*1000*42*(DAY(EOMONTH($A116,0)))/1000000</f>
        <v>235.66200000000001</v>
      </c>
      <c r="J116" s="12">
        <f>'PADD 1_bbl'!J116*1000*42*(DAY(EOMONTH($A116,0)))/1000000</f>
        <v>129.18179736000002</v>
      </c>
      <c r="K116" s="12">
        <f>'PADD 1_bbl'!K116*1000*42*(DAY(EOMONTH($A116,0)))/1000000</f>
        <v>259.38179736000001</v>
      </c>
      <c r="L116" s="12">
        <f>'PADD 1_bbl'!L116*1000*42*(DAY(EOMONTH($A116,0)))/1000000</f>
        <v>7.8493768186057444</v>
      </c>
      <c r="M116" s="12">
        <f>'PADD 1_bbl'!M116*1000*42*(DAY(EOMONTH($A116,0)))/1000000</f>
        <v>22.295796526224702</v>
      </c>
      <c r="N116" s="12">
        <f>'PADD 1_bbl'!N116*1000*42*(DAY(EOMONTH($A116,0)))/1000000</f>
        <v>0</v>
      </c>
      <c r="O116" s="12">
        <f>'PADD 1_bbl'!O116*1000*42*(DAY(EOMONTH($A116,0)))/1000000</f>
        <v>0</v>
      </c>
      <c r="P116" s="12">
        <f>'PADD 1_bbl'!P116*1000*42*(DAY(EOMONTH($A116,0)))/1000000</f>
        <v>13.839029295169562</v>
      </c>
      <c r="Q116" s="12">
        <f>'PADD 1_bbl'!Q116*1000*42*(DAY(EOMONTH($A116,0)))/1000000</f>
        <v>13.02</v>
      </c>
      <c r="S116" s="12">
        <f>'PADD 1_bbl'!S116*1000*42/1000000</f>
        <v>328.10399999999998</v>
      </c>
      <c r="U116" s="14"/>
      <c r="V116" s="14"/>
    </row>
    <row r="117" spans="1:22" x14ac:dyDescent="0.25">
      <c r="A117" s="45">
        <v>44058</v>
      </c>
      <c r="B117" s="17" t="s">
        <v>34</v>
      </c>
      <c r="C117" s="12">
        <f>'PADD 1_bbl'!C117*1000*42*(DAY(EOMONTH($A117,0)))/1000000</f>
        <v>294.25200000000001</v>
      </c>
      <c r="D117" s="12">
        <f>'PADD 1_bbl'!D117*1000*42*(DAY(EOMONTH($A117,0)))/1000000</f>
        <v>15.624000000000001</v>
      </c>
      <c r="E117" s="12">
        <f>'PADD 1_bbl'!E117*1000*42*(DAY(EOMONTH($A117,0)))/1000000</f>
        <v>19.53</v>
      </c>
      <c r="F117" s="12">
        <f>'PADD 1_bbl'!F117*1000*42*(DAY(EOMONTH($A117,0)))/1000000</f>
        <v>240.87</v>
      </c>
      <c r="G117" s="12">
        <f>'PADD 1_bbl'!G117*1000*42*(DAY(EOMONTH($A117,0)))/1000000</f>
        <v>570.27599999999995</v>
      </c>
      <c r="H117" s="12"/>
      <c r="I117" s="12">
        <f>'PADD 1_bbl'!I117*1000*42*(DAY(EOMONTH($A117,0)))/1000000</f>
        <v>227.85</v>
      </c>
      <c r="J117" s="12">
        <f>'PADD 1_bbl'!J117*1000*42*(DAY(EOMONTH($A117,0)))/1000000</f>
        <v>129.64132151040002</v>
      </c>
      <c r="K117" s="12">
        <f>'PADD 1_bbl'!K117*1000*42*(DAY(EOMONTH($A117,0)))/1000000</f>
        <v>259.84132151040001</v>
      </c>
      <c r="L117" s="12">
        <f>'PADD 1_bbl'!L117*1000*42*(DAY(EOMONTH($A117,0)))/1000000</f>
        <v>16.822814880652608</v>
      </c>
      <c r="M117" s="12">
        <f>'PADD 1_bbl'!M117*1000*42*(DAY(EOMONTH($A117,0)))/1000000</f>
        <v>22.295796526224702</v>
      </c>
      <c r="N117" s="12">
        <f>'PADD 1_bbl'!N117*1000*42*(DAY(EOMONTH($A117,0)))/1000000</f>
        <v>0</v>
      </c>
      <c r="O117" s="12">
        <f>'PADD 1_bbl'!O117*1000*42*(DAY(EOMONTH($A117,0)))/1000000</f>
        <v>0</v>
      </c>
      <c r="P117" s="12">
        <f>'PADD 1_bbl'!P117*1000*42*(DAY(EOMONTH($A117,0)))/1000000</f>
        <v>10.916067082722661</v>
      </c>
      <c r="Q117" s="12">
        <f>'PADD 1_bbl'!Q117*1000*42*(DAY(EOMONTH($A117,0)))/1000000</f>
        <v>31.248000000000001</v>
      </c>
      <c r="S117" s="12">
        <f>'PADD 1_bbl'!S117*1000*42/1000000</f>
        <v>358.93200000000002</v>
      </c>
      <c r="U117" s="14"/>
      <c r="V117" s="14"/>
    </row>
    <row r="118" spans="1:22" x14ac:dyDescent="0.25">
      <c r="A118" s="45">
        <v>44089</v>
      </c>
      <c r="B118" s="17" t="s">
        <v>34</v>
      </c>
      <c r="C118" s="12">
        <f>'PADD 1_bbl'!C118*1000*42*(DAY(EOMONTH($A118,0)))/1000000</f>
        <v>279.72000000000003</v>
      </c>
      <c r="D118" s="12">
        <f>'PADD 1_bbl'!D118*1000*42*(DAY(EOMONTH($A118,0)))/1000000</f>
        <v>15.12</v>
      </c>
      <c r="E118" s="12">
        <f>'PADD 1_bbl'!E118*1000*42*(DAY(EOMONTH($A118,0)))/1000000</f>
        <v>15.12</v>
      </c>
      <c r="F118" s="12">
        <f>'PADD 1_bbl'!F118*1000*42*(DAY(EOMONTH($A118,0)))/1000000</f>
        <v>254.52</v>
      </c>
      <c r="G118" s="12">
        <f>'PADD 1_bbl'!G118*1000*42*(DAY(EOMONTH($A118,0)))/1000000</f>
        <v>564.48</v>
      </c>
      <c r="H118" s="12"/>
      <c r="I118" s="12">
        <f>'PADD 1_bbl'!I118*1000*42*(DAY(EOMONTH($A118,0)))/1000000</f>
        <v>173.88</v>
      </c>
      <c r="J118" s="12">
        <f>'PADD 1_bbl'!J118*1000*42*(DAY(EOMONTH($A118,0)))/1000000</f>
        <v>136.2669538104</v>
      </c>
      <c r="K118" s="12">
        <f>'PADD 1_bbl'!K118*1000*42*(DAY(EOMONTH($A118,0)))/1000000</f>
        <v>262.26695381040003</v>
      </c>
      <c r="L118" s="12">
        <f>'PADD 1_bbl'!L118*1000*42*(DAY(EOMONTH($A118,0)))/1000000</f>
        <v>28.043146275679625</v>
      </c>
      <c r="M118" s="12">
        <f>'PADD 1_bbl'!M118*1000*42*(DAY(EOMONTH($A118,0)))/1000000</f>
        <v>21.57657728344326</v>
      </c>
      <c r="N118" s="12">
        <f>'PADD 1_bbl'!N118*1000*42*(DAY(EOMONTH($A118,0)))/1000000</f>
        <v>0</v>
      </c>
      <c r="O118" s="12">
        <f>'PADD 1_bbl'!O118*1000*42*(DAY(EOMONTH($A118,0)))/1000000</f>
        <v>0</v>
      </c>
      <c r="P118" s="12">
        <f>'PADD 1_bbl'!P118*1000*42*(DAY(EOMONTH($A118,0)))/1000000</f>
        <v>33.353322630477095</v>
      </c>
      <c r="Q118" s="12">
        <f>'PADD 1_bbl'!Q118*1000*42*(DAY(EOMONTH($A118,0)))/1000000</f>
        <v>45.36</v>
      </c>
      <c r="S118" s="12">
        <f>'PADD 1_bbl'!S118*1000*42/1000000</f>
        <v>404.25</v>
      </c>
      <c r="U118" s="14"/>
      <c r="V118" s="14"/>
    </row>
    <row r="119" spans="1:22" x14ac:dyDescent="0.25">
      <c r="A119" s="45">
        <v>44119</v>
      </c>
      <c r="B119" s="17" t="s">
        <v>34</v>
      </c>
      <c r="C119" s="12">
        <f>'PADD 1_bbl'!C119*1000*42*(DAY(EOMONTH($A119,0)))/1000000</f>
        <v>294.25200000000001</v>
      </c>
      <c r="D119" s="12">
        <f>'PADD 1_bbl'!D119*1000*42*(DAY(EOMONTH($A119,0)))/1000000</f>
        <v>15.624000000000001</v>
      </c>
      <c r="E119" s="12">
        <f>'PADD 1_bbl'!E119*1000*42*(DAY(EOMONTH($A119,0)))/1000000</f>
        <v>29.946000000000002</v>
      </c>
      <c r="F119" s="12">
        <f>'PADD 1_bbl'!F119*1000*42*(DAY(EOMONTH($A119,0)))/1000000</f>
        <v>233.05799999999999</v>
      </c>
      <c r="G119" s="12">
        <f>'PADD 1_bbl'!G119*1000*42*(DAY(EOMONTH($A119,0)))/1000000</f>
        <v>572.88</v>
      </c>
      <c r="H119" s="12"/>
      <c r="I119" s="12">
        <f>'PADD 1_bbl'!I119*1000*42*(DAY(EOMONTH($A119,0)))/1000000</f>
        <v>268.21199999999999</v>
      </c>
      <c r="J119" s="12">
        <f>'PADD 1_bbl'!J119*1000*42*(DAY(EOMONTH($A119,0)))/1000000</f>
        <v>172.003645632</v>
      </c>
      <c r="K119" s="12">
        <f>'PADD 1_bbl'!K119*1000*42*(DAY(EOMONTH($A119,0)))/1000000</f>
        <v>302.20364563199996</v>
      </c>
      <c r="L119" s="12">
        <f>'PADD 1_bbl'!L119*1000*42*(DAY(EOMONTH($A119,0)))/1000000</f>
        <v>45.991251553675411</v>
      </c>
      <c r="M119" s="12">
        <f>'PADD 1_bbl'!M119*1000*42*(DAY(EOMONTH($A119,0)))/1000000</f>
        <v>22.295796526224702</v>
      </c>
      <c r="N119" s="12">
        <f>'PADD 1_bbl'!N119*1000*42*(DAY(EOMONTH($A119,0)))/1000000</f>
        <v>0</v>
      </c>
      <c r="O119" s="12">
        <f>'PADD 1_bbl'!O119*1000*42*(DAY(EOMONTH($A119,0)))/1000000</f>
        <v>0</v>
      </c>
      <c r="P119" s="12">
        <f>'PADD 1_bbl'!P119*1000*42*(DAY(EOMONTH($A119,0)))/1000000</f>
        <v>-12.440693711900119</v>
      </c>
      <c r="Q119" s="12">
        <f>'PADD 1_bbl'!Q119*1000*42*(DAY(EOMONTH($A119,0)))/1000000</f>
        <v>-53.381999999999998</v>
      </c>
      <c r="S119" s="12">
        <f>'PADD 1_bbl'!S119*1000*42/1000000</f>
        <v>350.36399999999998</v>
      </c>
      <c r="U119" s="14"/>
      <c r="V119" s="14"/>
    </row>
    <row r="120" spans="1:22" x14ac:dyDescent="0.25">
      <c r="A120" s="45">
        <v>44150</v>
      </c>
      <c r="B120" s="17" t="s">
        <v>34</v>
      </c>
      <c r="C120" s="12">
        <f>'PADD 1_bbl'!C120*1000*42*(DAY(EOMONTH($A120,0)))/1000000</f>
        <v>280.98</v>
      </c>
      <c r="D120" s="12">
        <f>'PADD 1_bbl'!D120*1000*42*(DAY(EOMONTH($A120,0)))/1000000</f>
        <v>16.38</v>
      </c>
      <c r="E120" s="12">
        <f>'PADD 1_bbl'!E120*1000*42*(DAY(EOMONTH($A120,0)))/1000000</f>
        <v>46.62</v>
      </c>
      <c r="F120" s="12">
        <f>'PADD 1_bbl'!F120*1000*42*(DAY(EOMONTH($A120,0)))/1000000</f>
        <v>253.26</v>
      </c>
      <c r="G120" s="12">
        <f>'PADD 1_bbl'!G120*1000*42*(DAY(EOMONTH($A120,0)))/1000000</f>
        <v>597.24</v>
      </c>
      <c r="H120" s="12"/>
      <c r="I120" s="12">
        <f>'PADD 1_bbl'!I120*1000*42*(DAY(EOMONTH($A120,0)))/1000000</f>
        <v>151.19999999999999</v>
      </c>
      <c r="J120" s="12">
        <f>'PADD 1_bbl'!J120*1000*42*(DAY(EOMONTH($A120,0)))/1000000</f>
        <v>205.59356546399999</v>
      </c>
      <c r="K120" s="12">
        <f>'PADD 1_bbl'!K120*1000*42*(DAY(EOMONTH($A120,0)))/1000000</f>
        <v>331.59356546399999</v>
      </c>
      <c r="L120" s="12">
        <f>'PADD 1_bbl'!L120*1000*42*(DAY(EOMONTH($A120,0)))/1000000</f>
        <v>39.253029862539066</v>
      </c>
      <c r="M120" s="12">
        <f>'PADD 1_bbl'!M120*1000*42*(DAY(EOMONTH($A120,0)))/1000000</f>
        <v>22.777683466890725</v>
      </c>
      <c r="N120" s="12">
        <f>'PADD 1_bbl'!N120*1000*42*(DAY(EOMONTH($A120,0)))/1000000</f>
        <v>0</v>
      </c>
      <c r="O120" s="12">
        <f>'PADD 1_bbl'!O120*1000*42*(DAY(EOMONTH($A120,0)))/1000000</f>
        <v>0</v>
      </c>
      <c r="P120" s="12">
        <f>'PADD 1_bbl'!P120*1000*42*(DAY(EOMONTH($A120,0)))/1000000</f>
        <v>49.895721206570187</v>
      </c>
      <c r="Q120" s="12">
        <f>'PADD 1_bbl'!Q120*1000*42*(DAY(EOMONTH($A120,0)))/1000000</f>
        <v>2.52</v>
      </c>
      <c r="S120" s="12">
        <f>'PADD 1_bbl'!S120*1000*42/1000000</f>
        <v>353.43</v>
      </c>
      <c r="U120" s="14"/>
      <c r="V120" s="14"/>
    </row>
    <row r="121" spans="1:22" x14ac:dyDescent="0.25">
      <c r="A121" s="45">
        <v>44180</v>
      </c>
      <c r="B121" s="17" t="s">
        <v>34</v>
      </c>
      <c r="C121" s="12">
        <f>'PADD 1_bbl'!C121*1000*42*(DAY(EOMONTH($A121,0)))/1000000</f>
        <v>298.15800000000002</v>
      </c>
      <c r="D121" s="12">
        <f>'PADD 1_bbl'!D121*1000*42*(DAY(EOMONTH($A121,0)))/1000000</f>
        <v>15.624000000000001</v>
      </c>
      <c r="E121" s="12">
        <f>'PADD 1_bbl'!E121*1000*42*(DAY(EOMONTH($A121,0)))/1000000</f>
        <v>63.798000000000002</v>
      </c>
      <c r="F121" s="12">
        <f>'PADD 1_bbl'!F121*1000*42*(DAY(EOMONTH($A121,0)))/1000000</f>
        <v>292.95</v>
      </c>
      <c r="G121" s="12">
        <f>'PADD 1_bbl'!G121*1000*42*(DAY(EOMONTH($A121,0)))/1000000</f>
        <v>670.53</v>
      </c>
      <c r="H121" s="12"/>
      <c r="I121" s="12">
        <f>'PADD 1_bbl'!I121*1000*42*(DAY(EOMONTH($A121,0)))/1000000</f>
        <v>200.50800000000001</v>
      </c>
      <c r="J121" s="12">
        <f>'PADD 1_bbl'!J121*1000*42*(DAY(EOMONTH($A121,0)))/1000000</f>
        <v>293.82901967999999</v>
      </c>
      <c r="K121" s="12">
        <f>'PADD 1_bbl'!K121*1000*42*(DAY(EOMONTH($A121,0)))/1000000</f>
        <v>424.02901968000009</v>
      </c>
      <c r="L121" s="12">
        <f>'PADD 1_bbl'!L121*1000*42*(DAY(EOMONTH($A121,0)))/1000000</f>
        <v>26.920314186140569</v>
      </c>
      <c r="M121" s="12">
        <f>'PADD 1_bbl'!M121*1000*42*(DAY(EOMONTH($A121,0)))/1000000</f>
        <v>27.88094027925543</v>
      </c>
      <c r="N121" s="12">
        <f>'PADD 1_bbl'!N121*1000*42*(DAY(EOMONTH($A121,0)))/1000000</f>
        <v>0</v>
      </c>
      <c r="O121" s="12">
        <f>'PADD 1_bbl'!O121*1000*42*(DAY(EOMONTH($A121,0)))/1000000</f>
        <v>0</v>
      </c>
      <c r="P121" s="12">
        <f>'PADD 1_bbl'!P121*1000*42*(DAY(EOMONTH($A121,0)))/1000000</f>
        <v>6.8157258546039419</v>
      </c>
      <c r="Q121" s="12">
        <f>'PADD 1_bbl'!Q121*1000*42*(DAY(EOMONTH($A121,0)))/1000000</f>
        <v>-15.624000000000001</v>
      </c>
      <c r="S121" s="12">
        <f>'PADD 1_bbl'!S121*1000*42/1000000</f>
        <v>337.55399999999997</v>
      </c>
      <c r="U121" s="14"/>
      <c r="V121" s="14"/>
    </row>
    <row r="122" spans="1:22" x14ac:dyDescent="0.25">
      <c r="A122" s="45">
        <v>44211</v>
      </c>
      <c r="B122" s="17" t="s">
        <v>34</v>
      </c>
      <c r="C122" s="12">
        <f>'PADD 1_bbl'!C122*1000*42*(DAY(EOMONTH($A122,0)))/1000000</f>
        <v>300.762</v>
      </c>
      <c r="D122" s="12">
        <f>'PADD 1_bbl'!D122*1000*42*(DAY(EOMONTH($A122,0)))/1000000</f>
        <v>16.925999999999998</v>
      </c>
      <c r="E122" s="12">
        <f>'PADD 1_bbl'!E122*1000*42*(DAY(EOMONTH($A122,0)))/1000000</f>
        <v>50.777999999999999</v>
      </c>
      <c r="F122" s="12">
        <f>'PADD 1_bbl'!F122*1000*42*(DAY(EOMONTH($A122,0)))/1000000</f>
        <v>312.48</v>
      </c>
      <c r="G122" s="12">
        <f>'PADD 1_bbl'!G122*1000*42*(DAY(EOMONTH($A122,0)))/1000000</f>
        <v>680.94600000000003</v>
      </c>
      <c r="H122" s="12"/>
      <c r="I122" s="12">
        <f>'PADD 1_bbl'!I122*1000*42*(DAY(EOMONTH($A122,0)))/1000000</f>
        <v>178.374</v>
      </c>
      <c r="J122" s="12">
        <f>'PADD 1_bbl'!J122*1000*42*(DAY(EOMONTH($A122,0)))/1000000</f>
        <v>311.05415611199999</v>
      </c>
      <c r="K122" s="12">
        <f>'PADD 1_bbl'!K122*1000*42*(DAY(EOMONTH($A122,0)))/1000000</f>
        <v>441.25415611199998</v>
      </c>
      <c r="L122" s="12">
        <f>'PADD 1_bbl'!L122*1000*42*(DAY(EOMONTH($A122,0)))/1000000</f>
        <v>16.634556618408496</v>
      </c>
      <c r="M122" s="12">
        <f>'PADD 1_bbl'!M122*1000*42*(DAY(EOMONTH($A122,0)))/1000000</f>
        <v>29.742654863599011</v>
      </c>
      <c r="N122" s="12">
        <f>'PADD 1_bbl'!N122*1000*42*(DAY(EOMONTH($A122,0)))/1000000</f>
        <v>0</v>
      </c>
      <c r="O122" s="12">
        <f>'PADD 1_bbl'!O122*1000*42*(DAY(EOMONTH($A122,0)))/1000000</f>
        <v>0</v>
      </c>
      <c r="P122" s="12">
        <f>'PADD 1_bbl'!P122*1000*42*(DAY(EOMONTH($A122,0)))/1000000</f>
        <v>77.436632405992498</v>
      </c>
      <c r="Q122" s="12">
        <f>'PADD 1_bbl'!Q122*1000*42*(DAY(EOMONTH($A122,0)))/1000000</f>
        <v>-63.798000000000002</v>
      </c>
      <c r="S122" s="12">
        <f>'PADD 1_bbl'!S122*1000*42/1000000</f>
        <v>279.13200000000001</v>
      </c>
      <c r="U122" s="14"/>
      <c r="V122" s="14"/>
    </row>
    <row r="123" spans="1:22" x14ac:dyDescent="0.25">
      <c r="A123" s="45">
        <v>44242</v>
      </c>
      <c r="B123" s="17" t="s">
        <v>34</v>
      </c>
      <c r="C123" s="12">
        <f>'PADD 1_bbl'!C123*1000*42*(DAY(EOMONTH($A123,0)))/1000000</f>
        <v>257.54399999999998</v>
      </c>
      <c r="D123" s="12">
        <f>'PADD 1_bbl'!D123*1000*42*(DAY(EOMONTH($A123,0)))/1000000</f>
        <v>16.463999999999999</v>
      </c>
      <c r="E123" s="12">
        <f>'PADD 1_bbl'!E123*1000*42*(DAY(EOMONTH($A123,0)))/1000000</f>
        <v>63.503999999999998</v>
      </c>
      <c r="F123" s="12">
        <f>'PADD 1_bbl'!F123*1000*42*(DAY(EOMONTH($A123,0)))/1000000</f>
        <v>262.24799999999999</v>
      </c>
      <c r="G123" s="12">
        <f>'PADD 1_bbl'!G123*1000*42*(DAY(EOMONTH($A123,0)))/1000000</f>
        <v>599.76</v>
      </c>
      <c r="H123" s="12"/>
      <c r="I123" s="12">
        <f>'PADD 1_bbl'!I123*1000*42*(DAY(EOMONTH($A123,0)))/1000000</f>
        <v>177.57599999999999</v>
      </c>
      <c r="J123" s="12">
        <f>'PADD 1_bbl'!J123*1000*42*(DAY(EOMONTH($A123,0)))/1000000</f>
        <v>334.51654958400007</v>
      </c>
      <c r="K123" s="12">
        <f>'PADD 1_bbl'!K123*1000*42*(DAY(EOMONTH($A123,0)))/1000000</f>
        <v>452.11654958400004</v>
      </c>
      <c r="L123" s="12">
        <f>'PADD 1_bbl'!L123*1000*42*(DAY(EOMONTH($A123,0)))/1000000</f>
        <v>11.094160874791417</v>
      </c>
      <c r="M123" s="12">
        <f>'PADD 1_bbl'!M123*1000*42*(DAY(EOMONTH($A123,0)))/1000000</f>
        <v>25.743300987301897</v>
      </c>
      <c r="N123" s="12">
        <f>'PADD 1_bbl'!N123*1000*42*(DAY(EOMONTH($A123,0)))/1000000</f>
        <v>0</v>
      </c>
      <c r="O123" s="12">
        <f>'PADD 1_bbl'!O123*1000*42*(DAY(EOMONTH($A123,0)))/1000000</f>
        <v>0</v>
      </c>
      <c r="P123" s="12">
        <f>'PADD 1_bbl'!P123*1000*42*(DAY(EOMONTH($A123,0)))/1000000</f>
        <v>52.005988553906654</v>
      </c>
      <c r="Q123" s="12">
        <f>'PADD 1_bbl'!Q123*1000*42*(DAY(EOMONTH($A123,0)))/1000000</f>
        <v>-119.952</v>
      </c>
      <c r="S123" s="12">
        <f>'PADD 1_bbl'!S123*1000*42/1000000</f>
        <v>159.30600000000001</v>
      </c>
      <c r="U123" s="14"/>
      <c r="V123" s="14"/>
    </row>
    <row r="124" spans="1:22" x14ac:dyDescent="0.25">
      <c r="A124" s="45">
        <v>44270</v>
      </c>
      <c r="B124" s="17" t="s">
        <v>34</v>
      </c>
      <c r="C124" s="12">
        <f>'PADD 1_bbl'!C124*1000*42*(DAY(EOMONTH($A124,0)))/1000000</f>
        <v>282.53399999999999</v>
      </c>
      <c r="D124" s="12">
        <f>'PADD 1_bbl'!D124*1000*42*(DAY(EOMONTH($A124,0)))/1000000</f>
        <v>19.53</v>
      </c>
      <c r="E124" s="12">
        <f>'PADD 1_bbl'!E124*1000*42*(DAY(EOMONTH($A124,0)))/1000000</f>
        <v>59.892000000000003</v>
      </c>
      <c r="F124" s="12">
        <f>'PADD 1_bbl'!F124*1000*42*(DAY(EOMONTH($A124,0)))/1000000</f>
        <v>261.702</v>
      </c>
      <c r="G124" s="12">
        <f>'PADD 1_bbl'!G124*1000*42*(DAY(EOMONTH($A124,0)))/1000000</f>
        <v>623.65800000000002</v>
      </c>
      <c r="H124" s="12"/>
      <c r="I124" s="12">
        <f>'PADD 1_bbl'!I124*1000*42*(DAY(EOMONTH($A124,0)))/1000000</f>
        <v>166.65600000000001</v>
      </c>
      <c r="J124" s="12">
        <f>'PADD 1_bbl'!J124*1000*42*(DAY(EOMONTH($A124,0)))/1000000</f>
        <v>238.197116808</v>
      </c>
      <c r="K124" s="12">
        <f>'PADD 1_bbl'!K124*1000*42*(DAY(EOMONTH($A124,0)))/1000000</f>
        <v>368.39711680800002</v>
      </c>
      <c r="L124" s="12">
        <f>'PADD 1_bbl'!L124*1000*42*(DAY(EOMONTH($A124,0)))/1000000</f>
        <v>7.7615371764261587</v>
      </c>
      <c r="M124" s="12">
        <f>'PADD 1_bbl'!M124*1000*42*(DAY(EOMONTH($A124,0)))/1000000</f>
        <v>24.157511110568276</v>
      </c>
      <c r="N124" s="12">
        <f>'PADD 1_bbl'!N124*1000*42*(DAY(EOMONTH($A124,0)))/1000000</f>
        <v>0</v>
      </c>
      <c r="O124" s="12">
        <f>'PADD 1_bbl'!O124*1000*42*(DAY(EOMONTH($A124,0)))/1000000</f>
        <v>0</v>
      </c>
      <c r="P124" s="12">
        <f>'PADD 1_bbl'!P124*1000*42*(DAY(EOMONTH($A124,0)))/1000000</f>
        <v>61.893834905005534</v>
      </c>
      <c r="Q124" s="12">
        <f>'PADD 1_bbl'!Q124*1000*42*(DAY(EOMONTH($A124,0)))/1000000</f>
        <v>-5.2080000000000002</v>
      </c>
      <c r="S124" s="12">
        <f>'PADD 1_bbl'!S124*1000*42/1000000</f>
        <v>154.72800000000001</v>
      </c>
      <c r="U124" s="14"/>
      <c r="V124" s="14"/>
    </row>
    <row r="125" spans="1:22" x14ac:dyDescent="0.25">
      <c r="A125" s="45">
        <v>44301</v>
      </c>
      <c r="B125" s="17" t="s">
        <v>34</v>
      </c>
      <c r="C125" s="12">
        <f>'PADD 1_bbl'!C125*1000*42*(DAY(EOMONTH($A125,0)))/1000000</f>
        <v>283.5</v>
      </c>
      <c r="D125" s="12">
        <f>'PADD 1_bbl'!D125*1000*42*(DAY(EOMONTH($A125,0)))/1000000</f>
        <v>17.64</v>
      </c>
      <c r="E125" s="12">
        <f>'PADD 1_bbl'!E125*1000*42*(DAY(EOMONTH($A125,0)))/1000000</f>
        <v>32.76</v>
      </c>
      <c r="F125" s="12">
        <f>'PADD 1_bbl'!F125*1000*42*(DAY(EOMONTH($A125,0)))/1000000</f>
        <v>212.94</v>
      </c>
      <c r="G125" s="12">
        <f>'PADD 1_bbl'!G125*1000*42*(DAY(EOMONTH($A125,0)))/1000000</f>
        <v>546.84</v>
      </c>
      <c r="H125" s="12"/>
      <c r="I125" s="12">
        <f>'PADD 1_bbl'!I125*1000*42*(DAY(EOMONTH($A125,0)))/1000000</f>
        <v>143.63999999999999</v>
      </c>
      <c r="J125" s="12">
        <f>'PADD 1_bbl'!J125*1000*42*(DAY(EOMONTH($A125,0)))/1000000</f>
        <v>188.42926216799998</v>
      </c>
      <c r="K125" s="12">
        <f>'PADD 1_bbl'!K125*1000*42*(DAY(EOMONTH($A125,0)))/1000000</f>
        <v>314.42926216799992</v>
      </c>
      <c r="L125" s="12">
        <f>'PADD 1_bbl'!L125*1000*42*(DAY(EOMONTH($A125,0)))/1000000</f>
        <v>7.7663987719015273</v>
      </c>
      <c r="M125" s="12">
        <f>'PADD 1_bbl'!M125*1000*42*(DAY(EOMONTH($A125,0)))/1000000</f>
        <v>21.57657728344326</v>
      </c>
      <c r="N125" s="12">
        <f>'PADD 1_bbl'!N125*1000*42*(DAY(EOMONTH($A125,0)))/1000000</f>
        <v>0</v>
      </c>
      <c r="O125" s="12">
        <f>'PADD 1_bbl'!O125*1000*42*(DAY(EOMONTH($A125,0)))/1000000</f>
        <v>0</v>
      </c>
      <c r="P125" s="12">
        <f>'PADD 1_bbl'!P125*1000*42*(DAY(EOMONTH($A125,0)))/1000000</f>
        <v>44.307761776655234</v>
      </c>
      <c r="Q125" s="12">
        <f>'PADD 1_bbl'!Q125*1000*42*(DAY(EOMONTH($A125,0)))/1000000</f>
        <v>16.38</v>
      </c>
      <c r="S125" s="12">
        <f>'PADD 1_bbl'!S125*1000*42/1000000</f>
        <v>170.60400000000001</v>
      </c>
      <c r="U125" s="14"/>
      <c r="V125" s="14"/>
    </row>
    <row r="126" spans="1:22" x14ac:dyDescent="0.25">
      <c r="A126" s="45">
        <v>44331</v>
      </c>
      <c r="B126" s="17" t="s">
        <v>34</v>
      </c>
      <c r="C126" s="12">
        <f>'PADD 1_bbl'!C126*1000*42*(DAY(EOMONTH($A126,0)))/1000000</f>
        <v>299.45999999999998</v>
      </c>
      <c r="D126" s="12">
        <f>'PADD 1_bbl'!D126*1000*42*(DAY(EOMONTH($A126,0)))/1000000</f>
        <v>18.228000000000002</v>
      </c>
      <c r="E126" s="12">
        <f>'PADD 1_bbl'!E126*1000*42*(DAY(EOMONTH($A126,0)))/1000000</f>
        <v>19.53</v>
      </c>
      <c r="F126" s="12">
        <f>'PADD 1_bbl'!F126*1000*42*(DAY(EOMONTH($A126,0)))/1000000</f>
        <v>222.642</v>
      </c>
      <c r="G126" s="12">
        <f>'PADD 1_bbl'!G126*1000*42*(DAY(EOMONTH($A126,0)))/1000000</f>
        <v>559.86</v>
      </c>
      <c r="H126" s="12"/>
      <c r="I126" s="12">
        <f>'PADD 1_bbl'!I126*1000*42*(DAY(EOMONTH($A126,0)))/1000000</f>
        <v>149.72999999999999</v>
      </c>
      <c r="J126" s="12">
        <f>'PADD 1_bbl'!J126*1000*42*(DAY(EOMONTH($A126,0)))/1000000</f>
        <v>157.80074619119998</v>
      </c>
      <c r="K126" s="12">
        <f>'PADD 1_bbl'!K126*1000*42*(DAY(EOMONTH($A126,0)))/1000000</f>
        <v>288.00074619119999</v>
      </c>
      <c r="L126" s="12">
        <f>'PADD 1_bbl'!L126*1000*42*(DAY(EOMONTH($A126,0)))/1000000</f>
        <v>7.7615371764261587</v>
      </c>
      <c r="M126" s="12">
        <f>'PADD 1_bbl'!M126*1000*42*(DAY(EOMONTH($A126,0)))/1000000</f>
        <v>22.295796526224702</v>
      </c>
      <c r="N126" s="12">
        <f>'PADD 1_bbl'!N126*1000*42*(DAY(EOMONTH($A126,0)))/1000000</f>
        <v>0</v>
      </c>
      <c r="O126" s="12">
        <f>'PADD 1_bbl'!O126*1000*42*(DAY(EOMONTH($A126,0)))/1000000</f>
        <v>0</v>
      </c>
      <c r="P126" s="12">
        <f>'PADD 1_bbl'!P126*1000*42*(DAY(EOMONTH($A126,0)))/1000000</f>
        <v>26.971920106149106</v>
      </c>
      <c r="Q126" s="12">
        <f>'PADD 1_bbl'!Q126*1000*42*(DAY(EOMONTH($A126,0)))/1000000</f>
        <v>63.798000000000002</v>
      </c>
      <c r="S126" s="12">
        <f>'PADD 1_bbl'!S126*1000*42/1000000</f>
        <v>234.94800000000001</v>
      </c>
      <c r="U126" s="14"/>
      <c r="V126" s="14"/>
    </row>
    <row r="127" spans="1:22" x14ac:dyDescent="0.25">
      <c r="A127" s="45">
        <v>44362</v>
      </c>
      <c r="B127" s="17" t="s">
        <v>34</v>
      </c>
      <c r="C127" s="12">
        <f>'PADD 1_bbl'!C127*1000*42*(DAY(EOMONTH($A127,0)))/1000000</f>
        <v>286.02</v>
      </c>
      <c r="D127" s="12">
        <f>'PADD 1_bbl'!D127*1000*42*(DAY(EOMONTH($A127,0)))/1000000</f>
        <v>17.64</v>
      </c>
      <c r="E127" s="12">
        <f>'PADD 1_bbl'!E127*1000*42*(DAY(EOMONTH($A127,0)))/1000000</f>
        <v>21.42</v>
      </c>
      <c r="F127" s="12">
        <f>'PADD 1_bbl'!F127*1000*42*(DAY(EOMONTH($A127,0)))/1000000</f>
        <v>223.02</v>
      </c>
      <c r="G127" s="12">
        <f>'PADD 1_bbl'!G127*1000*42*(DAY(EOMONTH($A127,0)))/1000000</f>
        <v>548.1</v>
      </c>
      <c r="H127" s="12"/>
      <c r="I127" s="12">
        <f>'PADD 1_bbl'!I127*1000*42*(DAY(EOMONTH($A127,0)))/1000000</f>
        <v>260.82</v>
      </c>
      <c r="J127" s="12">
        <f>'PADD 1_bbl'!J127*1000*42*(DAY(EOMONTH($A127,0)))/1000000</f>
        <v>126.79125698400001</v>
      </c>
      <c r="K127" s="12">
        <f>'PADD 1_bbl'!K127*1000*42*(DAY(EOMONTH($A127,0)))/1000000</f>
        <v>252.79125698400003</v>
      </c>
      <c r="L127" s="12">
        <f>'PADD 1_bbl'!L127*1000*42*(DAY(EOMONTH($A127,0)))/1000000</f>
        <v>7.7663987719015273</v>
      </c>
      <c r="M127" s="12">
        <f>'PADD 1_bbl'!M127*1000*42*(DAY(EOMONTH($A127,0)))/1000000</f>
        <v>21.57657728344326</v>
      </c>
      <c r="N127" s="12">
        <f>'PADD 1_bbl'!N127*1000*42*(DAY(EOMONTH($A127,0)))/1000000</f>
        <v>0</v>
      </c>
      <c r="O127" s="12">
        <f>'PADD 1_bbl'!O127*1000*42*(DAY(EOMONTH($A127,0)))/1000000</f>
        <v>0</v>
      </c>
      <c r="P127" s="12">
        <f>'PADD 1_bbl'!P127*1000*42*(DAY(EOMONTH($A127,0)))/1000000</f>
        <v>13.965766960655197</v>
      </c>
      <c r="Q127" s="12">
        <f>'PADD 1_bbl'!Q127*1000*42*(DAY(EOMONTH($A127,0)))/1000000</f>
        <v>-8.82</v>
      </c>
      <c r="S127" s="12">
        <f>'PADD 1_bbl'!S127*1000*42/1000000</f>
        <v>226.29599999999999</v>
      </c>
      <c r="U127" s="14"/>
      <c r="V127" s="14"/>
    </row>
    <row r="128" spans="1:22" x14ac:dyDescent="0.25">
      <c r="A128" s="45">
        <v>44392</v>
      </c>
      <c r="B128" s="17" t="s">
        <v>34</v>
      </c>
      <c r="C128" s="12">
        <f>'PADD 1_bbl'!C128*1000*42*(DAY(EOMONTH($A128,0)))/1000000</f>
        <v>289.04399999999998</v>
      </c>
      <c r="D128" s="12">
        <f>'PADD 1_bbl'!D128*1000*42*(DAY(EOMONTH($A128,0)))/1000000</f>
        <v>16.925999999999998</v>
      </c>
      <c r="E128" s="12">
        <f>'PADD 1_bbl'!E128*1000*42*(DAY(EOMONTH($A128,0)))/1000000</f>
        <v>23.436</v>
      </c>
      <c r="F128" s="12">
        <f>'PADD 1_bbl'!F128*1000*42*(DAY(EOMONTH($A128,0)))/1000000</f>
        <v>216.13200000000001</v>
      </c>
      <c r="G128" s="12">
        <f>'PADD 1_bbl'!G128*1000*42*(DAY(EOMONTH($A128,0)))/1000000</f>
        <v>545.53800000000001</v>
      </c>
      <c r="H128" s="12"/>
      <c r="I128" s="12">
        <f>'PADD 1_bbl'!I128*1000*42*(DAY(EOMONTH($A128,0)))/1000000</f>
        <v>192.696</v>
      </c>
      <c r="J128" s="12">
        <f>'PADD 1_bbl'!J128*1000*42*(DAY(EOMONTH($A128,0)))/1000000</f>
        <v>129.7814716968</v>
      </c>
      <c r="K128" s="12">
        <f>'PADD 1_bbl'!K128*1000*42*(DAY(EOMONTH($A128,0)))/1000000</f>
        <v>259.98147169680004</v>
      </c>
      <c r="L128" s="12">
        <f>'PADD 1_bbl'!L128*1000*42*(DAY(EOMONTH($A128,0)))/1000000</f>
        <v>7.7615371764261587</v>
      </c>
      <c r="M128" s="12">
        <f>'PADD 1_bbl'!M128*1000*42*(DAY(EOMONTH($A128,0)))/1000000</f>
        <v>22.295796526224702</v>
      </c>
      <c r="N128" s="12">
        <f>'PADD 1_bbl'!N128*1000*42*(DAY(EOMONTH($A128,0)))/1000000</f>
        <v>0</v>
      </c>
      <c r="O128" s="12">
        <f>'PADD 1_bbl'!O128*1000*42*(DAY(EOMONTH($A128,0)))/1000000</f>
        <v>0</v>
      </c>
      <c r="P128" s="12">
        <f>'PADD 1_bbl'!P128*1000*42*(DAY(EOMONTH($A128,0)))/1000000</f>
        <v>-33.544805399450887</v>
      </c>
      <c r="Q128" s="12">
        <f>'PADD 1_bbl'!Q128*1000*42*(DAY(EOMONTH($A128,0)))/1000000</f>
        <v>96.347999999999999</v>
      </c>
      <c r="S128" s="12">
        <f>'PADD 1_bbl'!S128*1000*42/1000000</f>
        <v>322.43400000000003</v>
      </c>
      <c r="U128" s="14"/>
      <c r="V128" s="14"/>
    </row>
    <row r="129" spans="1:22" x14ac:dyDescent="0.25">
      <c r="A129" s="45">
        <v>44423</v>
      </c>
      <c r="B129" s="17" t="s">
        <v>34</v>
      </c>
      <c r="C129" s="12">
        <f>'PADD 1_bbl'!C129*1000*42*(DAY(EOMONTH($A129,0)))/1000000</f>
        <v>304.66800000000001</v>
      </c>
      <c r="D129" s="12">
        <f>'PADD 1_bbl'!D129*1000*42*(DAY(EOMONTH($A129,0)))/1000000</f>
        <v>18.228000000000002</v>
      </c>
      <c r="E129" s="12">
        <f>'PADD 1_bbl'!E129*1000*42*(DAY(EOMONTH($A129,0)))/1000000</f>
        <v>13.02</v>
      </c>
      <c r="F129" s="12">
        <f>'PADD 1_bbl'!F129*1000*42*(DAY(EOMONTH($A129,0)))/1000000</f>
        <v>247.38</v>
      </c>
      <c r="G129" s="12">
        <f>'PADD 1_bbl'!G129*1000*42*(DAY(EOMONTH($A129,0)))/1000000</f>
        <v>583.29600000000005</v>
      </c>
      <c r="H129" s="12"/>
      <c r="I129" s="12">
        <f>'PADD 1_bbl'!I129*1000*42*(DAY(EOMONTH($A129,0)))/1000000</f>
        <v>233.05799999999999</v>
      </c>
      <c r="J129" s="12">
        <f>'PADD 1_bbl'!J129*1000*42*(DAY(EOMONTH($A129,0)))/1000000</f>
        <v>129.27000540719999</v>
      </c>
      <c r="K129" s="12">
        <f>'PADD 1_bbl'!K129*1000*42*(DAY(EOMONTH($A129,0)))/1000000</f>
        <v>259.47000540720006</v>
      </c>
      <c r="L129" s="12">
        <f>'PADD 1_bbl'!L129*1000*42*(DAY(EOMONTH($A129,0)))/1000000</f>
        <v>16.634556618408496</v>
      </c>
      <c r="M129" s="12">
        <f>'PADD 1_bbl'!M129*1000*42*(DAY(EOMONTH($A129,0)))/1000000</f>
        <v>22.295796526224702</v>
      </c>
      <c r="N129" s="12">
        <f>'PADD 1_bbl'!N129*1000*42*(DAY(EOMONTH($A129,0)))/1000000</f>
        <v>0</v>
      </c>
      <c r="O129" s="12">
        <f>'PADD 1_bbl'!O129*1000*42*(DAY(EOMONTH($A129,0)))/1000000</f>
        <v>0</v>
      </c>
      <c r="P129" s="12">
        <f>'PADD 1_bbl'!P129*1000*42*(DAY(EOMONTH($A129,0)))/1000000</f>
        <v>24.495641448166779</v>
      </c>
      <c r="Q129" s="12">
        <f>'PADD 1_bbl'!Q129*1000*42*(DAY(EOMONTH($A129,0)))/1000000</f>
        <v>26.04</v>
      </c>
      <c r="S129" s="12">
        <f>'PADD 1_bbl'!S129*1000*42/1000000</f>
        <v>348.012</v>
      </c>
      <c r="U129" s="14"/>
      <c r="V129" s="14"/>
    </row>
    <row r="130" spans="1:22" x14ac:dyDescent="0.25">
      <c r="A130" s="45">
        <v>44454</v>
      </c>
      <c r="B130" s="17" t="s">
        <v>34</v>
      </c>
      <c r="C130" s="12">
        <f>'PADD 1_bbl'!C130*1000*42*(DAY(EOMONTH($A130,0)))/1000000</f>
        <v>292.32</v>
      </c>
      <c r="D130" s="12">
        <f>'PADD 1_bbl'!D130*1000*42*(DAY(EOMONTH($A130,0)))/1000000</f>
        <v>17.64</v>
      </c>
      <c r="E130" s="12">
        <f>'PADD 1_bbl'!E130*1000*42*(DAY(EOMONTH($A130,0)))/1000000</f>
        <v>16.38</v>
      </c>
      <c r="F130" s="12">
        <f>'PADD 1_bbl'!F130*1000*42*(DAY(EOMONTH($A130,0)))/1000000</f>
        <v>224.28</v>
      </c>
      <c r="G130" s="12">
        <f>'PADD 1_bbl'!G130*1000*42*(DAY(EOMONTH($A130,0)))/1000000</f>
        <v>550.62</v>
      </c>
      <c r="H130" s="12"/>
      <c r="I130" s="12">
        <f>'PADD 1_bbl'!I130*1000*42*(DAY(EOMONTH($A130,0)))/1000000</f>
        <v>201.6</v>
      </c>
      <c r="J130" s="12">
        <f>'PADD 1_bbl'!J130*1000*42*(DAY(EOMONTH($A130,0)))/1000000</f>
        <v>129.01143247440001</v>
      </c>
      <c r="K130" s="12">
        <f>'PADD 1_bbl'!K130*1000*42*(DAY(EOMONTH($A130,0)))/1000000</f>
        <v>255.01143247440001</v>
      </c>
      <c r="L130" s="12">
        <f>'PADD 1_bbl'!L130*1000*42*(DAY(EOMONTH($A130,0)))/1000000</f>
        <v>27.729325192634334</v>
      </c>
      <c r="M130" s="12">
        <f>'PADD 1_bbl'!M130*1000*42*(DAY(EOMONTH($A130,0)))/1000000</f>
        <v>21.57657728344326</v>
      </c>
      <c r="N130" s="12">
        <f>'PADD 1_bbl'!N130*1000*42*(DAY(EOMONTH($A130,0)))/1000000</f>
        <v>0</v>
      </c>
      <c r="O130" s="12">
        <f>'PADD 1_bbl'!O130*1000*42*(DAY(EOMONTH($A130,0)))/1000000</f>
        <v>0</v>
      </c>
      <c r="P130" s="12">
        <f>'PADD 1_bbl'!P130*1000*42*(DAY(EOMONTH($A130,0)))/1000000</f>
        <v>44.702665049522423</v>
      </c>
      <c r="Q130" s="12">
        <f>'PADD 1_bbl'!Q130*1000*42*(DAY(EOMONTH($A130,0)))/1000000</f>
        <v>0</v>
      </c>
      <c r="S130" s="12">
        <f>'PADD 1_bbl'!S130*1000*42/1000000</f>
        <v>348.13799999999998</v>
      </c>
      <c r="U130" s="14"/>
      <c r="V130" s="14"/>
    </row>
    <row r="131" spans="1:22" x14ac:dyDescent="0.25">
      <c r="A131" s="45">
        <v>44484</v>
      </c>
      <c r="B131" s="17" t="s">
        <v>34</v>
      </c>
      <c r="C131" s="12">
        <f>'PADD 1_bbl'!C131*1000*42*(DAY(EOMONTH($A131,0)))/1000000</f>
        <v>295.55399999999997</v>
      </c>
      <c r="D131" s="12">
        <f>'PADD 1_bbl'!D131*1000*42*(DAY(EOMONTH($A131,0)))/1000000</f>
        <v>16.925999999999998</v>
      </c>
      <c r="E131" s="12">
        <f>'PADD 1_bbl'!E131*1000*42*(DAY(EOMONTH($A131,0)))/1000000</f>
        <v>27.341999999999999</v>
      </c>
      <c r="F131" s="12">
        <f>'PADD 1_bbl'!F131*1000*42*(DAY(EOMONTH($A131,0)))/1000000</f>
        <v>210.92400000000001</v>
      </c>
      <c r="G131" s="12">
        <f>'PADD 1_bbl'!G131*1000*42*(DAY(EOMONTH($A131,0)))/1000000</f>
        <v>550.74599999999998</v>
      </c>
      <c r="H131" s="12"/>
      <c r="I131" s="12">
        <f>'PADD 1_bbl'!I131*1000*42*(DAY(EOMONTH($A131,0)))/1000000</f>
        <v>164.05199999999999</v>
      </c>
      <c r="J131" s="12">
        <f>'PADD 1_bbl'!J131*1000*42*(DAY(EOMONTH($A131,0)))/1000000</f>
        <v>154.67790055200001</v>
      </c>
      <c r="K131" s="12">
        <f>'PADD 1_bbl'!K131*1000*42*(DAY(EOMONTH($A131,0)))/1000000</f>
        <v>284.87790055199997</v>
      </c>
      <c r="L131" s="12">
        <f>'PADD 1_bbl'!L131*1000*42*(DAY(EOMONTH($A131,0)))/1000000</f>
        <v>45.476579475467851</v>
      </c>
      <c r="M131" s="12">
        <f>'PADD 1_bbl'!M131*1000*42*(DAY(EOMONTH($A131,0)))/1000000</f>
        <v>22.295796526224702</v>
      </c>
      <c r="N131" s="12">
        <f>'PADD 1_bbl'!N131*1000*42*(DAY(EOMONTH($A131,0)))/1000000</f>
        <v>0</v>
      </c>
      <c r="O131" s="12">
        <f>'PADD 1_bbl'!O131*1000*42*(DAY(EOMONTH($A131,0)))/1000000</f>
        <v>0</v>
      </c>
      <c r="P131" s="12">
        <f>'PADD 1_bbl'!P131*1000*42*(DAY(EOMONTH($A131,0)))/1000000</f>
        <v>23.627723446307424</v>
      </c>
      <c r="Q131" s="12">
        <f>'PADD 1_bbl'!Q131*1000*42*(DAY(EOMONTH($A131,0)))/1000000</f>
        <v>11.718</v>
      </c>
      <c r="S131" s="12">
        <f>'PADD 1_bbl'!S131*1000*42/1000000</f>
        <v>359.85599999999999</v>
      </c>
      <c r="U131" s="14"/>
      <c r="V131" s="14"/>
    </row>
    <row r="132" spans="1:22" x14ac:dyDescent="0.25">
      <c r="A132" s="45">
        <v>44515</v>
      </c>
      <c r="B132" s="17" t="s">
        <v>34</v>
      </c>
      <c r="C132" s="12">
        <f>'PADD 1_bbl'!C132*1000*42*(DAY(EOMONTH($A132,0)))/1000000</f>
        <v>282.24</v>
      </c>
      <c r="D132" s="12">
        <f>'PADD 1_bbl'!D132*1000*42*(DAY(EOMONTH($A132,0)))/1000000</f>
        <v>17.64</v>
      </c>
      <c r="E132" s="12">
        <f>'PADD 1_bbl'!E132*1000*42*(DAY(EOMONTH($A132,0)))/1000000</f>
        <v>44.1</v>
      </c>
      <c r="F132" s="12">
        <f>'PADD 1_bbl'!F132*1000*42*(DAY(EOMONTH($A132,0)))/1000000</f>
        <v>226.8</v>
      </c>
      <c r="G132" s="12">
        <f>'PADD 1_bbl'!G132*1000*42*(DAY(EOMONTH($A132,0)))/1000000</f>
        <v>570.78</v>
      </c>
      <c r="H132" s="12"/>
      <c r="I132" s="12">
        <f>'PADD 1_bbl'!I132*1000*42*(DAY(EOMONTH($A132,0)))/1000000</f>
        <v>134.82</v>
      </c>
      <c r="J132" s="12">
        <f>'PADD 1_bbl'!J132*1000*42*(DAY(EOMONTH($A132,0)))/1000000</f>
        <v>239.16175785600001</v>
      </c>
      <c r="K132" s="12">
        <f>'PADD 1_bbl'!K132*1000*42*(DAY(EOMONTH($A132,0)))/1000000</f>
        <v>365.16175785600007</v>
      </c>
      <c r="L132" s="12">
        <f>'PADD 1_bbl'!L132*1000*42*(DAY(EOMONTH($A132,0)))/1000000</f>
        <v>38.81376287647501</v>
      </c>
      <c r="M132" s="12">
        <f>'PADD 1_bbl'!M132*1000*42*(DAY(EOMONTH($A132,0)))/1000000</f>
        <v>22.777683466890725</v>
      </c>
      <c r="N132" s="12">
        <f>'PADD 1_bbl'!N132*1000*42*(DAY(EOMONTH($A132,0)))/1000000</f>
        <v>0</v>
      </c>
      <c r="O132" s="12">
        <f>'PADD 1_bbl'!O132*1000*42*(DAY(EOMONTH($A132,0)))/1000000</f>
        <v>0</v>
      </c>
      <c r="P132" s="12">
        <f>'PADD 1_bbl'!P132*1000*42*(DAY(EOMONTH($A132,0)))/1000000</f>
        <v>-14.733204199365785</v>
      </c>
      <c r="Q132" s="12">
        <f>'PADD 1_bbl'!Q132*1000*42*(DAY(EOMONTH($A132,0)))/1000000</f>
        <v>21.42</v>
      </c>
      <c r="S132" s="12">
        <f>'PADD 1_bbl'!S132*1000*42/1000000</f>
        <v>381.57</v>
      </c>
      <c r="U132" s="14"/>
      <c r="V132" s="14"/>
    </row>
    <row r="133" spans="1:22" x14ac:dyDescent="0.25">
      <c r="A133" s="45">
        <v>44545</v>
      </c>
      <c r="B133" s="17" t="s">
        <v>34</v>
      </c>
      <c r="C133" s="12">
        <f>'PADD 1_bbl'!C133*1000*42*(DAY(EOMONTH($A133,0)))/1000000</f>
        <v>286.44</v>
      </c>
      <c r="D133" s="12">
        <f>'PADD 1_bbl'!D133*1000*42*(DAY(EOMONTH($A133,0)))/1000000</f>
        <v>16.925999999999998</v>
      </c>
      <c r="E133" s="12">
        <f>'PADD 1_bbl'!E133*1000*42*(DAY(EOMONTH($A133,0)))/1000000</f>
        <v>65.099999999999994</v>
      </c>
      <c r="F133" s="12">
        <f>'PADD 1_bbl'!F133*1000*42*(DAY(EOMONTH($A133,0)))/1000000</f>
        <v>265.608</v>
      </c>
      <c r="G133" s="12">
        <f>'PADD 1_bbl'!G133*1000*42*(DAY(EOMONTH($A133,0)))/1000000</f>
        <v>634.07399999999996</v>
      </c>
      <c r="H133" s="12"/>
      <c r="I133" s="12">
        <f>'PADD 1_bbl'!I133*1000*42*(DAY(EOMONTH($A133,0)))/1000000</f>
        <v>135.40799999999999</v>
      </c>
      <c r="J133" s="12">
        <f>'PADD 1_bbl'!J133*1000*42*(DAY(EOMONTH($A133,0)))/1000000</f>
        <v>251.72547035999992</v>
      </c>
      <c r="K133" s="12">
        <f>'PADD 1_bbl'!K133*1000*42*(DAY(EOMONTH($A133,0)))/1000000</f>
        <v>381.92547035999996</v>
      </c>
      <c r="L133" s="12">
        <f>'PADD 1_bbl'!L133*1000*42*(DAY(EOMONTH($A133,0)))/1000000</f>
        <v>26.619058325947002</v>
      </c>
      <c r="M133" s="12">
        <f>'PADD 1_bbl'!M133*1000*42*(DAY(EOMONTH($A133,0)))/1000000</f>
        <v>27.88094027925543</v>
      </c>
      <c r="N133" s="12">
        <f>'PADD 1_bbl'!N133*1000*42*(DAY(EOMONTH($A133,0)))/1000000</f>
        <v>0</v>
      </c>
      <c r="O133" s="12">
        <f>'PADD 1_bbl'!O133*1000*42*(DAY(EOMONTH($A133,0)))/1000000</f>
        <v>0</v>
      </c>
      <c r="P133" s="12">
        <f>'PADD 1_bbl'!P133*1000*42*(DAY(EOMONTH($A133,0)))/1000000</f>
        <v>127.34053103479761</v>
      </c>
      <c r="Q133" s="12">
        <f>'PADD 1_bbl'!Q133*1000*42*(DAY(EOMONTH($A133,0)))/1000000</f>
        <v>-65.099999999999994</v>
      </c>
      <c r="S133" s="12">
        <f>'PADD 1_bbl'!S133*1000*42/1000000</f>
        <v>315.88200000000001</v>
      </c>
      <c r="U133" s="14"/>
      <c r="V133" s="14"/>
    </row>
    <row r="134" spans="1:22" x14ac:dyDescent="0.25">
      <c r="A134" s="45">
        <v>44576</v>
      </c>
      <c r="B134" s="17" t="s">
        <v>34</v>
      </c>
      <c r="C134" s="12">
        <f>'PADD 1_bbl'!C134*1000*42*(DAY(EOMONTH($A134,0)))/1000000</f>
        <v>277.32600000000002</v>
      </c>
      <c r="D134" s="12">
        <f>'PADD 1_bbl'!D134*1000*42*(DAY(EOMONTH($A134,0)))/1000000</f>
        <v>15.624000000000001</v>
      </c>
      <c r="E134" s="12">
        <f>'PADD 1_bbl'!E134*1000*42*(DAY(EOMONTH($A134,0)))/1000000</f>
        <v>91.14</v>
      </c>
      <c r="F134" s="12">
        <f>'PADD 1_bbl'!F134*1000*42*(DAY(EOMONTH($A134,0)))/1000000</f>
        <v>295.55399999999997</v>
      </c>
      <c r="G134" s="12">
        <f>'PADD 1_bbl'!G134*1000*42*(DAY(EOMONTH($A134,0)))/1000000</f>
        <v>679.64400000000001</v>
      </c>
      <c r="H134" s="12"/>
      <c r="I134" s="12">
        <f>'PADD 1_bbl'!I134*1000*42*(DAY(EOMONTH($A134,0)))/1000000</f>
        <v>104.16</v>
      </c>
      <c r="J134" s="12">
        <f>'PADD 1_bbl'!J134*1000*42*(DAY(EOMONTH($A134,0)))/1000000</f>
        <v>338.10852348000003</v>
      </c>
      <c r="K134" s="12">
        <f>'PADD 1_bbl'!K134*1000*42*(DAY(EOMONTH($A134,0)))/1000000</f>
        <v>468.30852348000002</v>
      </c>
      <c r="L134" s="12">
        <f>'PADD 1_bbl'!L134*1000*42*(DAY(EOMONTH($A134,0)))/1000000</f>
        <v>16.728685749530548</v>
      </c>
      <c r="M134" s="12">
        <f>'PADD 1_bbl'!M134*1000*42*(DAY(EOMONTH($A134,0)))/1000000</f>
        <v>29.742654863599011</v>
      </c>
      <c r="N134" s="12">
        <f>'PADD 1_bbl'!N134*1000*42*(DAY(EOMONTH($A134,0)))/1000000</f>
        <v>0</v>
      </c>
      <c r="O134" s="12">
        <f>'PADD 1_bbl'!O134*1000*42*(DAY(EOMONTH($A134,0)))/1000000</f>
        <v>0</v>
      </c>
      <c r="P134" s="12">
        <f>'PADD 1_bbl'!P134*1000*42*(DAY(EOMONTH($A134,0)))/1000000</f>
        <v>150.54213590687044</v>
      </c>
      <c r="Q134" s="12">
        <f>'PADD 1_bbl'!Q134*1000*42*(DAY(EOMONTH($A134,0)))/1000000</f>
        <v>-88.536000000000001</v>
      </c>
      <c r="S134" s="12">
        <f>'PADD 1_bbl'!S134*1000*42/1000000</f>
        <v>227.304</v>
      </c>
      <c r="U134" s="14"/>
      <c r="V134" s="14"/>
    </row>
    <row r="135" spans="1:22" x14ac:dyDescent="0.25">
      <c r="A135" s="45">
        <v>44607</v>
      </c>
      <c r="B135" s="17" t="s">
        <v>35</v>
      </c>
      <c r="C135" s="12">
        <f>'PADD 1_bbl'!C135*1000*42*(DAY(EOMONTH($A135,0)))/1000000</f>
        <v>250.67735593220337</v>
      </c>
      <c r="D135" s="12">
        <f>'PADD 1_bbl'!D135*1000*42*(DAY(EOMONTH($A135,0)))/1000000</f>
        <v>14.216644067796611</v>
      </c>
      <c r="E135" s="12">
        <f>'PADD 1_bbl'!E135*1000*42*(DAY(EOMONTH($A135,0)))/1000000</f>
        <v>59.975999999999999</v>
      </c>
      <c r="F135" s="12">
        <f>'PADD 1_bbl'!F135*1000*42*(DAY(EOMONTH($A135,0)))/1000000</f>
        <v>263.28773421774201</v>
      </c>
      <c r="G135" s="12">
        <f>'PADD 1_bbl'!G135*1000*42*(DAY(EOMONTH($A135,0)))/1000000</f>
        <v>588.15773421774202</v>
      </c>
      <c r="H135" s="12"/>
      <c r="I135" s="12">
        <f>'PADD 1_bbl'!I135*1000*42*(DAY(EOMONTH($A135,0)))/1000000</f>
        <v>128.184</v>
      </c>
      <c r="J135" s="12">
        <f>'PADD 1_bbl'!J135*1000*42*(DAY(EOMONTH($A135,0)))/1000000</f>
        <v>262.16972157599997</v>
      </c>
      <c r="K135" s="12">
        <f>'PADD 1_bbl'!K135*1000*42*(DAY(EOMONTH($A135,0)))/1000000</f>
        <v>379.76972157599999</v>
      </c>
      <c r="L135" s="12">
        <f>'PADD 1_bbl'!L135*1000*42*(DAY(EOMONTH($A135,0)))/1000000</f>
        <v>11.1569388464337</v>
      </c>
      <c r="M135" s="12">
        <f>'PADD 1_bbl'!M135*1000*42*(DAY(EOMONTH($A135,0)))/1000000</f>
        <v>25.743300987301897</v>
      </c>
      <c r="N135" s="12">
        <f>'PADD 1_bbl'!N135*1000*42*(DAY(EOMONTH($A135,0)))/1000000</f>
        <v>0</v>
      </c>
      <c r="O135" s="12">
        <f>'PADD 1_bbl'!O135*1000*42*(DAY(EOMONTH($A135,0)))/1000000</f>
        <v>0</v>
      </c>
      <c r="P135" s="12">
        <f>'PADD 1_bbl'!P135*1000*42*(DAY(EOMONTH($A135,0)))/1000000</f>
        <v>125.20377280800641</v>
      </c>
      <c r="Q135" s="12">
        <f>'PADD 1_bbl'!Q135*1000*42*(DAY(EOMONTH($A135,0)))/1000000</f>
        <v>-81.900000000000006</v>
      </c>
      <c r="S135" s="12">
        <f>'PADD 1_bbl'!S135*1000*42/1000000</f>
        <v>145.404</v>
      </c>
      <c r="U135" s="14"/>
      <c r="V135" s="14"/>
    </row>
    <row r="136" spans="1:22" x14ac:dyDescent="0.25">
      <c r="A136" s="45">
        <v>44635</v>
      </c>
      <c r="B136" s="17" t="s">
        <v>35</v>
      </c>
      <c r="C136" s="12">
        <f>'PADD 1_bbl'!C136*1000*42*(DAY(EOMONTH($A136,0)))/1000000</f>
        <v>284.13943220338984</v>
      </c>
      <c r="D136" s="12">
        <f>'PADD 1_bbl'!D136*1000*42*(DAY(EOMONTH($A136,0)))/1000000</f>
        <v>15.971567796610174</v>
      </c>
      <c r="E136" s="12">
        <f>'PADD 1_bbl'!E136*1000*42*(DAY(EOMONTH($A136,0)))/1000000</f>
        <v>52.405500000000004</v>
      </c>
      <c r="F136" s="12">
        <f>'PADD 1_bbl'!F136*1000*42*(DAY(EOMONTH($A136,0)))/1000000</f>
        <v>249.29669748739872</v>
      </c>
      <c r="G136" s="12">
        <f>'PADD 1_bbl'!G136*1000*42*(DAY(EOMONTH($A136,0)))/1000000</f>
        <v>601.81319748739861</v>
      </c>
      <c r="H136" s="12"/>
      <c r="I136" s="12">
        <f>'PADD 1_bbl'!I136*1000*42*(DAY(EOMONTH($A136,0)))/1000000</f>
        <v>160.14599999999999</v>
      </c>
      <c r="J136" s="12">
        <f>'PADD 1_bbl'!J136*1000*42*(DAY(EOMONTH($A136,0)))/1000000</f>
        <v>238.948172064</v>
      </c>
      <c r="K136" s="12">
        <f>'PADD 1_bbl'!K136*1000*42*(DAY(EOMONTH($A136,0)))/1000000</f>
        <v>369.14817206399988</v>
      </c>
      <c r="L136" s="12">
        <f>'PADD 1_bbl'!L136*1000*42*(DAY(EOMONTH($A136,0)))/1000000</f>
        <v>7.805456997515952</v>
      </c>
      <c r="M136" s="12">
        <f>'PADD 1_bbl'!M136*1000*42*(DAY(EOMONTH($A136,0)))/1000000</f>
        <v>24.157511110568276</v>
      </c>
      <c r="N136" s="12">
        <f>'PADD 1_bbl'!N136*1000*42*(DAY(EOMONTH($A136,0)))/1000000</f>
        <v>0</v>
      </c>
      <c r="O136" s="12">
        <f>'PADD 1_bbl'!O136*1000*42*(DAY(EOMONTH($A136,0)))/1000000</f>
        <v>0</v>
      </c>
      <c r="P136" s="12">
        <f>'PADD 1_bbl'!P136*1000*42*(DAY(EOMONTH($A136,0)))/1000000</f>
        <v>28.208057315314516</v>
      </c>
      <c r="Q136" s="12">
        <f>'PADD 1_bbl'!Q136*1000*42*(DAY(EOMONTH($A136,0)))/1000000</f>
        <v>12.348000000000001</v>
      </c>
      <c r="S136" s="12">
        <f>'PADD 1_bbl'!S136*1000*42/1000000</f>
        <v>157.75200000000001</v>
      </c>
      <c r="U136" s="14"/>
      <c r="V136" s="14"/>
    </row>
    <row r="137" spans="1:22" x14ac:dyDescent="0.25">
      <c r="A137" s="45">
        <v>44666</v>
      </c>
      <c r="B137" s="17" t="s">
        <v>36</v>
      </c>
      <c r="C137" s="12">
        <f>'PADD 1_bbl'!C137*1000*42*(DAY(EOMONTH($A137,0)))/1000000</f>
        <v>276.65982390176111</v>
      </c>
      <c r="D137" s="12">
        <f>'PADD 1_bbl'!D137*1000*42*(DAY(EOMONTH($A137,0)))/1000000</f>
        <v>17.951691916472779</v>
      </c>
      <c r="E137" s="12">
        <f>'PADD 1_bbl'!E137*1000*42*(DAY(EOMONTH($A137,0)))/1000000</f>
        <v>31.5</v>
      </c>
      <c r="F137" s="12">
        <f>'PADD 1_bbl'!F137*1000*42*(DAY(EOMONTH($A137,0)))/1000000</f>
        <v>221.74639999999999</v>
      </c>
      <c r="G137" s="12">
        <f>'PADD 1_bbl'!G137*1000*42*(DAY(EOMONTH($A137,0)))/1000000</f>
        <v>547.85791581823389</v>
      </c>
      <c r="H137" s="12"/>
      <c r="I137" s="12">
        <f>'PADD 1_bbl'!I137*1000*42*(DAY(EOMONTH($A137,0)))/1000000</f>
        <v>201.6</v>
      </c>
      <c r="J137" s="12">
        <f>'PADD 1_bbl'!J137*1000*42*(DAY(EOMONTH($A137,0)))/1000000</f>
        <v>184.358121528</v>
      </c>
      <c r="K137" s="12">
        <f>'PADD 1_bbl'!K137*1000*42*(DAY(EOMONTH($A137,0)))/1000000</f>
        <v>310.35812152799997</v>
      </c>
      <c r="L137" s="12">
        <f>'PADD 1_bbl'!L137*1000*42*(DAY(EOMONTH($A137,0)))/1000000</f>
        <v>7.8103461030577721</v>
      </c>
      <c r="M137" s="12">
        <f>'PADD 1_bbl'!M137*1000*42*(DAY(EOMONTH($A137,0)))/1000000</f>
        <v>21.57657728344326</v>
      </c>
      <c r="N137" s="12">
        <f>'PADD 1_bbl'!N137*1000*42*(DAY(EOMONTH($A137,0)))/1000000</f>
        <v>0</v>
      </c>
      <c r="O137" s="12">
        <f>'PADD 1_bbl'!O137*1000*42*(DAY(EOMONTH($A137,0)))/1000000</f>
        <v>0</v>
      </c>
      <c r="P137" s="12">
        <f>'PADD 1_bbl'!P137*1000*42*(DAY(EOMONTH($A137,0)))/1000000</f>
        <v>-28.525044914501041</v>
      </c>
      <c r="Q137" s="12">
        <f>'PADD 1_bbl'!Q137*1000*42*(DAY(EOMONTH($A137,0)))/1000000</f>
        <v>35.037915818233891</v>
      </c>
      <c r="S137" s="12">
        <f>'PADD 1_bbl'!S137*1000*42/1000000</f>
        <v>192.78991581823388</v>
      </c>
      <c r="U137" s="14"/>
      <c r="V137" s="14"/>
    </row>
    <row r="138" spans="1:22" x14ac:dyDescent="0.25">
      <c r="A138" s="45">
        <v>44696</v>
      </c>
      <c r="B138" s="17" t="s">
        <v>36</v>
      </c>
      <c r="C138" s="12">
        <f>'PADD 1_bbl'!C138*1000*42*(DAY(EOMONTH($A138,0)))/1000000</f>
        <v>287.4229407650252</v>
      </c>
      <c r="D138" s="12">
        <f>'PADD 1_bbl'!D138*1000*42*(DAY(EOMONTH($A138,0)))/1000000</f>
        <v>18.628236340388455</v>
      </c>
      <c r="E138" s="12">
        <f>'PADD 1_bbl'!E138*1000*42*(DAY(EOMONTH($A138,0)))/1000000</f>
        <v>26.04</v>
      </c>
      <c r="F138" s="12">
        <f>'PADD 1_bbl'!F138*1000*42*(DAY(EOMONTH($A138,0)))/1000000</f>
        <v>199.13977499999996</v>
      </c>
      <c r="G138" s="12">
        <f>'PADD 1_bbl'!G138*1000*42*(DAY(EOMONTH($A138,0)))/1000000</f>
        <v>531.23095210541362</v>
      </c>
      <c r="H138" s="12"/>
      <c r="I138" s="12">
        <f>'PADD 1_bbl'!I138*1000*42*(DAY(EOMONTH($A138,0)))/1000000</f>
        <v>208.32</v>
      </c>
      <c r="J138" s="12">
        <f>'PADD 1_bbl'!J138*1000*42*(DAY(EOMONTH($A138,0)))/1000000</f>
        <v>155.57401944000003</v>
      </c>
      <c r="K138" s="12">
        <f>'PADD 1_bbl'!K138*1000*42*(DAY(EOMONTH($A138,0)))/1000000</f>
        <v>285.77401944000002</v>
      </c>
      <c r="L138" s="12">
        <f>'PADD 1_bbl'!L138*1000*42*(DAY(EOMONTH($A138,0)))/1000000</f>
        <v>7.805456997515952</v>
      </c>
      <c r="M138" s="12">
        <f>'PADD 1_bbl'!M138*1000*42*(DAY(EOMONTH($A138,0)))/1000000</f>
        <v>22.295796526224702</v>
      </c>
      <c r="N138" s="12">
        <f>'PADD 1_bbl'!N138*1000*42*(DAY(EOMONTH($A138,0)))/1000000</f>
        <v>0</v>
      </c>
      <c r="O138" s="12">
        <f>'PADD 1_bbl'!O138*1000*42*(DAY(EOMONTH($A138,0)))/1000000</f>
        <v>0</v>
      </c>
      <c r="P138" s="12">
        <f>'PADD 1_bbl'!P138*1000*42*(DAY(EOMONTH($A138,0)))/1000000</f>
        <v>-25.529272963740642</v>
      </c>
      <c r="Q138" s="12">
        <f>'PADD 1_bbl'!Q138*1000*42*(DAY(EOMONTH($A138,0)))/1000000</f>
        <v>32.564952105413624</v>
      </c>
      <c r="S138" s="12">
        <f>'PADD 1_bbl'!S138*1000*42/1000000</f>
        <v>225.3548679236475</v>
      </c>
      <c r="U138" s="14"/>
      <c r="V138" s="14"/>
    </row>
    <row r="139" spans="1:22" x14ac:dyDescent="0.25">
      <c r="A139" s="45">
        <v>44727</v>
      </c>
      <c r="B139" s="17" t="s">
        <v>36</v>
      </c>
      <c r="C139" s="12">
        <f>'PADD 1_bbl'!C139*1000*42*(DAY(EOMONTH($A139,0)))/1000000</f>
        <v>279.87839983013555</v>
      </c>
      <c r="D139" s="12">
        <f>'PADD 1_bbl'!D139*1000*42*(DAY(EOMONTH($A139,0)))/1000000</f>
        <v>18.179186884604718</v>
      </c>
      <c r="E139" s="12">
        <f>'PADD 1_bbl'!E139*1000*42*(DAY(EOMONTH($A139,0)))/1000000</f>
        <v>18.899999999999999</v>
      </c>
      <c r="F139" s="12">
        <f>'PADD 1_bbl'!F139*1000*42*(DAY(EOMONTH($A139,0)))/1000000</f>
        <v>182.92360000000002</v>
      </c>
      <c r="G139" s="12">
        <f>'PADD 1_bbl'!G139*1000*42*(DAY(EOMONTH($A139,0)))/1000000</f>
        <v>499.88118671474029</v>
      </c>
      <c r="H139" s="12"/>
      <c r="I139" s="12">
        <f>'PADD 1_bbl'!I139*1000*42*(DAY(EOMONTH($A139,0)))/1000000</f>
        <v>214.2</v>
      </c>
      <c r="J139" s="12">
        <f>'PADD 1_bbl'!J139*1000*42*(DAY(EOMONTH($A139,0)))/1000000</f>
        <v>127.18784223599999</v>
      </c>
      <c r="K139" s="12">
        <f>'PADD 1_bbl'!K139*1000*42*(DAY(EOMONTH($A139,0)))/1000000</f>
        <v>253.18784223599999</v>
      </c>
      <c r="L139" s="12">
        <f>'PADD 1_bbl'!L139*1000*42*(DAY(EOMONTH($A139,0)))/1000000</f>
        <v>7.8103461030577721</v>
      </c>
      <c r="M139" s="12">
        <f>'PADD 1_bbl'!M139*1000*42*(DAY(EOMONTH($A139,0)))/1000000</f>
        <v>21.57657728344326</v>
      </c>
      <c r="N139" s="12">
        <f>'PADD 1_bbl'!N139*1000*42*(DAY(EOMONTH($A139,0)))/1000000</f>
        <v>0</v>
      </c>
      <c r="O139" s="12">
        <f>'PADD 1_bbl'!O139*1000*42*(DAY(EOMONTH($A139,0)))/1000000</f>
        <v>0</v>
      </c>
      <c r="P139" s="12">
        <f>'PADD 1_bbl'!P139*1000*42*(DAY(EOMONTH($A139,0)))/1000000</f>
        <v>-28.054765622501034</v>
      </c>
      <c r="Q139" s="12">
        <f>'PADD 1_bbl'!Q139*1000*42*(DAY(EOMONTH($A139,0)))/1000000</f>
        <v>31.161186714740296</v>
      </c>
      <c r="S139" s="12">
        <f>'PADD 1_bbl'!S139*1000*42/1000000</f>
        <v>256.5160546383878</v>
      </c>
      <c r="U139" s="14"/>
      <c r="V139" s="14"/>
    </row>
    <row r="140" spans="1:22" x14ac:dyDescent="0.25">
      <c r="A140" s="45">
        <v>44757</v>
      </c>
      <c r="B140" s="17" t="s">
        <v>36</v>
      </c>
      <c r="C140" s="12">
        <f>'PADD 1_bbl'!C140*1000*42*(DAY(EOMONTH($A140,0)))/1000000</f>
        <v>291.37186382887586</v>
      </c>
      <c r="D140" s="12">
        <f>'PADD 1_bbl'!D140*1000*42*(DAY(EOMONTH($A140,0)))/1000000</f>
        <v>18.960891216627811</v>
      </c>
      <c r="E140" s="12">
        <f>'PADD 1_bbl'!E140*1000*42*(DAY(EOMONTH($A140,0)))/1000000</f>
        <v>24.738</v>
      </c>
      <c r="F140" s="12">
        <f>'PADD 1_bbl'!F140*1000*42*(DAY(EOMONTH($A140,0)))/1000000</f>
        <v>196.6913625</v>
      </c>
      <c r="G140" s="12">
        <f>'PADD 1_bbl'!G140*1000*42*(DAY(EOMONTH($A140,0)))/1000000</f>
        <v>531.76211754550366</v>
      </c>
      <c r="H140" s="12"/>
      <c r="I140" s="12">
        <f>'PADD 1_bbl'!I140*1000*42*(DAY(EOMONTH($A140,0)))/1000000</f>
        <v>221.34</v>
      </c>
      <c r="J140" s="12">
        <f>'PADD 1_bbl'!J140*1000*42*(DAY(EOMONTH($A140,0)))/1000000</f>
        <v>129.17454417840003</v>
      </c>
      <c r="K140" s="12">
        <f>'PADD 1_bbl'!K140*1000*42*(DAY(EOMONTH($A140,0)))/1000000</f>
        <v>259.37454417840001</v>
      </c>
      <c r="L140" s="12">
        <f>'PADD 1_bbl'!L140*1000*42*(DAY(EOMONTH($A140,0)))/1000000</f>
        <v>7.805456997515952</v>
      </c>
      <c r="M140" s="12">
        <f>'PADD 1_bbl'!M140*1000*42*(DAY(EOMONTH($A140,0)))/1000000</f>
        <v>22.295796526224702</v>
      </c>
      <c r="N140" s="12">
        <f>'PADD 1_bbl'!N140*1000*42*(DAY(EOMONTH($A140,0)))/1000000</f>
        <v>0</v>
      </c>
      <c r="O140" s="12">
        <f>'PADD 1_bbl'!O140*1000*42*(DAY(EOMONTH($A140,0)))/1000000</f>
        <v>0</v>
      </c>
      <c r="P140" s="12">
        <f>'PADD 1_bbl'!P140*1000*42*(DAY(EOMONTH($A140,0)))/1000000</f>
        <v>-3.0357977021406661</v>
      </c>
      <c r="Q140" s="12">
        <f>'PADD 1_bbl'!Q140*1000*42*(DAY(EOMONTH($A140,0)))/1000000</f>
        <v>23.982117545503645</v>
      </c>
      <c r="S140" s="12">
        <f>'PADD 1_bbl'!S140*1000*42/1000000</f>
        <v>280.49817218389148</v>
      </c>
      <c r="U140" s="14"/>
      <c r="V140" s="14"/>
    </row>
    <row r="141" spans="1:22" x14ac:dyDescent="0.25">
      <c r="A141" s="45">
        <v>44788</v>
      </c>
      <c r="B141" s="17" t="s">
        <v>36</v>
      </c>
      <c r="C141" s="12">
        <f>'PADD 1_bbl'!C141*1000*42*(DAY(EOMONTH($A141,0)))/1000000</f>
        <v>292.84143817602182</v>
      </c>
      <c r="D141" s="12">
        <f>'PADD 1_bbl'!D141*1000*42*(DAY(EOMONTH($A141,0)))/1000000</f>
        <v>19.00235436974388</v>
      </c>
      <c r="E141" s="12">
        <f>'PADD 1_bbl'!E141*1000*42*(DAY(EOMONTH($A141,0)))/1000000</f>
        <v>19.53</v>
      </c>
      <c r="F141" s="12">
        <f>'PADD 1_bbl'!F141*1000*42*(DAY(EOMONTH($A141,0)))/1000000</f>
        <v>212.6941875</v>
      </c>
      <c r="G141" s="12">
        <f>'PADD 1_bbl'!G141*1000*42*(DAY(EOMONTH($A141,0)))/1000000</f>
        <v>544.06798004576581</v>
      </c>
      <c r="H141" s="12"/>
      <c r="I141" s="12">
        <f>'PADD 1_bbl'!I141*1000*42*(DAY(EOMONTH($A141,0)))/1000000</f>
        <v>214.83</v>
      </c>
      <c r="J141" s="12">
        <f>'PADD 1_bbl'!J141*1000*42*(DAY(EOMONTH($A141,0)))/1000000</f>
        <v>129.2065985616</v>
      </c>
      <c r="K141" s="12">
        <f>'PADD 1_bbl'!K141*1000*42*(DAY(EOMONTH($A141,0)))/1000000</f>
        <v>259.40659856160005</v>
      </c>
      <c r="L141" s="12">
        <f>'PADD 1_bbl'!L141*1000*42*(DAY(EOMONTH($A141,0)))/1000000</f>
        <v>16.728685749530548</v>
      </c>
      <c r="M141" s="12">
        <f>'PADD 1_bbl'!M141*1000*42*(DAY(EOMONTH($A141,0)))/1000000</f>
        <v>22.295796526224702</v>
      </c>
      <c r="N141" s="12">
        <f>'PADD 1_bbl'!N141*1000*42*(DAY(EOMONTH($A141,0)))/1000000</f>
        <v>0</v>
      </c>
      <c r="O141" s="12">
        <f>'PADD 1_bbl'!O141*1000*42*(DAY(EOMONTH($A141,0)))/1000000</f>
        <v>0</v>
      </c>
      <c r="P141" s="12">
        <f>'PADD 1_bbl'!P141*1000*42*(DAY(EOMONTH($A141,0)))/1000000</f>
        <v>-1.5750808373552552</v>
      </c>
      <c r="Q141" s="12">
        <f>'PADD 1_bbl'!Q141*1000*42*(DAY(EOMONTH($A141,0)))/1000000</f>
        <v>32.381980045765694</v>
      </c>
      <c r="S141" s="12">
        <f>'PADD 1_bbl'!S141*1000*42/1000000</f>
        <v>312.88015222965709</v>
      </c>
      <c r="U141" s="14"/>
      <c r="V141" s="14"/>
    </row>
    <row r="142" spans="1:22" x14ac:dyDescent="0.25">
      <c r="A142" s="45">
        <v>44819</v>
      </c>
      <c r="B142" s="17" t="s">
        <v>36</v>
      </c>
      <c r="C142" s="12">
        <f>'PADD 1_bbl'!C142*1000*42*(DAY(EOMONTH($A142,0)))/1000000</f>
        <v>285.70485174792776</v>
      </c>
      <c r="D142" s="12">
        <f>'PADD 1_bbl'!D142*1000*42*(DAY(EOMONTH($A142,0)))/1000000</f>
        <v>18.604567119677977</v>
      </c>
      <c r="E142" s="12">
        <f>'PADD 1_bbl'!E142*1000*42*(DAY(EOMONTH($A142,0)))/1000000</f>
        <v>18.899999999999999</v>
      </c>
      <c r="F142" s="12">
        <f>'PADD 1_bbl'!F142*1000*42*(DAY(EOMONTH($A142,0)))/1000000</f>
        <v>209.87087500000001</v>
      </c>
      <c r="G142" s="12">
        <f>'PADD 1_bbl'!G142*1000*42*(DAY(EOMONTH($A142,0)))/1000000</f>
        <v>533.08029386760586</v>
      </c>
      <c r="H142" s="12"/>
      <c r="I142" s="12">
        <f>'PADD 1_bbl'!I142*1000*42*(DAY(EOMONTH($A142,0)))/1000000</f>
        <v>207.9</v>
      </c>
      <c r="J142" s="12">
        <f>'PADD 1_bbl'!J142*1000*42*(DAY(EOMONTH($A142,0)))/1000000</f>
        <v>131.63380858320002</v>
      </c>
      <c r="K142" s="12">
        <f>'PADD 1_bbl'!K142*1000*42*(DAY(EOMONTH($A142,0)))/1000000</f>
        <v>257.63380858319999</v>
      </c>
      <c r="L142" s="12">
        <f>'PADD 1_bbl'!L142*1000*42*(DAY(EOMONTH($A142,0)))/1000000</f>
        <v>27.886235734156976</v>
      </c>
      <c r="M142" s="12">
        <f>'PADD 1_bbl'!M142*1000*42*(DAY(EOMONTH($A142,0)))/1000000</f>
        <v>21.57657728344326</v>
      </c>
      <c r="N142" s="12">
        <f>'PADD 1_bbl'!N142*1000*42*(DAY(EOMONTH($A142,0)))/1000000</f>
        <v>0</v>
      </c>
      <c r="O142" s="12">
        <f>'PADD 1_bbl'!O142*1000*42*(DAY(EOMONTH($A142,0)))/1000000</f>
        <v>0</v>
      </c>
      <c r="P142" s="12">
        <f>'PADD 1_bbl'!P142*1000*42*(DAY(EOMONTH($A142,0)))/1000000</f>
        <v>21.763378399199741</v>
      </c>
      <c r="Q142" s="12">
        <f>'PADD 1_bbl'!Q142*1000*42*(DAY(EOMONTH($A142,0)))/1000000</f>
        <v>-3.6797061323941942</v>
      </c>
      <c r="S142" s="12">
        <f>'PADD 1_bbl'!S142*1000*42/1000000</f>
        <v>309.2004460972629</v>
      </c>
      <c r="U142" s="14"/>
      <c r="V142" s="14"/>
    </row>
    <row r="143" spans="1:22" x14ac:dyDescent="0.25">
      <c r="A143" s="45">
        <v>44849</v>
      </c>
      <c r="B143" s="17" t="s">
        <v>36</v>
      </c>
      <c r="C143" s="12">
        <f>'PADD 1_bbl'!C143*1000*42*(DAY(EOMONTH($A143,0)))/1000000</f>
        <v>296.91304642987262</v>
      </c>
      <c r="D143" s="12">
        <f>'PADD 1_bbl'!D143*1000*42*(DAY(EOMONTH($A143,0)))/1000000</f>
        <v>19.274337649767332</v>
      </c>
      <c r="E143" s="12">
        <f>'PADD 1_bbl'!E143*1000*42*(DAY(EOMONTH($A143,0)))/1000000</f>
        <v>28.643999999999998</v>
      </c>
      <c r="F143" s="12">
        <f>'PADD 1_bbl'!F143*1000*42*(DAY(EOMONTH($A143,0)))/1000000</f>
        <v>216.34808749999999</v>
      </c>
      <c r="G143" s="12">
        <f>'PADD 1_bbl'!G143*1000*42*(DAY(EOMONTH($A143,0)))/1000000</f>
        <v>561.17947157963988</v>
      </c>
      <c r="H143" s="12"/>
      <c r="I143" s="12">
        <f>'PADD 1_bbl'!I143*1000*42*(DAY(EOMONTH($A143,0)))/1000000</f>
        <v>195.3</v>
      </c>
      <c r="J143" s="12">
        <f>'PADD 1_bbl'!J143*1000*42*(DAY(EOMONTH($A143,0)))/1000000</f>
        <v>169.81131300000001</v>
      </c>
      <c r="K143" s="12">
        <f>'PADD 1_bbl'!K143*1000*42*(DAY(EOMONTH($A143,0)))/1000000</f>
        <v>300.01131299999997</v>
      </c>
      <c r="L143" s="12">
        <f>'PADD 1_bbl'!L143*1000*42*(DAY(EOMONTH($A143,0)))/1000000</f>
        <v>45.733915514571628</v>
      </c>
      <c r="M143" s="12">
        <f>'PADD 1_bbl'!M143*1000*42*(DAY(EOMONTH($A143,0)))/1000000</f>
        <v>22.295796526224702</v>
      </c>
      <c r="N143" s="12">
        <f>'PADD 1_bbl'!N143*1000*42*(DAY(EOMONTH($A143,0)))/1000000</f>
        <v>0</v>
      </c>
      <c r="O143" s="12">
        <f>'PADD 1_bbl'!O143*1000*42*(DAY(EOMONTH($A143,0)))/1000000</f>
        <v>0</v>
      </c>
      <c r="P143" s="12">
        <f>'PADD 1_bbl'!P143*1000*42*(DAY(EOMONTH($A143,0)))/1000000</f>
        <v>-29.521025040796342</v>
      </c>
      <c r="Q143" s="12">
        <f>'PADD 1_bbl'!Q143*1000*42*(DAY(EOMONTH($A143,0)))/1000000</f>
        <v>27.359471579639873</v>
      </c>
      <c r="S143" s="12">
        <f>'PADD 1_bbl'!S143*1000*42/1000000</f>
        <v>336.55991767690284</v>
      </c>
      <c r="U143" s="14"/>
      <c r="V143" s="14"/>
    </row>
    <row r="144" spans="1:22" x14ac:dyDescent="0.25">
      <c r="A144" s="45">
        <v>44880</v>
      </c>
      <c r="B144" s="17" t="s">
        <v>36</v>
      </c>
      <c r="C144" s="12">
        <f>'PADD 1_bbl'!C144*1000*42*(DAY(EOMONTH($A144,0)))/1000000</f>
        <v>288.87035372684363</v>
      </c>
      <c r="D144" s="12">
        <f>'PADD 1_bbl'!D144*1000*42*(DAY(EOMONTH($A144,0)))/1000000</f>
        <v>18.656203879661671</v>
      </c>
      <c r="E144" s="12">
        <f>'PADD 1_bbl'!E144*1000*42*(DAY(EOMONTH($A144,0)))/1000000</f>
        <v>44.1</v>
      </c>
      <c r="F144" s="12">
        <f>'PADD 1_bbl'!F144*1000*42*(DAY(EOMONTH($A144,0)))/1000000</f>
        <v>231.54842499999998</v>
      </c>
      <c r="G144" s="12">
        <f>'PADD 1_bbl'!G144*1000*42*(DAY(EOMONTH($A144,0)))/1000000</f>
        <v>583.1749826065053</v>
      </c>
      <c r="H144" s="12"/>
      <c r="I144" s="12">
        <f>'PADD 1_bbl'!I144*1000*42*(DAY(EOMONTH($A144,0)))/1000000</f>
        <v>182.7</v>
      </c>
      <c r="J144" s="12">
        <f>'PADD 1_bbl'!J144*1000*42*(DAY(EOMONTH($A144,0)))/1000000</f>
        <v>231.08966865600001</v>
      </c>
      <c r="K144" s="12">
        <f>'PADD 1_bbl'!K144*1000*42*(DAY(EOMONTH($A144,0)))/1000000</f>
        <v>357.08966865600001</v>
      </c>
      <c r="L144" s="12">
        <f>'PADD 1_bbl'!L144*1000*42*(DAY(EOMONTH($A144,0)))/1000000</f>
        <v>39.033396369507038</v>
      </c>
      <c r="M144" s="12">
        <f>'PADD 1_bbl'!M144*1000*42*(DAY(EOMONTH($A144,0)))/1000000</f>
        <v>22.777683466890725</v>
      </c>
      <c r="N144" s="12">
        <f>'PADD 1_bbl'!N144*1000*42*(DAY(EOMONTH($A144,0)))/1000000</f>
        <v>0</v>
      </c>
      <c r="O144" s="12">
        <f>'PADD 1_bbl'!O144*1000*42*(DAY(EOMONTH($A144,0)))/1000000</f>
        <v>0</v>
      </c>
      <c r="P144" s="12">
        <f>'PADD 1_bbl'!P144*1000*42*(DAY(EOMONTH($A144,0)))/1000000</f>
        <v>12.019251507602222</v>
      </c>
      <c r="Q144" s="12">
        <f>'PADD 1_bbl'!Q144*1000*42*(DAY(EOMONTH($A144,0)))/1000000</f>
        <v>-30.445017393494744</v>
      </c>
      <c r="S144" s="12">
        <f>'PADD 1_bbl'!S144*1000*42/1000000</f>
        <v>306.11490028340802</v>
      </c>
      <c r="U144" s="14"/>
      <c r="V144" s="14"/>
    </row>
    <row r="145" spans="1:22" x14ac:dyDescent="0.25">
      <c r="A145" s="45">
        <v>44910</v>
      </c>
      <c r="B145" s="17" t="s">
        <v>36</v>
      </c>
      <c r="C145" s="12">
        <f>'PADD 1_bbl'!C145*1000*42*(DAY(EOMONTH($A145,0)))/1000000</f>
        <v>299.60691425775752</v>
      </c>
      <c r="D145" s="12">
        <f>'PADD 1_bbl'!D145*1000*42*(DAY(EOMONTH($A145,0)))/1000000</f>
        <v>19.364398765862603</v>
      </c>
      <c r="E145" s="12">
        <f>'PADD 1_bbl'!E145*1000*42*(DAY(EOMONTH($A145,0)))/1000000</f>
        <v>65.099999999999994</v>
      </c>
      <c r="F145" s="12">
        <f>'PADD 1_bbl'!F145*1000*42*(DAY(EOMONTH($A145,0)))/1000000</f>
        <v>265.89131250000003</v>
      </c>
      <c r="G145" s="12">
        <f>'PADD 1_bbl'!G145*1000*42*(DAY(EOMONTH($A145,0)))/1000000</f>
        <v>649.9626255236202</v>
      </c>
      <c r="H145" s="12"/>
      <c r="I145" s="12">
        <f>'PADD 1_bbl'!I145*1000*42*(DAY(EOMONTH($A145,0)))/1000000</f>
        <v>175.77</v>
      </c>
      <c r="J145" s="12">
        <f>'PADD 1_bbl'!J145*1000*42*(DAY(EOMONTH($A145,0)))/1000000</f>
        <v>282.21223044000004</v>
      </c>
      <c r="K145" s="12">
        <f>'PADD 1_bbl'!K145*1000*42*(DAY(EOMONTH($A145,0)))/1000000</f>
        <v>412.41223044000003</v>
      </c>
      <c r="L145" s="12">
        <f>'PADD 1_bbl'!L145*1000*42*(DAY(EOMONTH($A145,0)))/1000000</f>
        <v>26.769686256043784</v>
      </c>
      <c r="M145" s="12">
        <f>'PADD 1_bbl'!M145*1000*42*(DAY(EOMONTH($A145,0)))/1000000</f>
        <v>27.88094027925543</v>
      </c>
      <c r="N145" s="12">
        <f>'PADD 1_bbl'!N145*1000*42*(DAY(EOMONTH($A145,0)))/1000000</f>
        <v>0</v>
      </c>
      <c r="O145" s="12">
        <f>'PADD 1_bbl'!O145*1000*42*(DAY(EOMONTH($A145,0)))/1000000</f>
        <v>0</v>
      </c>
      <c r="P145" s="12">
        <f>'PADD 1_bbl'!P145*1000*42*(DAY(EOMONTH($A145,0)))/1000000</f>
        <v>42.019143024700753</v>
      </c>
      <c r="Q145" s="12">
        <f>'PADD 1_bbl'!Q145*1000*42*(DAY(EOMONTH($A145,0)))/1000000</f>
        <v>-34.8893744763798</v>
      </c>
      <c r="S145" s="12">
        <f>'PADD 1_bbl'!S145*1000*42/1000000</f>
        <v>271.2255258070283</v>
      </c>
      <c r="U145" s="14"/>
      <c r="V145" s="14"/>
    </row>
    <row r="146" spans="1:22" x14ac:dyDescent="0.25">
      <c r="A146" s="11"/>
      <c r="F146" s="12"/>
      <c r="G146" s="12"/>
      <c r="H146" s="12"/>
      <c r="I146" s="12"/>
      <c r="J146" s="12"/>
      <c r="K146" s="12"/>
      <c r="L146" s="12"/>
      <c r="M146" s="12"/>
      <c r="N146" s="12"/>
      <c r="O146" s="12"/>
      <c r="P146" s="12"/>
      <c r="U146" s="14"/>
      <c r="V146" s="14"/>
    </row>
    <row r="147" spans="1:22" x14ac:dyDescent="0.25">
      <c r="A147" s="11"/>
      <c r="F147" s="12"/>
      <c r="G147" s="12"/>
      <c r="H147" s="12"/>
      <c r="I147" s="12"/>
      <c r="J147" s="12"/>
      <c r="K147" s="12"/>
      <c r="L147" s="12"/>
      <c r="M147" s="12"/>
      <c r="N147" s="12"/>
      <c r="O147" s="12"/>
      <c r="P147" s="12"/>
      <c r="U147" s="14"/>
      <c r="V147" s="14"/>
    </row>
    <row r="148" spans="1:22" x14ac:dyDescent="0.25">
      <c r="A148" s="11"/>
      <c r="B148" s="18"/>
      <c r="F148" s="12"/>
      <c r="G148" s="12"/>
      <c r="H148" s="12"/>
      <c r="I148" s="12"/>
      <c r="J148" s="12"/>
      <c r="K148" s="12"/>
      <c r="L148" s="12"/>
      <c r="M148" s="12"/>
      <c r="N148" s="12"/>
      <c r="O148" s="12"/>
      <c r="P148" s="12"/>
      <c r="U148" s="14"/>
      <c r="V148" s="14"/>
    </row>
    <row r="149" spans="1:22" x14ac:dyDescent="0.25">
      <c r="A149" s="11"/>
      <c r="B149" s="18"/>
      <c r="F149" s="12"/>
      <c r="G149" s="12"/>
      <c r="H149" s="12"/>
      <c r="I149" s="12"/>
      <c r="J149" s="12"/>
      <c r="K149" s="12"/>
      <c r="L149" s="12"/>
      <c r="M149" s="12"/>
      <c r="N149" s="12"/>
      <c r="O149" s="12"/>
      <c r="P149" s="12"/>
      <c r="U149" s="14"/>
      <c r="V149" s="14"/>
    </row>
    <row r="150" spans="1:22" x14ac:dyDescent="0.25">
      <c r="A150" s="11"/>
      <c r="B150" s="18"/>
      <c r="F150" s="12"/>
      <c r="G150" s="12"/>
      <c r="H150" s="12"/>
      <c r="I150" s="12"/>
      <c r="J150" s="12"/>
      <c r="K150" s="12"/>
      <c r="L150" s="12"/>
      <c r="M150" s="12"/>
      <c r="N150" s="12"/>
      <c r="O150" s="12"/>
      <c r="P150" s="12"/>
      <c r="U150" s="14"/>
      <c r="V150" s="14"/>
    </row>
  </sheetData>
  <conditionalFormatting sqref="A146:S536 B2:B145 R2:S145">
    <cfRule type="expression" dxfId="14" priority="3">
      <formula>$B2="GAP"</formula>
    </cfRule>
  </conditionalFormatting>
  <conditionalFormatting sqref="C2:Q145">
    <cfRule type="expression" dxfId="13" priority="2">
      <formula>$B2="GAP"</formula>
    </cfRule>
  </conditionalFormatting>
  <conditionalFormatting sqref="A2:A145">
    <cfRule type="expression" dxfId="12" priority="1">
      <formula>$B2="GAP"</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F0EE3-53E6-4EEE-90E1-539070CF1206}">
  <dimension ref="A1:Y150"/>
  <sheetViews>
    <sheetView zoomScale="75" zoomScaleNormal="75" workbookViewId="0">
      <pane xSplit="2" ySplit="1" topLeftCell="C129" activePane="bottomRight" state="frozen"/>
      <selection pane="topRight" activeCell="C1" sqref="C1"/>
      <selection pane="bottomLeft" activeCell="A2" sqref="A2"/>
      <selection pane="bottomRight" activeCell="C147" sqref="C147"/>
    </sheetView>
  </sheetViews>
  <sheetFormatPr defaultColWidth="9.140625" defaultRowHeight="15" x14ac:dyDescent="0.25"/>
  <cols>
    <col min="1" max="1" width="10.7109375" customWidth="1"/>
    <col min="2" max="2" width="6.85546875" style="17" customWidth="1"/>
    <col min="3" max="3" width="12.28515625" style="12" customWidth="1"/>
    <col min="4" max="5" width="10.28515625" style="12" customWidth="1"/>
    <col min="6" max="6" width="10.28515625" customWidth="1"/>
    <col min="7" max="7" width="8.85546875" customWidth="1"/>
    <col min="8" max="8" width="3.140625" customWidth="1"/>
    <col min="9" max="9" width="9" customWidth="1"/>
    <col min="10" max="10" width="9.7109375" customWidth="1"/>
    <col min="11" max="12" width="12.28515625" customWidth="1"/>
    <col min="13" max="13" width="9.85546875" customWidth="1"/>
    <col min="14" max="14" width="8.7109375" customWidth="1"/>
    <col min="15" max="15" width="12.140625" customWidth="1"/>
    <col min="16" max="16" width="9" customWidth="1"/>
    <col min="17" max="17" width="12.85546875" style="12" customWidth="1"/>
    <col min="18" max="18" width="3.140625" style="12" customWidth="1"/>
    <col min="19" max="19" width="17.28515625" style="12" customWidth="1"/>
    <col min="21" max="21" width="11.140625" customWidth="1"/>
  </cols>
  <sheetData>
    <row r="1" spans="1:25" s="2" customFormat="1" ht="59.25" customHeight="1" x14ac:dyDescent="0.25">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25">
      <c r="A2" s="45">
        <v>40558</v>
      </c>
      <c r="B2" s="17" t="s">
        <v>34</v>
      </c>
      <c r="C2" s="12">
        <f>'PADD 2_bbl'!C2*1000*42*(DAY(EOMONTH($A2,0)))/1000000</f>
        <v>166.65600000000001</v>
      </c>
      <c r="D2" s="12">
        <f>'PADD 2_bbl'!D2*1000*42*(DAY(EOMONTH($A2,0)))/1000000</f>
        <v>93.744</v>
      </c>
      <c r="E2" s="12">
        <f>'PADD 2_bbl'!E2*1000*42*(DAY(EOMONTH($A2,0)))/1000000</f>
        <v>78.12</v>
      </c>
      <c r="F2" s="12">
        <f>'PADD 2_bbl'!F2*1000*42*(DAY(EOMONTH($A2,0)))/1000000</f>
        <v>37.758000000000003</v>
      </c>
      <c r="G2" s="12">
        <f>'PADD 2_bbl'!G2*1000*42*(DAY(EOMONTH($A2,0)))/1000000</f>
        <v>376.27800000000002</v>
      </c>
      <c r="H2" s="12"/>
      <c r="I2" s="12">
        <f>'PADD 2_bbl'!I2*1000*42*(DAY(EOMONTH($A2,0)))/1000000</f>
        <v>0</v>
      </c>
      <c r="J2" s="12">
        <f>'PADD 2_bbl'!J2*1000*42*(DAY(EOMONTH($A2,0)))/1000000</f>
        <v>519.45651523380604</v>
      </c>
      <c r="K2" s="12">
        <f>'PADD 2_bbl'!K2*1000*42*(DAY(EOMONTH($A2,0)))/1000000</f>
        <v>441.3365152338061</v>
      </c>
      <c r="L2" s="12">
        <f>'PADD 2_bbl'!L2*1000*42*(DAY(EOMONTH($A2,0)))/1000000</f>
        <v>33.222347619178073</v>
      </c>
      <c r="M2" s="12">
        <f>'PADD 2_bbl'!M2*1000*42*(DAY(EOMONTH($A2,0)))/1000000</f>
        <v>43.927560547945205</v>
      </c>
      <c r="N2" s="12">
        <f>'PADD 2_bbl'!N2*1000*42*(DAY(EOMONTH($A2,0)))/1000000</f>
        <v>29.249406293821085</v>
      </c>
      <c r="O2" s="12">
        <f>'PADD 2_bbl'!O2*1000*42*(DAY(EOMONTH($A2,0)))/1000000</f>
        <v>0</v>
      </c>
      <c r="P2" s="12">
        <f>'PADD 2_bbl'!P2*1000*42*(DAY(EOMONTH($A2,0)))/1000000</f>
        <v>72.016170305249588</v>
      </c>
      <c r="Q2" s="12">
        <f>'PADD 2_bbl'!Q2*1000*42*(DAY(EOMONTH($A2,0)))/1000000</f>
        <v>-243.47399999999999</v>
      </c>
      <c r="S2" s="12">
        <f>'PADD 2_bbl'!S2*1000*42/1000000</f>
        <v>591.90599999999995</v>
      </c>
      <c r="U2" s="14"/>
      <c r="V2" s="14"/>
    </row>
    <row r="3" spans="1:25" x14ac:dyDescent="0.25">
      <c r="A3" s="45">
        <v>40589</v>
      </c>
      <c r="B3" s="17" t="s">
        <v>34</v>
      </c>
      <c r="C3" s="12">
        <f>'PADD 2_bbl'!C3*1000*42*(DAY(EOMONTH($A3,0)))/1000000</f>
        <v>148.17599999999999</v>
      </c>
      <c r="D3" s="12">
        <f>'PADD 2_bbl'!D3*1000*42*(DAY(EOMONTH($A3,0)))/1000000</f>
        <v>82.32</v>
      </c>
      <c r="E3" s="12">
        <f>'PADD 2_bbl'!E3*1000*42*(DAY(EOMONTH($A3,0)))/1000000</f>
        <v>70.56</v>
      </c>
      <c r="F3" s="12">
        <f>'PADD 2_bbl'!F3*1000*42*(DAY(EOMONTH($A3,0)))/1000000</f>
        <v>-77.616</v>
      </c>
      <c r="G3" s="12">
        <f>'PADD 2_bbl'!G3*1000*42*(DAY(EOMONTH($A3,0)))/1000000</f>
        <v>223.44</v>
      </c>
      <c r="H3" s="12"/>
      <c r="I3" s="12">
        <f>'PADD 2_bbl'!I3*1000*42*(DAY(EOMONTH($A3,0)))/1000000</f>
        <v>2.3519999999999999</v>
      </c>
      <c r="J3" s="12">
        <f>'PADD 2_bbl'!J3*1000*42*(DAY(EOMONTH($A3,0)))/1000000</f>
        <v>461.48817758586227</v>
      </c>
      <c r="K3" s="12">
        <f>'PADD 2_bbl'!K3*1000*42*(DAY(EOMONTH($A3,0)))/1000000</f>
        <v>390.92817758586227</v>
      </c>
      <c r="L3" s="12">
        <f>'PADD 2_bbl'!L3*1000*42*(DAY(EOMONTH($A3,0)))/1000000</f>
        <v>22.157132142465752</v>
      </c>
      <c r="M3" s="12">
        <f>'PADD 2_bbl'!M3*1000*42*(DAY(EOMONTH($A3,0)))/1000000</f>
        <v>37.77527561643835</v>
      </c>
      <c r="N3" s="12">
        <f>'PADD 2_bbl'!N3*1000*42*(DAY(EOMONTH($A3,0)))/1000000</f>
        <v>26.59194604234834</v>
      </c>
      <c r="O3" s="12">
        <f>'PADD 2_bbl'!O3*1000*42*(DAY(EOMONTH($A3,0)))/1000000</f>
        <v>0</v>
      </c>
      <c r="P3" s="12">
        <f>'PADD 2_bbl'!P3*1000*42*(DAY(EOMONTH($A3,0)))/1000000</f>
        <v>-48.212531387114751</v>
      </c>
      <c r="Q3" s="12">
        <f>'PADD 2_bbl'!Q3*1000*42*(DAY(EOMONTH($A3,0)))/1000000</f>
        <v>-208.15199999999999</v>
      </c>
      <c r="S3" s="12">
        <f>'PADD 2_bbl'!S3*1000*42/1000000</f>
        <v>383.92200000000003</v>
      </c>
      <c r="U3" s="14"/>
      <c r="V3" s="14"/>
    </row>
    <row r="4" spans="1:25" x14ac:dyDescent="0.25">
      <c r="A4" s="45">
        <v>40617</v>
      </c>
      <c r="B4" s="17" t="s">
        <v>34</v>
      </c>
      <c r="C4" s="12">
        <f>'PADD 2_bbl'!C4*1000*42*(DAY(EOMONTH($A4,0)))/1000000</f>
        <v>175.77</v>
      </c>
      <c r="D4" s="12">
        <f>'PADD 2_bbl'!D4*1000*42*(DAY(EOMONTH($A4,0)))/1000000</f>
        <v>87.233999999999995</v>
      </c>
      <c r="E4" s="12">
        <f>'PADD 2_bbl'!E4*1000*42*(DAY(EOMONTH($A4,0)))/1000000</f>
        <v>58.59</v>
      </c>
      <c r="F4" s="12">
        <f>'PADD 2_bbl'!F4*1000*42*(DAY(EOMONTH($A4,0)))/1000000</f>
        <v>-52.08</v>
      </c>
      <c r="G4" s="12">
        <f>'PADD 2_bbl'!G4*1000*42*(DAY(EOMONTH($A4,0)))/1000000</f>
        <v>269.51400000000001</v>
      </c>
      <c r="H4" s="12"/>
      <c r="I4" s="12">
        <f>'PADD 2_bbl'!I4*1000*42*(DAY(EOMONTH($A4,0)))/1000000</f>
        <v>1.302</v>
      </c>
      <c r="J4" s="12">
        <f>'PADD 2_bbl'!J4*1000*42*(DAY(EOMONTH($A4,0)))/1000000</f>
        <v>301.87099071125641</v>
      </c>
      <c r="K4" s="12">
        <f>'PADD 2_bbl'!K4*1000*42*(DAY(EOMONTH($A4,0)))/1000000</f>
        <v>223.75099071125638</v>
      </c>
      <c r="L4" s="12">
        <f>'PADD 2_bbl'!L4*1000*42*(DAY(EOMONTH($A4,0)))/1000000</f>
        <v>15.50125392876712</v>
      </c>
      <c r="M4" s="12">
        <f>'PADD 2_bbl'!M4*1000*42*(DAY(EOMONTH($A4,0)))/1000000</f>
        <v>36.560291643835619</v>
      </c>
      <c r="N4" s="12">
        <f>'PADD 2_bbl'!N4*1000*42*(DAY(EOMONTH($A4,0)))/1000000</f>
        <v>29.380435583152092</v>
      </c>
      <c r="O4" s="12">
        <f>'PADD 2_bbl'!O4*1000*42*(DAY(EOMONTH($A4,0)))/1000000</f>
        <v>0</v>
      </c>
      <c r="P4" s="12">
        <f>'PADD 2_bbl'!P4*1000*42*(DAY(EOMONTH($A4,0)))/1000000</f>
        <v>-7.0349718670112056</v>
      </c>
      <c r="Q4" s="12">
        <f>'PADD 2_bbl'!Q4*1000*42*(DAY(EOMONTH($A4,0)))/1000000</f>
        <v>-28.643999999999998</v>
      </c>
      <c r="S4" s="12">
        <f>'PADD 2_bbl'!S4*1000*42/1000000</f>
        <v>354.774</v>
      </c>
      <c r="U4" s="14"/>
      <c r="V4" s="14"/>
    </row>
    <row r="5" spans="1:25" x14ac:dyDescent="0.25">
      <c r="A5" s="45">
        <v>40648</v>
      </c>
      <c r="B5" s="17" t="s">
        <v>34</v>
      </c>
      <c r="C5" s="12">
        <f>'PADD 2_bbl'!C5*1000*42*(DAY(EOMONTH($A5,0)))/1000000</f>
        <v>166.32</v>
      </c>
      <c r="D5" s="12">
        <f>'PADD 2_bbl'!D5*1000*42*(DAY(EOMONTH($A5,0)))/1000000</f>
        <v>81.900000000000006</v>
      </c>
      <c r="E5" s="12">
        <f>'PADD 2_bbl'!E5*1000*42*(DAY(EOMONTH($A5,0)))/1000000</f>
        <v>26.46</v>
      </c>
      <c r="F5" s="12">
        <f>'PADD 2_bbl'!F5*1000*42*(DAY(EOMONTH($A5,0)))/1000000</f>
        <v>-18.899999999999999</v>
      </c>
      <c r="G5" s="12">
        <f>'PADD 2_bbl'!G5*1000*42*(DAY(EOMONTH($A5,0)))/1000000</f>
        <v>255.78</v>
      </c>
      <c r="H5" s="12"/>
      <c r="I5" s="12">
        <f>'PADD 2_bbl'!I5*1000*42*(DAY(EOMONTH($A5,0)))/1000000</f>
        <v>1.26</v>
      </c>
      <c r="J5" s="12">
        <f>'PADD 2_bbl'!J5*1000*42*(DAY(EOMONTH($A5,0)))/1000000</f>
        <v>186.1795768703594</v>
      </c>
      <c r="K5" s="12">
        <f>'PADD 2_bbl'!K5*1000*42*(DAY(EOMONTH($A5,0)))/1000000</f>
        <v>110.57957687035939</v>
      </c>
      <c r="L5" s="12">
        <f>'PADD 2_bbl'!L5*1000*42*(DAY(EOMONTH($A5,0)))/1000000</f>
        <v>15.510963452054794</v>
      </c>
      <c r="M5" s="12">
        <f>'PADD 2_bbl'!M5*1000*42*(DAY(EOMONTH($A5,0)))/1000000</f>
        <v>29.269828767123286</v>
      </c>
      <c r="N5" s="12">
        <f>'PADD 2_bbl'!N5*1000*42*(DAY(EOMONTH($A5,0)))/1000000</f>
        <v>28.491370759658935</v>
      </c>
      <c r="O5" s="12">
        <f>'PADD 2_bbl'!O5*1000*42*(DAY(EOMONTH($A5,0)))/1000000</f>
        <v>0</v>
      </c>
      <c r="P5" s="12">
        <f>'PADD 2_bbl'!P5*1000*42*(DAY(EOMONTH($A5,0)))/1000000</f>
        <v>17.748260150803592</v>
      </c>
      <c r="Q5" s="12">
        <f>'PADD 2_bbl'!Q5*1000*42*(DAY(EOMONTH($A5,0)))/1000000</f>
        <v>54.18</v>
      </c>
      <c r="S5" s="12">
        <f>'PADD 2_bbl'!S5*1000*42/1000000</f>
        <v>408.66</v>
      </c>
      <c r="U5" s="14"/>
      <c r="V5" s="14"/>
    </row>
    <row r="6" spans="1:25" x14ac:dyDescent="0.25">
      <c r="A6" s="45">
        <v>40678</v>
      </c>
      <c r="B6" s="17" t="s">
        <v>34</v>
      </c>
      <c r="C6" s="12">
        <f>'PADD 2_bbl'!C6*1000*42*(DAY(EOMONTH($A6,0)))/1000000</f>
        <v>174.46799999999999</v>
      </c>
      <c r="D6" s="12">
        <f>'PADD 2_bbl'!D6*1000*42*(DAY(EOMONTH($A6,0)))/1000000</f>
        <v>87.233999999999995</v>
      </c>
      <c r="E6" s="12">
        <f>'PADD 2_bbl'!E6*1000*42*(DAY(EOMONTH($A6,0)))/1000000</f>
        <v>27.341999999999999</v>
      </c>
      <c r="F6" s="12">
        <f>'PADD 2_bbl'!F6*1000*42*(DAY(EOMONTH($A6,0)))/1000000</f>
        <v>-46.872</v>
      </c>
      <c r="G6" s="12">
        <f>'PADD 2_bbl'!G6*1000*42*(DAY(EOMONTH($A6,0)))/1000000</f>
        <v>242.172</v>
      </c>
      <c r="H6" s="12"/>
      <c r="I6" s="12">
        <f>'PADD 2_bbl'!I6*1000*42*(DAY(EOMONTH($A6,0)))/1000000</f>
        <v>1.302</v>
      </c>
      <c r="J6" s="12">
        <f>'PADD 2_bbl'!J6*1000*42*(DAY(EOMONTH($A6,0)))/1000000</f>
        <v>130.97766745195136</v>
      </c>
      <c r="K6" s="12">
        <f>'PADD 2_bbl'!K6*1000*42*(DAY(EOMONTH($A6,0)))/1000000</f>
        <v>52.857667451951357</v>
      </c>
      <c r="L6" s="12">
        <f>'PADD 2_bbl'!L6*1000*42*(DAY(EOMONTH($A6,0)))/1000000</f>
        <v>15.50125392876712</v>
      </c>
      <c r="M6" s="12">
        <f>'PADD 2_bbl'!M6*1000*42*(DAY(EOMONTH($A6,0)))/1000000</f>
        <v>30.245489726027394</v>
      </c>
      <c r="N6" s="12">
        <f>'PADD 2_bbl'!N6*1000*42*(DAY(EOMONTH($A6,0)))/1000000</f>
        <v>29.358935907817173</v>
      </c>
      <c r="O6" s="12">
        <f>'PADD 2_bbl'!O6*1000*42*(DAY(EOMONTH($A6,0)))/1000000</f>
        <v>0</v>
      </c>
      <c r="P6" s="12">
        <f>'PADD 2_bbl'!P6*1000*42*(DAY(EOMONTH($A6,0)))/1000000</f>
        <v>-12.085347014563041</v>
      </c>
      <c r="Q6" s="12">
        <f>'PADD 2_bbl'!Q6*1000*42*(DAY(EOMONTH($A6,0)))/1000000</f>
        <v>124.992</v>
      </c>
      <c r="S6" s="12">
        <f>'PADD 2_bbl'!S6*1000*42/1000000</f>
        <v>533.274</v>
      </c>
      <c r="U6" s="14"/>
      <c r="V6" s="14"/>
    </row>
    <row r="7" spans="1:25" x14ac:dyDescent="0.25">
      <c r="A7" s="45">
        <v>40709</v>
      </c>
      <c r="B7" s="17" t="s">
        <v>34</v>
      </c>
      <c r="C7" s="12">
        <f>'PADD 2_bbl'!C7*1000*42*(DAY(EOMONTH($A7,0)))/1000000</f>
        <v>163.80000000000001</v>
      </c>
      <c r="D7" s="12">
        <f>'PADD 2_bbl'!D7*1000*42*(DAY(EOMONTH($A7,0)))/1000000</f>
        <v>86.94</v>
      </c>
      <c r="E7" s="12">
        <f>'PADD 2_bbl'!E7*1000*42*(DAY(EOMONTH($A7,0)))/1000000</f>
        <v>11.34</v>
      </c>
      <c r="F7" s="12">
        <f>'PADD 2_bbl'!F7*1000*42*(DAY(EOMONTH($A7,0)))/1000000</f>
        <v>-30.24</v>
      </c>
      <c r="G7" s="12">
        <f>'PADD 2_bbl'!G7*1000*42*(DAY(EOMONTH($A7,0)))/1000000</f>
        <v>231.84</v>
      </c>
      <c r="H7" s="12"/>
      <c r="I7" s="12">
        <f>'PADD 2_bbl'!I7*1000*42*(DAY(EOMONTH($A7,0)))/1000000</f>
        <v>2.52</v>
      </c>
      <c r="J7" s="12">
        <f>'PADD 2_bbl'!J7*1000*42*(DAY(EOMONTH($A7,0)))/1000000</f>
        <v>93.348175573944218</v>
      </c>
      <c r="K7" s="12">
        <f>'PADD 2_bbl'!K7*1000*42*(DAY(EOMONTH($A7,0)))/1000000</f>
        <v>17.748175573944216</v>
      </c>
      <c r="L7" s="12">
        <f>'PADD 2_bbl'!L7*1000*42*(DAY(EOMONTH($A7,0)))/1000000</f>
        <v>15.510963452054794</v>
      </c>
      <c r="M7" s="12">
        <f>'PADD 2_bbl'!M7*1000*42*(DAY(EOMONTH($A7,0)))/1000000</f>
        <v>30.288345205479452</v>
      </c>
      <c r="N7" s="12">
        <f>'PADD 2_bbl'!N7*1000*42*(DAY(EOMONTH($A7,0)))/1000000</f>
        <v>28.438372559338251</v>
      </c>
      <c r="O7" s="12">
        <f>'PADD 2_bbl'!O7*1000*42*(DAY(EOMONTH($A7,0)))/1000000</f>
        <v>0</v>
      </c>
      <c r="P7" s="12">
        <f>'PADD 2_bbl'!P7*1000*42*(DAY(EOMONTH($A7,0)))/1000000</f>
        <v>-1.2658567908167087</v>
      </c>
      <c r="Q7" s="12">
        <f>'PADD 2_bbl'!Q7*1000*42*(DAY(EOMONTH($A7,0)))/1000000</f>
        <v>138.6</v>
      </c>
      <c r="S7" s="12">
        <f>'PADD 2_bbl'!S7*1000*42/1000000</f>
        <v>671.74800000000005</v>
      </c>
      <c r="U7" s="14"/>
      <c r="V7" s="14"/>
    </row>
    <row r="8" spans="1:25" x14ac:dyDescent="0.25">
      <c r="A8" s="45">
        <v>40739</v>
      </c>
      <c r="B8" s="17" t="s">
        <v>34</v>
      </c>
      <c r="C8" s="12">
        <f>'PADD 2_bbl'!C8*1000*42*(DAY(EOMONTH($A8,0)))/1000000</f>
        <v>171.864</v>
      </c>
      <c r="D8" s="12">
        <f>'PADD 2_bbl'!D8*1000*42*(DAY(EOMONTH($A8,0)))/1000000</f>
        <v>87.233999999999995</v>
      </c>
      <c r="E8" s="12">
        <f>'PADD 2_bbl'!E8*1000*42*(DAY(EOMONTH($A8,0)))/1000000</f>
        <v>22.134</v>
      </c>
      <c r="F8" s="12">
        <f>'PADD 2_bbl'!F8*1000*42*(DAY(EOMONTH($A8,0)))/1000000</f>
        <v>7.8120000000000003</v>
      </c>
      <c r="G8" s="12">
        <f>'PADD 2_bbl'!G8*1000*42*(DAY(EOMONTH($A8,0)))/1000000</f>
        <v>289.04399999999998</v>
      </c>
      <c r="H8" s="12"/>
      <c r="I8" s="12">
        <f>'PADD 2_bbl'!I8*1000*42*(DAY(EOMONTH($A8,0)))/1000000</f>
        <v>2.6040000000000001</v>
      </c>
      <c r="J8" s="12">
        <f>'PADD 2_bbl'!J8*1000*42*(DAY(EOMONTH($A8,0)))/1000000</f>
        <v>82.18309791704057</v>
      </c>
      <c r="K8" s="12">
        <f>'PADD 2_bbl'!K8*1000*42*(DAY(EOMONTH($A8,0)))/1000000</f>
        <v>4.0630979170405732</v>
      </c>
      <c r="L8" s="12">
        <f>'PADD 2_bbl'!L8*1000*42*(DAY(EOMONTH($A8,0)))/1000000</f>
        <v>15.50125392876712</v>
      </c>
      <c r="M8" s="12">
        <f>'PADD 2_bbl'!M8*1000*42*(DAY(EOMONTH($A8,0)))/1000000</f>
        <v>32.350423698630131</v>
      </c>
      <c r="N8" s="12">
        <f>'PADD 2_bbl'!N8*1000*42*(DAY(EOMONTH($A8,0)))/1000000</f>
        <v>28.54314105197313</v>
      </c>
      <c r="O8" s="12">
        <f>'PADD 2_bbl'!O8*1000*42*(DAY(EOMONTH($A8,0)))/1000000</f>
        <v>0</v>
      </c>
      <c r="P8" s="12">
        <f>'PADD 2_bbl'!P8*1000*42*(DAY(EOMONTH($A8,0)))/1000000</f>
        <v>47.138083403589036</v>
      </c>
      <c r="Q8" s="12">
        <f>'PADD 2_bbl'!Q8*1000*42*(DAY(EOMONTH($A8,0)))/1000000</f>
        <v>157.542</v>
      </c>
      <c r="S8" s="12">
        <f>'PADD 2_bbl'!S8*1000*42/1000000</f>
        <v>829.16399999999999</v>
      </c>
      <c r="U8" s="14"/>
      <c r="V8" s="14"/>
    </row>
    <row r="9" spans="1:25" x14ac:dyDescent="0.25">
      <c r="A9" s="45">
        <v>40770</v>
      </c>
      <c r="B9" s="17" t="s">
        <v>34</v>
      </c>
      <c r="C9" s="12">
        <f>'PADD 2_bbl'!C9*1000*42*(DAY(EOMONTH($A9,0)))/1000000</f>
        <v>173.166</v>
      </c>
      <c r="D9" s="12">
        <f>'PADD 2_bbl'!D9*1000*42*(DAY(EOMONTH($A9,0)))/1000000</f>
        <v>83.328000000000003</v>
      </c>
      <c r="E9" s="12">
        <f>'PADD 2_bbl'!E9*1000*42*(DAY(EOMONTH($A9,0)))/1000000</f>
        <v>29.946000000000002</v>
      </c>
      <c r="F9" s="12">
        <f>'PADD 2_bbl'!F9*1000*42*(DAY(EOMONTH($A9,0)))/1000000</f>
        <v>9.1140000000000008</v>
      </c>
      <c r="G9" s="12">
        <f>'PADD 2_bbl'!G9*1000*42*(DAY(EOMONTH($A9,0)))/1000000</f>
        <v>295.55399999999997</v>
      </c>
      <c r="H9" s="12"/>
      <c r="I9" s="12">
        <f>'PADD 2_bbl'!I9*1000*42*(DAY(EOMONTH($A9,0)))/1000000</f>
        <v>1.302</v>
      </c>
      <c r="J9" s="12">
        <f>'PADD 2_bbl'!J9*1000*42*(DAY(EOMONTH($A9,0)))/1000000</f>
        <v>110.34376852326572</v>
      </c>
      <c r="K9" s="12">
        <f>'PADD 2_bbl'!K9*1000*42*(DAY(EOMONTH($A9,0)))/1000000</f>
        <v>32.223768523265718</v>
      </c>
      <c r="L9" s="12">
        <f>'PADD 2_bbl'!L9*1000*42*(DAY(EOMONTH($A9,0)))/1000000</f>
        <v>33.222347619178073</v>
      </c>
      <c r="M9" s="12">
        <f>'PADD 2_bbl'!M9*1000*42*(DAY(EOMONTH($A9,0)))/1000000</f>
        <v>32.350423698630131</v>
      </c>
      <c r="N9" s="12">
        <f>'PADD 2_bbl'!N9*1000*42*(DAY(EOMONTH($A9,0)))/1000000</f>
        <v>16.8215166497483</v>
      </c>
      <c r="O9" s="12">
        <f>'PADD 2_bbl'!O9*1000*42*(DAY(EOMONTH($A9,0)))/1000000</f>
        <v>0</v>
      </c>
      <c r="P9" s="12">
        <f>'PADD 2_bbl'!P9*1000*42*(DAY(EOMONTH($A9,0)))/1000000</f>
        <v>65.057943509177775</v>
      </c>
      <c r="Q9" s="12">
        <f>'PADD 2_bbl'!Q9*1000*42*(DAY(EOMONTH($A9,0)))/1000000</f>
        <v>114.57599999999999</v>
      </c>
      <c r="S9" s="12">
        <f>'PADD 2_bbl'!S9*1000*42/1000000</f>
        <v>943.53</v>
      </c>
      <c r="U9" s="14"/>
      <c r="V9" s="14"/>
    </row>
    <row r="10" spans="1:25" x14ac:dyDescent="0.25">
      <c r="A10" s="45">
        <v>40801</v>
      </c>
      <c r="B10" s="17" t="s">
        <v>34</v>
      </c>
      <c r="C10" s="12">
        <f>'PADD 2_bbl'!C10*1000*42*(DAY(EOMONTH($A10,0)))/1000000</f>
        <v>171.36</v>
      </c>
      <c r="D10" s="12">
        <f>'PADD 2_bbl'!D10*1000*42*(DAY(EOMONTH($A10,0)))/1000000</f>
        <v>85.68</v>
      </c>
      <c r="E10" s="12">
        <f>'PADD 2_bbl'!E10*1000*42*(DAY(EOMONTH($A10,0)))/1000000</f>
        <v>47.88</v>
      </c>
      <c r="F10" s="12">
        <f>'PADD 2_bbl'!F10*1000*42*(DAY(EOMONTH($A10,0)))/1000000</f>
        <v>-8.82</v>
      </c>
      <c r="G10" s="12">
        <f>'PADD 2_bbl'!G10*1000*42*(DAY(EOMONTH($A10,0)))/1000000</f>
        <v>296.10000000000002</v>
      </c>
      <c r="H10" s="12"/>
      <c r="I10" s="12">
        <f>'PADD 2_bbl'!I10*1000*42*(DAY(EOMONTH($A10,0)))/1000000</f>
        <v>1.26</v>
      </c>
      <c r="J10" s="12">
        <f>'PADD 2_bbl'!J10*1000*42*(DAY(EOMONTH($A10,0)))/1000000</f>
        <v>159.25981552057954</v>
      </c>
      <c r="K10" s="12">
        <f>'PADD 2_bbl'!K10*1000*42*(DAY(EOMONTH($A10,0)))/1000000</f>
        <v>83.659815520579542</v>
      </c>
      <c r="L10" s="12">
        <f>'PADD 2_bbl'!L10*1000*42*(DAY(EOMONTH($A10,0)))/1000000</f>
        <v>55.380693452054793</v>
      </c>
      <c r="M10" s="12">
        <f>'PADD 2_bbl'!M10*1000*42*(DAY(EOMONTH($A10,0)))/1000000</f>
        <v>32.325378082191783</v>
      </c>
      <c r="N10" s="12">
        <f>'PADD 2_bbl'!N10*1000*42*(DAY(EOMONTH($A10,0)))/1000000</f>
        <v>26.206566986828221</v>
      </c>
      <c r="O10" s="12">
        <f>'PADD 2_bbl'!O10*1000*42*(DAY(EOMONTH($A10,0)))/1000000</f>
        <v>0</v>
      </c>
      <c r="P10" s="12">
        <f>'PADD 2_bbl'!P10*1000*42*(DAY(EOMONTH($A10,0)))/1000000</f>
        <v>40.567545958345654</v>
      </c>
      <c r="Q10" s="12">
        <f>'PADD 2_bbl'!Q10*1000*42*(DAY(EOMONTH($A10,0)))/1000000</f>
        <v>55.44</v>
      </c>
      <c r="S10" s="12">
        <f>'PADD 2_bbl'!S10*1000*42/1000000</f>
        <v>999.51599999999996</v>
      </c>
      <c r="U10" s="14"/>
      <c r="V10" s="14"/>
    </row>
    <row r="11" spans="1:25" x14ac:dyDescent="0.25">
      <c r="A11" s="45">
        <v>40831</v>
      </c>
      <c r="B11" s="17" t="s">
        <v>34</v>
      </c>
      <c r="C11" s="12">
        <f>'PADD 2_bbl'!C11*1000*42*(DAY(EOMONTH($A11,0)))/1000000</f>
        <v>186.18600000000001</v>
      </c>
      <c r="D11" s="12">
        <f>'PADD 2_bbl'!D11*1000*42*(DAY(EOMONTH($A11,0)))/1000000</f>
        <v>87.233999999999995</v>
      </c>
      <c r="E11" s="12">
        <f>'PADD 2_bbl'!E11*1000*42*(DAY(EOMONTH($A11,0)))/1000000</f>
        <v>53.381999999999998</v>
      </c>
      <c r="F11" s="12">
        <f>'PADD 2_bbl'!F11*1000*42*(DAY(EOMONTH($A11,0)))/1000000</f>
        <v>35.154000000000003</v>
      </c>
      <c r="G11" s="12">
        <f>'PADD 2_bbl'!G11*1000*42*(DAY(EOMONTH($A11,0)))/1000000</f>
        <v>361.95600000000002</v>
      </c>
      <c r="H11" s="12"/>
      <c r="I11" s="12">
        <f>'PADD 2_bbl'!I11*1000*42*(DAY(EOMONTH($A11,0)))/1000000</f>
        <v>1.302</v>
      </c>
      <c r="J11" s="12">
        <f>'PADD 2_bbl'!J11*1000*42*(DAY(EOMONTH($A11,0)))/1000000</f>
        <v>164.32001048125178</v>
      </c>
      <c r="K11" s="12">
        <f>'PADD 2_bbl'!K11*1000*42*(DAY(EOMONTH($A11,0)))/1000000</f>
        <v>86.20001048125178</v>
      </c>
      <c r="L11" s="12">
        <f>'PADD 2_bbl'!L11*1000*42*(DAY(EOMONTH($A11,0)))/1000000</f>
        <v>90.825308213698619</v>
      </c>
      <c r="M11" s="12">
        <f>'PADD 2_bbl'!M11*1000*42*(DAY(EOMONTH($A11,0)))/1000000</f>
        <v>35.507824657534243</v>
      </c>
      <c r="N11" s="12">
        <f>'PADD 2_bbl'!N11*1000*42*(DAY(EOMONTH($A11,0)))/1000000</f>
        <v>22.964066851336511</v>
      </c>
      <c r="O11" s="12">
        <f>'PADD 2_bbl'!O11*1000*42*(DAY(EOMONTH($A11,0)))/1000000</f>
        <v>0</v>
      </c>
      <c r="P11" s="12">
        <f>'PADD 2_bbl'!P11*1000*42*(DAY(EOMONTH($A11,0)))/1000000</f>
        <v>101.72078979617883</v>
      </c>
      <c r="Q11" s="12">
        <f>'PADD 2_bbl'!Q11*1000*42*(DAY(EOMONTH($A11,0)))/1000000</f>
        <v>23.436</v>
      </c>
      <c r="S11" s="12">
        <f>'PADD 2_bbl'!S11*1000*42/1000000</f>
        <v>1022.784</v>
      </c>
      <c r="U11" s="14"/>
      <c r="V11" s="14"/>
    </row>
    <row r="12" spans="1:25" x14ac:dyDescent="0.25">
      <c r="A12" s="45">
        <v>40862</v>
      </c>
      <c r="B12" s="17" t="s">
        <v>34</v>
      </c>
      <c r="C12" s="12">
        <f>'PADD 2_bbl'!C12*1000*42*(DAY(EOMONTH($A12,0)))/1000000</f>
        <v>185.22</v>
      </c>
      <c r="D12" s="12">
        <f>'PADD 2_bbl'!D12*1000*42*(DAY(EOMONTH($A12,0)))/1000000</f>
        <v>97.02</v>
      </c>
      <c r="E12" s="12">
        <f>'PADD 2_bbl'!E12*1000*42*(DAY(EOMONTH($A12,0)))/1000000</f>
        <v>50.4</v>
      </c>
      <c r="F12" s="12">
        <f>'PADD 2_bbl'!F12*1000*42*(DAY(EOMONTH($A12,0)))/1000000</f>
        <v>16.38</v>
      </c>
      <c r="G12" s="12">
        <f>'PADD 2_bbl'!G12*1000*42*(DAY(EOMONTH($A12,0)))/1000000</f>
        <v>349.02</v>
      </c>
      <c r="H12" s="12"/>
      <c r="I12" s="12">
        <f>'PADD 2_bbl'!I12*1000*42*(DAY(EOMONTH($A12,0)))/1000000</f>
        <v>2.52</v>
      </c>
      <c r="J12" s="12">
        <f>'PADD 2_bbl'!J12*1000*42*(DAY(EOMONTH($A12,0)))/1000000</f>
        <v>216.55039864629634</v>
      </c>
      <c r="K12" s="12">
        <f>'PADD 2_bbl'!K12*1000*42*(DAY(EOMONTH($A12,0)))/1000000</f>
        <v>140.95039864629635</v>
      </c>
      <c r="L12" s="12">
        <f>'PADD 2_bbl'!L12*1000*42*(DAY(EOMONTH($A12,0)))/1000000</f>
        <v>77.518406547945204</v>
      </c>
      <c r="M12" s="12">
        <f>'PADD 2_bbl'!M12*1000*42*(DAY(EOMONTH($A12,0)))/1000000</f>
        <v>36.399443835616438</v>
      </c>
      <c r="N12" s="12">
        <f>'PADD 2_bbl'!N12*1000*42*(DAY(EOMONTH($A12,0)))/1000000</f>
        <v>26.875615557814136</v>
      </c>
      <c r="O12" s="12">
        <f>'PADD 2_bbl'!O12*1000*42*(DAY(EOMONTH($A12,0)))/1000000</f>
        <v>0</v>
      </c>
      <c r="P12" s="12">
        <f>'PADD 2_bbl'!P12*1000*42*(DAY(EOMONTH($A12,0)))/1000000</f>
        <v>60.976135412327864</v>
      </c>
      <c r="Q12" s="12">
        <f>'PADD 2_bbl'!Q12*1000*42*(DAY(EOMONTH($A12,0)))/1000000</f>
        <v>5.04</v>
      </c>
      <c r="S12" s="12">
        <f>'PADD 2_bbl'!S12*1000*42/1000000</f>
        <v>1027.53</v>
      </c>
      <c r="U12" s="14"/>
      <c r="V12" s="14"/>
    </row>
    <row r="13" spans="1:25" x14ac:dyDescent="0.25">
      <c r="A13" s="45">
        <v>40892</v>
      </c>
      <c r="B13" s="17" t="s">
        <v>34</v>
      </c>
      <c r="C13" s="12">
        <f>'PADD 2_bbl'!C13*1000*42*(DAY(EOMONTH($A13,0)))/1000000</f>
        <v>188.79</v>
      </c>
      <c r="D13" s="12">
        <f>'PADD 2_bbl'!D13*1000*42*(DAY(EOMONTH($A13,0)))/1000000</f>
        <v>100.254</v>
      </c>
      <c r="E13" s="12">
        <f>'PADD 2_bbl'!E13*1000*42*(DAY(EOMONTH($A13,0)))/1000000</f>
        <v>72.912000000000006</v>
      </c>
      <c r="F13" s="12">
        <f>'PADD 2_bbl'!F13*1000*42*(DAY(EOMONTH($A13,0)))/1000000</f>
        <v>-24.738</v>
      </c>
      <c r="G13" s="12">
        <f>'PADD 2_bbl'!G13*1000*42*(DAY(EOMONTH($A13,0)))/1000000</f>
        <v>337.21800000000002</v>
      </c>
      <c r="H13" s="12"/>
      <c r="I13" s="12">
        <f>'PADD 2_bbl'!I13*1000*42*(DAY(EOMONTH($A13,0)))/1000000</f>
        <v>1.302</v>
      </c>
      <c r="J13" s="12">
        <f>'PADD 2_bbl'!J13*1000*42*(DAY(EOMONTH($A13,0)))/1000000</f>
        <v>350.43672757083539</v>
      </c>
      <c r="K13" s="12">
        <f>'PADD 2_bbl'!K13*1000*42*(DAY(EOMONTH($A13,0)))/1000000</f>
        <v>272.31672757083533</v>
      </c>
      <c r="L13" s="12">
        <f>'PADD 2_bbl'!L13*1000*42*(DAY(EOMONTH($A13,0)))/1000000</f>
        <v>53.16328107123288</v>
      </c>
      <c r="M13" s="12">
        <f>'PADD 2_bbl'!M13*1000*42*(DAY(EOMONTH($A13,0)))/1000000</f>
        <v>40.7701595890411</v>
      </c>
      <c r="N13" s="12">
        <f>'PADD 2_bbl'!N13*1000*42*(DAY(EOMONTH($A13,0)))/1000000</f>
        <v>29.030347065828913</v>
      </c>
      <c r="O13" s="12">
        <f>'PADD 2_bbl'!O13*1000*42*(DAY(EOMONTH($A13,0)))/1000000</f>
        <v>0</v>
      </c>
      <c r="P13" s="12">
        <f>'PADD 2_bbl'!P13*1000*42*(DAY(EOMONTH($A13,0)))/1000000</f>
        <v>26.567484703061744</v>
      </c>
      <c r="Q13" s="12">
        <f>'PADD 2_bbl'!Q13*1000*42*(DAY(EOMONTH($A13,0)))/1000000</f>
        <v>-84.63</v>
      </c>
      <c r="S13" s="12">
        <f>'PADD 2_bbl'!S13*1000*42/1000000</f>
        <v>942.73199999999997</v>
      </c>
      <c r="U13" s="14"/>
      <c r="V13" s="14"/>
    </row>
    <row r="14" spans="1:25" x14ac:dyDescent="0.25">
      <c r="A14" s="45">
        <v>40923</v>
      </c>
      <c r="B14" s="17" t="s">
        <v>34</v>
      </c>
      <c r="C14" s="12">
        <f>'PADD 2_bbl'!C14*1000*42*(DAY(EOMONTH($A14,0)))/1000000</f>
        <v>191.39400000000001</v>
      </c>
      <c r="D14" s="12">
        <f>'PADD 2_bbl'!D14*1000*42*(DAY(EOMONTH($A14,0)))/1000000</f>
        <v>100.254</v>
      </c>
      <c r="E14" s="12">
        <f>'PADD 2_bbl'!E14*1000*42*(DAY(EOMONTH($A14,0)))/1000000</f>
        <v>80.724000000000004</v>
      </c>
      <c r="F14" s="12">
        <f>'PADD 2_bbl'!F14*1000*42*(DAY(EOMONTH($A14,0)))/1000000</f>
        <v>-42.966000000000001</v>
      </c>
      <c r="G14" s="12">
        <f>'PADD 2_bbl'!G14*1000*42*(DAY(EOMONTH($A14,0)))/1000000</f>
        <v>329.40600000000001</v>
      </c>
      <c r="H14" s="12"/>
      <c r="I14" s="12">
        <f>'PADD 2_bbl'!I14*1000*42*(DAY(EOMONTH($A14,0)))/1000000</f>
        <v>1.302</v>
      </c>
      <c r="J14" s="12">
        <f>'PADD 2_bbl'!J14*1000*42*(DAY(EOMONTH($A14,0)))/1000000</f>
        <v>340.67757810833638</v>
      </c>
      <c r="K14" s="12">
        <f>'PADD 2_bbl'!K14*1000*42*(DAY(EOMONTH($A14,0)))/1000000</f>
        <v>262.55757810833637</v>
      </c>
      <c r="L14" s="12">
        <f>'PADD 2_bbl'!L14*1000*42*(DAY(EOMONTH($A14,0)))/1000000</f>
        <v>33.065714301369866</v>
      </c>
      <c r="M14" s="12">
        <f>'PADD 2_bbl'!M14*1000*42*(DAY(EOMONTH($A14,0)))/1000000</f>
        <v>45.742736065573773</v>
      </c>
      <c r="N14" s="12">
        <f>'PADD 2_bbl'!N14*1000*42*(DAY(EOMONTH($A14,0)))/1000000</f>
        <v>29.331553504318155</v>
      </c>
      <c r="O14" s="12">
        <f>'PADD 2_bbl'!O14*1000*42*(DAY(EOMONTH($A14,0)))/1000000</f>
        <v>0</v>
      </c>
      <c r="P14" s="12">
        <f>'PADD 2_bbl'!P14*1000*42*(DAY(EOMONTH($A14,0)))/1000000</f>
        <v>96.720418020401823</v>
      </c>
      <c r="Q14" s="12">
        <f>'PADD 2_bbl'!Q14*1000*42*(DAY(EOMONTH($A14,0)))/1000000</f>
        <v>-139.31399999999999</v>
      </c>
      <c r="S14" s="12">
        <f>'PADD 2_bbl'!S14*1000*42/1000000</f>
        <v>803.41800000000001</v>
      </c>
      <c r="U14" s="14"/>
      <c r="V14" s="14"/>
    </row>
    <row r="15" spans="1:25" x14ac:dyDescent="0.25">
      <c r="A15" s="45">
        <v>40954</v>
      </c>
      <c r="B15" s="17" t="s">
        <v>34</v>
      </c>
      <c r="C15" s="12">
        <f>'PADD 2_bbl'!C15*1000*42*(DAY(EOMONTH($A15,0)))/1000000</f>
        <v>186.35400000000001</v>
      </c>
      <c r="D15" s="12">
        <f>'PADD 2_bbl'!D15*1000*42*(DAY(EOMONTH($A15,0)))/1000000</f>
        <v>96.221999999999994</v>
      </c>
      <c r="E15" s="12">
        <f>'PADD 2_bbl'!E15*1000*42*(DAY(EOMONTH($A15,0)))/1000000</f>
        <v>51.155999999999999</v>
      </c>
      <c r="F15" s="12">
        <f>'PADD 2_bbl'!F15*1000*42*(DAY(EOMONTH($A15,0)))/1000000</f>
        <v>-77.951999999999998</v>
      </c>
      <c r="G15" s="12">
        <f>'PADD 2_bbl'!G15*1000*42*(DAY(EOMONTH($A15,0)))/1000000</f>
        <v>255.78</v>
      </c>
      <c r="H15" s="12"/>
      <c r="I15" s="12">
        <f>'PADD 2_bbl'!I15*1000*42*(DAY(EOMONTH($A15,0)))/1000000</f>
        <v>1.218</v>
      </c>
      <c r="J15" s="12">
        <f>'PADD 2_bbl'!J15*1000*42*(DAY(EOMONTH($A15,0)))/1000000</f>
        <v>333.62903764077981</v>
      </c>
      <c r="K15" s="12">
        <f>'PADD 2_bbl'!K15*1000*42*(DAY(EOMONTH($A15,0)))/1000000</f>
        <v>260.54903764077983</v>
      </c>
      <c r="L15" s="12">
        <f>'PADD 2_bbl'!L15*1000*42*(DAY(EOMONTH($A15,0)))/1000000</f>
        <v>22.054656679452055</v>
      </c>
      <c r="M15" s="12">
        <f>'PADD 2_bbl'!M15*1000*42*(DAY(EOMONTH($A15,0)))/1000000</f>
        <v>41.029120765027322</v>
      </c>
      <c r="N15" s="12">
        <f>'PADD 2_bbl'!N15*1000*42*(DAY(EOMONTH($A15,0)))/1000000</f>
        <v>27.541658401003641</v>
      </c>
      <c r="O15" s="12">
        <f>'PADD 2_bbl'!O15*1000*42*(DAY(EOMONTH($A15,0)))/1000000</f>
        <v>0</v>
      </c>
      <c r="P15" s="12">
        <f>'PADD 2_bbl'!P15*1000*42*(DAY(EOMONTH($A15,0)))/1000000</f>
        <v>44.67552651373714</v>
      </c>
      <c r="Q15" s="12">
        <f>'PADD 2_bbl'!Q15*1000*42*(DAY(EOMONTH($A15,0)))/1000000</f>
        <v>-141.28800000000001</v>
      </c>
      <c r="S15" s="12">
        <f>'PADD 2_bbl'!S15*1000*42/1000000</f>
        <v>662.17200000000003</v>
      </c>
      <c r="U15" s="14"/>
      <c r="V15" s="14"/>
    </row>
    <row r="16" spans="1:25" x14ac:dyDescent="0.25">
      <c r="A16" s="45">
        <v>40983</v>
      </c>
      <c r="B16" s="17" t="s">
        <v>34</v>
      </c>
      <c r="C16" s="12">
        <f>'PADD 2_bbl'!C16*1000*42*(DAY(EOMONTH($A16,0)))/1000000</f>
        <v>192.696</v>
      </c>
      <c r="D16" s="12">
        <f>'PADD 2_bbl'!D16*1000*42*(DAY(EOMONTH($A16,0)))/1000000</f>
        <v>95.046000000000006</v>
      </c>
      <c r="E16" s="12">
        <f>'PADD 2_bbl'!E16*1000*42*(DAY(EOMONTH($A16,0)))/1000000</f>
        <v>32.549999999999997</v>
      </c>
      <c r="F16" s="12">
        <f>'PADD 2_bbl'!F16*1000*42*(DAY(EOMONTH($A16,0)))/1000000</f>
        <v>-82.025999999999996</v>
      </c>
      <c r="G16" s="12">
        <f>'PADD 2_bbl'!G16*1000*42*(DAY(EOMONTH($A16,0)))/1000000</f>
        <v>238.26599999999999</v>
      </c>
      <c r="H16" s="12"/>
      <c r="I16" s="12">
        <f>'PADD 2_bbl'!I16*1000*42*(DAY(EOMONTH($A16,0)))/1000000</f>
        <v>3.9060000000000001</v>
      </c>
      <c r="J16" s="12">
        <f>'PADD 2_bbl'!J16*1000*42*(DAY(EOMONTH($A16,0)))/1000000</f>
        <v>143.92085512018835</v>
      </c>
      <c r="K16" s="12">
        <f>'PADD 2_bbl'!K16*1000*42*(DAY(EOMONTH($A16,0)))/1000000</f>
        <v>65.800855120188331</v>
      </c>
      <c r="L16" s="12">
        <f>'PADD 2_bbl'!L16*1000*42*(DAY(EOMONTH($A16,0)))/1000000</f>
        <v>15.430666673972603</v>
      </c>
      <c r="M16" s="12">
        <f>'PADD 2_bbl'!M16*1000*42*(DAY(EOMONTH($A16,0)))/1000000</f>
        <v>39.148663387978154</v>
      </c>
      <c r="N16" s="12">
        <f>'PADD 2_bbl'!N16*1000*42*(DAY(EOMONTH($A16,0)))/1000000</f>
        <v>29.002964662329894</v>
      </c>
      <c r="O16" s="12">
        <f>'PADD 2_bbl'!O16*1000*42*(DAY(EOMONTH($A16,0)))/1000000</f>
        <v>0</v>
      </c>
      <c r="P16" s="12">
        <f>'PADD 2_bbl'!P16*1000*42*(DAY(EOMONTH($A16,0)))/1000000</f>
        <v>56.332850155531005</v>
      </c>
      <c r="Q16" s="12">
        <f>'PADD 2_bbl'!Q16*1000*42*(DAY(EOMONTH($A16,0)))/1000000</f>
        <v>28.643999999999998</v>
      </c>
      <c r="S16" s="12">
        <f>'PADD 2_bbl'!S16*1000*42/1000000</f>
        <v>690.9</v>
      </c>
      <c r="U16" s="14"/>
      <c r="V16" s="14"/>
    </row>
    <row r="17" spans="1:22" x14ac:dyDescent="0.25">
      <c r="A17" s="45">
        <v>41014</v>
      </c>
      <c r="B17" s="17" t="s">
        <v>34</v>
      </c>
      <c r="C17" s="12">
        <f>'PADD 2_bbl'!C17*1000*42*(DAY(EOMONTH($A17,0)))/1000000</f>
        <v>195.3</v>
      </c>
      <c r="D17" s="12">
        <f>'PADD 2_bbl'!D17*1000*42*(DAY(EOMONTH($A17,0)))/1000000</f>
        <v>99.54</v>
      </c>
      <c r="E17" s="12">
        <f>'PADD 2_bbl'!E17*1000*42*(DAY(EOMONTH($A17,0)))/1000000</f>
        <v>26.46</v>
      </c>
      <c r="F17" s="12">
        <f>'PADD 2_bbl'!F17*1000*42*(DAY(EOMONTH($A17,0)))/1000000</f>
        <v>-78.12</v>
      </c>
      <c r="G17" s="12">
        <f>'PADD 2_bbl'!G17*1000*42*(DAY(EOMONTH($A17,0)))/1000000</f>
        <v>243.18</v>
      </c>
      <c r="H17" s="12"/>
      <c r="I17" s="12">
        <f>'PADD 2_bbl'!I17*1000*42*(DAY(EOMONTH($A17,0)))/1000000</f>
        <v>2.52</v>
      </c>
      <c r="J17" s="12">
        <f>'PADD 2_bbl'!J17*1000*42*(DAY(EOMONTH($A17,0)))/1000000</f>
        <v>97.206924465419078</v>
      </c>
      <c r="K17" s="12">
        <f>'PADD 2_bbl'!K17*1000*42*(DAY(EOMONTH($A17,0)))/1000000</f>
        <v>21.606924465419084</v>
      </c>
      <c r="L17" s="12">
        <f>'PADD 2_bbl'!L17*1000*42*(DAY(EOMONTH($A17,0)))/1000000</f>
        <v>15.439103342465753</v>
      </c>
      <c r="M17" s="12">
        <f>'PADD 2_bbl'!M17*1000*42*(DAY(EOMONTH($A17,0)))/1000000</f>
        <v>32.416065573770489</v>
      </c>
      <c r="N17" s="12">
        <f>'PADD 2_bbl'!N17*1000*42*(DAY(EOMONTH($A17,0)))/1000000</f>
        <v>27.088475808955039</v>
      </c>
      <c r="O17" s="12">
        <f>'PADD 2_bbl'!O17*1000*42*(DAY(EOMONTH($A17,0)))/1000000</f>
        <v>0</v>
      </c>
      <c r="P17" s="12">
        <f>'PADD 2_bbl'!P17*1000*42*(DAY(EOMONTH($A17,0)))/1000000</f>
        <v>60.949430809389611</v>
      </c>
      <c r="Q17" s="12">
        <f>'PADD 2_bbl'!Q17*1000*42*(DAY(EOMONTH($A17,0)))/1000000</f>
        <v>81.900000000000006</v>
      </c>
      <c r="S17" s="12">
        <f>'PADD 2_bbl'!S17*1000*42/1000000</f>
        <v>772.67399999999998</v>
      </c>
      <c r="U17" s="14"/>
      <c r="V17" s="14"/>
    </row>
    <row r="18" spans="1:22" x14ac:dyDescent="0.25">
      <c r="A18" s="45">
        <v>41044</v>
      </c>
      <c r="B18" s="17" t="s">
        <v>34</v>
      </c>
      <c r="C18" s="12">
        <f>'PADD 2_bbl'!C18*1000*42*(DAY(EOMONTH($A18,0)))/1000000</f>
        <v>204.41399999999999</v>
      </c>
      <c r="D18" s="12">
        <f>'PADD 2_bbl'!D18*1000*42*(DAY(EOMONTH($A18,0)))/1000000</f>
        <v>100.254</v>
      </c>
      <c r="E18" s="12">
        <f>'PADD 2_bbl'!E18*1000*42*(DAY(EOMONTH($A18,0)))/1000000</f>
        <v>31.248000000000001</v>
      </c>
      <c r="F18" s="12">
        <f>'PADD 2_bbl'!F18*1000*42*(DAY(EOMONTH($A18,0)))/1000000</f>
        <v>-82.025999999999996</v>
      </c>
      <c r="G18" s="12">
        <f>'PADD 2_bbl'!G18*1000*42*(DAY(EOMONTH($A18,0)))/1000000</f>
        <v>253.89</v>
      </c>
      <c r="H18" s="12"/>
      <c r="I18" s="12">
        <f>'PADD 2_bbl'!I18*1000*42*(DAY(EOMONTH($A18,0)))/1000000</f>
        <v>2.6040000000000001</v>
      </c>
      <c r="J18" s="12">
        <f>'PADD 2_bbl'!J18*1000*42*(DAY(EOMONTH($A18,0)))/1000000</f>
        <v>89.850497934412488</v>
      </c>
      <c r="K18" s="12">
        <f>'PADD 2_bbl'!K18*1000*42*(DAY(EOMONTH($A18,0)))/1000000</f>
        <v>11.730497934412496</v>
      </c>
      <c r="L18" s="12">
        <f>'PADD 2_bbl'!L18*1000*42*(DAY(EOMONTH($A18,0)))/1000000</f>
        <v>15.430666673972603</v>
      </c>
      <c r="M18" s="12">
        <f>'PADD 2_bbl'!M18*1000*42*(DAY(EOMONTH($A18,0)))/1000000</f>
        <v>33.496601092896178</v>
      </c>
      <c r="N18" s="12">
        <f>'PADD 2_bbl'!N18*1000*42*(DAY(EOMONTH($A18,0)))/1000000</f>
        <v>29.413700714815214</v>
      </c>
      <c r="O18" s="12">
        <f>'PADD 2_bbl'!O18*1000*42*(DAY(EOMONTH($A18,0)))/1000000</f>
        <v>0</v>
      </c>
      <c r="P18" s="12">
        <f>'PADD 2_bbl'!P18*1000*42*(DAY(EOMONTH($A18,0)))/1000000</f>
        <v>51.846533583903515</v>
      </c>
      <c r="Q18" s="12">
        <f>'PADD 2_bbl'!Q18*1000*42*(DAY(EOMONTH($A18,0)))/1000000</f>
        <v>109.36799999999999</v>
      </c>
      <c r="S18" s="12">
        <f>'PADD 2_bbl'!S18*1000*42/1000000</f>
        <v>881.62199999999996</v>
      </c>
      <c r="U18" s="14"/>
      <c r="V18" s="14"/>
    </row>
    <row r="19" spans="1:22" x14ac:dyDescent="0.25">
      <c r="A19" s="45">
        <v>41075</v>
      </c>
      <c r="B19" s="17" t="s">
        <v>34</v>
      </c>
      <c r="C19" s="12">
        <f>'PADD 2_bbl'!C19*1000*42*(DAY(EOMONTH($A19,0)))/1000000</f>
        <v>197.82</v>
      </c>
      <c r="D19" s="12">
        <f>'PADD 2_bbl'!D19*1000*42*(DAY(EOMONTH($A19,0)))/1000000</f>
        <v>95.76</v>
      </c>
      <c r="E19" s="12">
        <f>'PADD 2_bbl'!E19*1000*42*(DAY(EOMONTH($A19,0)))/1000000</f>
        <v>34.020000000000003</v>
      </c>
      <c r="F19" s="12">
        <f>'PADD 2_bbl'!F19*1000*42*(DAY(EOMONTH($A19,0)))/1000000</f>
        <v>-91.98</v>
      </c>
      <c r="G19" s="12">
        <f>'PADD 2_bbl'!G19*1000*42*(DAY(EOMONTH($A19,0)))/1000000</f>
        <v>235.62</v>
      </c>
      <c r="H19" s="12"/>
      <c r="I19" s="12">
        <f>'PADD 2_bbl'!I19*1000*42*(DAY(EOMONTH($A19,0)))/1000000</f>
        <v>2.52</v>
      </c>
      <c r="J19" s="12">
        <f>'PADD 2_bbl'!J19*1000*42*(DAY(EOMONTH($A19,0)))/1000000</f>
        <v>79.692733703336003</v>
      </c>
      <c r="K19" s="12">
        <f>'PADD 2_bbl'!K19*1000*42*(DAY(EOMONTH($A19,0)))/1000000</f>
        <v>4.0927337033360134</v>
      </c>
      <c r="L19" s="12">
        <f>'PADD 2_bbl'!L19*1000*42*(DAY(EOMONTH($A19,0)))/1000000</f>
        <v>15.439103342465753</v>
      </c>
      <c r="M19" s="12">
        <f>'PADD 2_bbl'!M19*1000*42*(DAY(EOMONTH($A19,0)))/1000000</f>
        <v>33.327688524590165</v>
      </c>
      <c r="N19" s="12">
        <f>'PADD 2_bbl'!N19*1000*42*(DAY(EOMONTH($A19,0)))/1000000</f>
        <v>26.848018193975037</v>
      </c>
      <c r="O19" s="12">
        <f>'PADD 2_bbl'!O19*1000*42*(DAY(EOMONTH($A19,0)))/1000000</f>
        <v>0</v>
      </c>
      <c r="P19" s="12">
        <f>'PADD 2_bbl'!P19*1000*42*(DAY(EOMONTH($A19,0)))/1000000</f>
        <v>42.512456235633032</v>
      </c>
      <c r="Q19" s="12">
        <f>'PADD 2_bbl'!Q19*1000*42*(DAY(EOMONTH($A19,0)))/1000000</f>
        <v>112.14</v>
      </c>
      <c r="S19" s="12">
        <f>'PADD 2_bbl'!S19*1000*42/1000000</f>
        <v>993.25800000000004</v>
      </c>
      <c r="U19" s="14"/>
      <c r="V19" s="14"/>
    </row>
    <row r="20" spans="1:22" x14ac:dyDescent="0.25">
      <c r="A20" s="45">
        <v>41105</v>
      </c>
      <c r="B20" s="17" t="s">
        <v>34</v>
      </c>
      <c r="C20" s="12">
        <f>'PADD 2_bbl'!C20*1000*42*(DAY(EOMONTH($A20,0)))/1000000</f>
        <v>197.904</v>
      </c>
      <c r="D20" s="12">
        <f>'PADD 2_bbl'!D20*1000*42*(DAY(EOMONTH($A20,0)))/1000000</f>
        <v>95.046000000000006</v>
      </c>
      <c r="E20" s="12">
        <f>'PADD 2_bbl'!E20*1000*42*(DAY(EOMONTH($A20,0)))/1000000</f>
        <v>61.194000000000003</v>
      </c>
      <c r="F20" s="12">
        <f>'PADD 2_bbl'!F20*1000*42*(DAY(EOMONTH($A20,0)))/1000000</f>
        <v>-41.664000000000001</v>
      </c>
      <c r="G20" s="12">
        <f>'PADD 2_bbl'!G20*1000*42*(DAY(EOMONTH($A20,0)))/1000000</f>
        <v>312.48</v>
      </c>
      <c r="H20" s="12"/>
      <c r="I20" s="12">
        <f>'PADD 2_bbl'!I20*1000*42*(DAY(EOMONTH($A20,0)))/1000000</f>
        <v>2.6040000000000001</v>
      </c>
      <c r="J20" s="12">
        <f>'PADD 2_bbl'!J20*1000*42*(DAY(EOMONTH($A20,0)))/1000000</f>
        <v>129.17879659981503</v>
      </c>
      <c r="K20" s="12">
        <f>'PADD 2_bbl'!K20*1000*42*(DAY(EOMONTH($A20,0)))/1000000</f>
        <v>51.058796599815032</v>
      </c>
      <c r="L20" s="12">
        <f>'PADD 2_bbl'!L20*1000*42*(DAY(EOMONTH($A20,0)))/1000000</f>
        <v>15.430666673972603</v>
      </c>
      <c r="M20" s="12">
        <f>'PADD 2_bbl'!M20*1000*42*(DAY(EOMONTH($A20,0)))/1000000</f>
        <v>35.380621857923501</v>
      </c>
      <c r="N20" s="12">
        <f>'PADD 2_bbl'!N20*1000*42*(DAY(EOMONTH($A20,0)))/1000000</f>
        <v>28.046189809584924</v>
      </c>
      <c r="O20" s="12">
        <f>'PADD 2_bbl'!O20*1000*42*(DAY(EOMONTH($A20,0)))/1000000</f>
        <v>0</v>
      </c>
      <c r="P20" s="12">
        <f>'PADD 2_bbl'!P20*1000*42*(DAY(EOMONTH($A20,0)))/1000000</f>
        <v>96.631725058703935</v>
      </c>
      <c r="Q20" s="12">
        <f>'PADD 2_bbl'!Q20*1000*42*(DAY(EOMONTH($A20,0)))/1000000</f>
        <v>83.328000000000003</v>
      </c>
      <c r="S20" s="12">
        <f>'PADD 2_bbl'!S20*1000*42/1000000</f>
        <v>1076.5440000000001</v>
      </c>
      <c r="U20" s="14"/>
      <c r="V20" s="14"/>
    </row>
    <row r="21" spans="1:22" x14ac:dyDescent="0.25">
      <c r="A21" s="45">
        <v>41136</v>
      </c>
      <c r="B21" s="17" t="s">
        <v>34</v>
      </c>
      <c r="C21" s="12">
        <f>'PADD 2_bbl'!C21*1000*42*(DAY(EOMONTH($A21,0)))/1000000</f>
        <v>205.71600000000001</v>
      </c>
      <c r="D21" s="12">
        <f>'PADD 2_bbl'!D21*1000*42*(DAY(EOMONTH($A21,0)))/1000000</f>
        <v>95.046000000000006</v>
      </c>
      <c r="E21" s="12">
        <f>'PADD 2_bbl'!E21*1000*42*(DAY(EOMONTH($A21,0)))/1000000</f>
        <v>50.777999999999999</v>
      </c>
      <c r="F21" s="12">
        <f>'PADD 2_bbl'!F21*1000*42*(DAY(EOMONTH($A21,0)))/1000000</f>
        <v>-104.16</v>
      </c>
      <c r="G21" s="12">
        <f>'PADD 2_bbl'!G21*1000*42*(DAY(EOMONTH($A21,0)))/1000000</f>
        <v>247.38</v>
      </c>
      <c r="H21" s="12"/>
      <c r="I21" s="12">
        <f>'PADD 2_bbl'!I21*1000*42*(DAY(EOMONTH($A21,0)))/1000000</f>
        <v>1.302</v>
      </c>
      <c r="J21" s="12">
        <f>'PADD 2_bbl'!J21*1000*42*(DAY(EOMONTH($A21,0)))/1000000</f>
        <v>157.9512568698741</v>
      </c>
      <c r="K21" s="12">
        <f>'PADD 2_bbl'!K21*1000*42*(DAY(EOMONTH($A21,0)))/1000000</f>
        <v>79.831256869874082</v>
      </c>
      <c r="L21" s="12">
        <f>'PADD 2_bbl'!L21*1000*42*(DAY(EOMONTH($A21,0)))/1000000</f>
        <v>33.065714301369866</v>
      </c>
      <c r="M21" s="12">
        <f>'PADD 2_bbl'!M21*1000*42*(DAY(EOMONTH($A21,0)))/1000000</f>
        <v>35.380621857923501</v>
      </c>
      <c r="N21" s="12">
        <f>'PADD 2_bbl'!N21*1000*42*(DAY(EOMONTH($A21,0)))/1000000</f>
        <v>29.860482131815942</v>
      </c>
      <c r="O21" s="12">
        <f>'PADD 2_bbl'!O21*1000*42*(DAY(EOMONTH($A21,0)))/1000000</f>
        <v>0</v>
      </c>
      <c r="P21" s="12">
        <f>'PADD 2_bbl'!P21*1000*42*(DAY(EOMONTH($A21,0)))/1000000</f>
        <v>40.597924839016606</v>
      </c>
      <c r="Q21" s="12">
        <f>'PADD 2_bbl'!Q21*1000*42*(DAY(EOMONTH($A21,0)))/1000000</f>
        <v>26.04</v>
      </c>
      <c r="S21" s="12">
        <f>'PADD 2_bbl'!S21*1000*42/1000000</f>
        <v>1103.2139999999999</v>
      </c>
      <c r="U21" s="14"/>
      <c r="V21" s="14"/>
    </row>
    <row r="22" spans="1:22" x14ac:dyDescent="0.25">
      <c r="A22" s="45">
        <v>41167</v>
      </c>
      <c r="B22" s="17" t="s">
        <v>34</v>
      </c>
      <c r="C22" s="12">
        <f>'PADD 2_bbl'!C22*1000*42*(DAY(EOMONTH($A22,0)))/1000000</f>
        <v>202.86</v>
      </c>
      <c r="D22" s="12">
        <f>'PADD 2_bbl'!D22*1000*42*(DAY(EOMONTH($A22,0)))/1000000</f>
        <v>91.98</v>
      </c>
      <c r="E22" s="12">
        <f>'PADD 2_bbl'!E22*1000*42*(DAY(EOMONTH($A22,0)))/1000000</f>
        <v>65.52</v>
      </c>
      <c r="F22" s="12">
        <f>'PADD 2_bbl'!F22*1000*42*(DAY(EOMONTH($A22,0)))/1000000</f>
        <v>-55.44</v>
      </c>
      <c r="G22" s="12">
        <f>'PADD 2_bbl'!G22*1000*42*(DAY(EOMONTH($A22,0)))/1000000</f>
        <v>304.92</v>
      </c>
      <c r="H22" s="12"/>
      <c r="I22" s="12">
        <f>'PADD 2_bbl'!I22*1000*42*(DAY(EOMONTH($A22,0)))/1000000</f>
        <v>1.26</v>
      </c>
      <c r="J22" s="12">
        <f>'PADD 2_bbl'!J22*1000*42*(DAY(EOMONTH($A22,0)))/1000000</f>
        <v>135.46894095528563</v>
      </c>
      <c r="K22" s="12">
        <f>'PADD 2_bbl'!K22*1000*42*(DAY(EOMONTH($A22,0)))/1000000</f>
        <v>59.868940955285638</v>
      </c>
      <c r="L22" s="12">
        <f>'PADD 2_bbl'!L22*1000*42*(DAY(EOMONTH($A22,0)))/1000000</f>
        <v>55.139654794520546</v>
      </c>
      <c r="M22" s="12">
        <f>'PADD 2_bbl'!M22*1000*42*(DAY(EOMONTH($A22,0)))/1000000</f>
        <v>35.150934426229512</v>
      </c>
      <c r="N22" s="12">
        <f>'PADD 2_bbl'!N22*1000*42*(DAY(EOMONTH($A22,0)))/1000000</f>
        <v>22.595755353484648</v>
      </c>
      <c r="O22" s="12">
        <f>'PADD 2_bbl'!O22*1000*42*(DAY(EOMONTH($A22,0)))/1000000</f>
        <v>0</v>
      </c>
      <c r="P22" s="12">
        <f>'PADD 2_bbl'!P22*1000*42*(DAY(EOMONTH($A22,0)))/1000000</f>
        <v>91.844714470479673</v>
      </c>
      <c r="Q22" s="12">
        <f>'PADD 2_bbl'!Q22*1000*42*(DAY(EOMONTH($A22,0)))/1000000</f>
        <v>37.799999999999997</v>
      </c>
      <c r="S22" s="12">
        <f>'PADD 2_bbl'!S22*1000*42/1000000</f>
        <v>1140.51</v>
      </c>
      <c r="U22" s="14"/>
      <c r="V22" s="14"/>
    </row>
    <row r="23" spans="1:22" x14ac:dyDescent="0.25">
      <c r="A23" s="45">
        <v>41197</v>
      </c>
      <c r="B23" s="17" t="s">
        <v>34</v>
      </c>
      <c r="C23" s="12">
        <f>'PADD 2_bbl'!C23*1000*42*(DAY(EOMONTH($A23,0)))/1000000</f>
        <v>204.41399999999999</v>
      </c>
      <c r="D23" s="12">
        <f>'PADD 2_bbl'!D23*1000*42*(DAY(EOMONTH($A23,0)))/1000000</f>
        <v>92.441999999999993</v>
      </c>
      <c r="E23" s="12">
        <f>'PADD 2_bbl'!E23*1000*42*(DAY(EOMONTH($A23,0)))/1000000</f>
        <v>53.381999999999998</v>
      </c>
      <c r="F23" s="12">
        <f>'PADD 2_bbl'!F23*1000*42*(DAY(EOMONTH($A23,0)))/1000000</f>
        <v>-59.892000000000003</v>
      </c>
      <c r="G23" s="12">
        <f>'PADD 2_bbl'!G23*1000*42*(DAY(EOMONTH($A23,0)))/1000000</f>
        <v>290.346</v>
      </c>
      <c r="H23" s="12"/>
      <c r="I23" s="12">
        <f>'PADD 2_bbl'!I23*1000*42*(DAY(EOMONTH($A23,0)))/1000000</f>
        <v>1.302</v>
      </c>
      <c r="J23" s="12">
        <f>'PADD 2_bbl'!J23*1000*42*(DAY(EOMONTH($A23,0)))/1000000</f>
        <v>142.83987804860996</v>
      </c>
      <c r="K23" s="12">
        <f>'PADD 2_bbl'!K23*1000*42*(DAY(EOMONTH($A23,0)))/1000000</f>
        <v>64.719878048609957</v>
      </c>
      <c r="L23" s="12">
        <f>'PADD 2_bbl'!L23*1000*42*(DAY(EOMONTH($A23,0)))/1000000</f>
        <v>90.416981479452076</v>
      </c>
      <c r="M23" s="12">
        <f>'PADD 2_bbl'!M23*1000*42*(DAY(EOMONTH($A23,0)))/1000000</f>
        <v>38.206653005464489</v>
      </c>
      <c r="N23" s="12">
        <f>'PADD 2_bbl'!N23*1000*42*(DAY(EOMONTH($A23,0)))/1000000</f>
        <v>29.35305317965307</v>
      </c>
      <c r="O23" s="12">
        <f>'PADD 2_bbl'!O23*1000*42*(DAY(EOMONTH($A23,0)))/1000000</f>
        <v>0</v>
      </c>
      <c r="P23" s="12">
        <f>'PADD 2_bbl'!P23*1000*42*(DAY(EOMONTH($A23,0)))/1000000</f>
        <v>80.669434286820433</v>
      </c>
      <c r="Q23" s="12">
        <f>'PADD 2_bbl'!Q23*1000*42*(DAY(EOMONTH($A23,0)))/1000000</f>
        <v>-13.02</v>
      </c>
      <c r="S23" s="12">
        <f>'PADD 2_bbl'!S23*1000*42/1000000</f>
        <v>1127.49</v>
      </c>
      <c r="U23" s="14"/>
      <c r="V23" s="14"/>
    </row>
    <row r="24" spans="1:22" x14ac:dyDescent="0.25">
      <c r="A24" s="45">
        <v>41228</v>
      </c>
      <c r="B24" s="17" t="s">
        <v>34</v>
      </c>
      <c r="C24" s="12">
        <f>'PADD 2_bbl'!C24*1000*42*(DAY(EOMONTH($A24,0)))/1000000</f>
        <v>205.38</v>
      </c>
      <c r="D24" s="12">
        <f>'PADD 2_bbl'!D24*1000*42*(DAY(EOMONTH($A24,0)))/1000000</f>
        <v>89.46</v>
      </c>
      <c r="E24" s="12">
        <f>'PADD 2_bbl'!E24*1000*42*(DAY(EOMONTH($A24,0)))/1000000</f>
        <v>73.08</v>
      </c>
      <c r="F24" s="12">
        <f>'PADD 2_bbl'!F24*1000*42*(DAY(EOMONTH($A24,0)))/1000000</f>
        <v>-44.1</v>
      </c>
      <c r="G24" s="12">
        <f>'PADD 2_bbl'!G24*1000*42*(DAY(EOMONTH($A24,0)))/1000000</f>
        <v>323.82</v>
      </c>
      <c r="H24" s="12"/>
      <c r="I24" s="12">
        <f>'PADD 2_bbl'!I24*1000*42*(DAY(EOMONTH($A24,0)))/1000000</f>
        <v>1.26</v>
      </c>
      <c r="J24" s="12">
        <f>'PADD 2_bbl'!J24*1000*42*(DAY(EOMONTH($A24,0)))/1000000</f>
        <v>199.27414693025744</v>
      </c>
      <c r="K24" s="12">
        <f>'PADD 2_bbl'!K24*1000*42*(DAY(EOMONTH($A24,0)))/1000000</f>
        <v>123.67414693025744</v>
      </c>
      <c r="L24" s="12">
        <f>'PADD 2_bbl'!L24*1000*42*(DAY(EOMONTH($A24,0)))/1000000</f>
        <v>77.195516712328768</v>
      </c>
      <c r="M24" s="12">
        <f>'PADD 2_bbl'!M24*1000*42*(DAY(EOMONTH($A24,0)))/1000000</f>
        <v>38.797426229508197</v>
      </c>
      <c r="N24" s="12">
        <f>'PADD 2_bbl'!N24*1000*42*(DAY(EOMONTH($A24,0)))/1000000</f>
        <v>28.406180496438456</v>
      </c>
      <c r="O24" s="12">
        <f>'PADD 2_bbl'!O24*1000*42*(DAY(EOMONTH($A24,0)))/1000000</f>
        <v>0</v>
      </c>
      <c r="P24" s="12">
        <f>'PADD 2_bbl'!P24*1000*42*(DAY(EOMONTH($A24,0)))/1000000</f>
        <v>109.92672963146713</v>
      </c>
      <c r="Q24" s="12">
        <f>'PADD 2_bbl'!Q24*1000*42*(DAY(EOMONTH($A24,0)))/1000000</f>
        <v>-56.7</v>
      </c>
      <c r="S24" s="12">
        <f>'PADD 2_bbl'!S24*1000*42/1000000</f>
        <v>1070.4960000000001</v>
      </c>
      <c r="U24" s="14"/>
      <c r="V24" s="14"/>
    </row>
    <row r="25" spans="1:22" x14ac:dyDescent="0.25">
      <c r="A25" s="45">
        <v>41258</v>
      </c>
      <c r="B25" s="17" t="s">
        <v>34</v>
      </c>
      <c r="C25" s="12">
        <f>'PADD 2_bbl'!C25*1000*42*(DAY(EOMONTH($A25,0)))/1000000</f>
        <v>212.226</v>
      </c>
      <c r="D25" s="12">
        <f>'PADD 2_bbl'!D25*1000*42*(DAY(EOMONTH($A25,0)))/1000000</f>
        <v>97.65</v>
      </c>
      <c r="E25" s="12">
        <f>'PADD 2_bbl'!E25*1000*42*(DAY(EOMONTH($A25,0)))/1000000</f>
        <v>93.744</v>
      </c>
      <c r="F25" s="12">
        <f>'PADD 2_bbl'!F25*1000*42*(DAY(EOMONTH($A25,0)))/1000000</f>
        <v>-122.38800000000001</v>
      </c>
      <c r="G25" s="12">
        <f>'PADD 2_bbl'!G25*1000*42*(DAY(EOMONTH($A25,0)))/1000000</f>
        <v>281.23200000000003</v>
      </c>
      <c r="H25" s="12"/>
      <c r="I25" s="12">
        <f>'PADD 2_bbl'!I25*1000*42*(DAY(EOMONTH($A25,0)))/1000000</f>
        <v>1.302</v>
      </c>
      <c r="J25" s="12">
        <f>'PADD 2_bbl'!J25*1000*42*(DAY(EOMONTH($A25,0)))/1000000</f>
        <v>358.70717053654801</v>
      </c>
      <c r="K25" s="12">
        <f>'PADD 2_bbl'!K25*1000*42*(DAY(EOMONTH($A25,0)))/1000000</f>
        <v>280.587170536548</v>
      </c>
      <c r="L25" s="12">
        <f>'PADD 2_bbl'!L25*1000*42*(DAY(EOMONTH($A25,0)))/1000000</f>
        <v>52.942505271232882</v>
      </c>
      <c r="M25" s="12">
        <f>'PADD 2_bbl'!M25*1000*42*(DAY(EOMONTH($A25,0)))/1000000</f>
        <v>42.916704918032792</v>
      </c>
      <c r="N25" s="12">
        <f>'PADD 2_bbl'!N25*1000*42*(DAY(EOMONTH($A25,0)))/1000000</f>
        <v>26.496974806482818</v>
      </c>
      <c r="O25" s="12">
        <f>'PADD 2_bbl'!O25*1000*42*(DAY(EOMONTH($A25,0)))/1000000</f>
        <v>0</v>
      </c>
      <c r="P25" s="12">
        <f>'PADD 2_bbl'!P25*1000*42*(DAY(EOMONTH($A25,0)))/1000000</f>
        <v>47.548644467703483</v>
      </c>
      <c r="Q25" s="12">
        <f>'PADD 2_bbl'!Q25*1000*42*(DAY(EOMONTH($A25,0)))/1000000</f>
        <v>-170.56200000000001</v>
      </c>
      <c r="S25" s="12">
        <f>'PADD 2_bbl'!S25*1000*42/1000000</f>
        <v>899.72400000000005</v>
      </c>
      <c r="U25" s="14"/>
      <c r="V25" s="14"/>
    </row>
    <row r="26" spans="1:22" x14ac:dyDescent="0.25">
      <c r="A26" s="45">
        <v>41289</v>
      </c>
      <c r="B26" s="17" t="s">
        <v>34</v>
      </c>
      <c r="C26" s="12">
        <f>'PADD 2_bbl'!C26*1000*42*(DAY(EOMONTH($A26,0)))/1000000</f>
        <v>214.83</v>
      </c>
      <c r="D26" s="12">
        <f>'PADD 2_bbl'!D26*1000*42*(DAY(EOMONTH($A26,0)))/1000000</f>
        <v>95.046000000000006</v>
      </c>
      <c r="E26" s="12">
        <f>'PADD 2_bbl'!E26*1000*42*(DAY(EOMONTH($A26,0)))/1000000</f>
        <v>101.556</v>
      </c>
      <c r="F26" s="12">
        <f>'PADD 2_bbl'!F26*1000*42*(DAY(EOMONTH($A26,0)))/1000000</f>
        <v>-78.12</v>
      </c>
      <c r="G26" s="12">
        <f>'PADD 2_bbl'!G26*1000*42*(DAY(EOMONTH($A26,0)))/1000000</f>
        <v>333.31200000000001</v>
      </c>
      <c r="H26" s="12"/>
      <c r="I26" s="12">
        <f>'PADD 2_bbl'!I26*1000*42*(DAY(EOMONTH($A26,0)))/1000000</f>
        <v>2.6040000000000001</v>
      </c>
      <c r="J26" s="12">
        <f>'PADD 2_bbl'!J26*1000*42*(DAY(EOMONTH($A26,0)))/1000000</f>
        <v>451.20310912588803</v>
      </c>
      <c r="K26" s="12">
        <f>'PADD 2_bbl'!K26*1000*42*(DAY(EOMONTH($A26,0)))/1000000</f>
        <v>373.08310912588803</v>
      </c>
      <c r="L26" s="12">
        <f>'PADD 2_bbl'!L26*1000*42*(DAY(EOMONTH($A26,0)))/1000000</f>
        <v>47.699348383561642</v>
      </c>
      <c r="M26" s="12">
        <f>'PADD 2_bbl'!M26*1000*42*(DAY(EOMONTH($A26,0)))/1000000</f>
        <v>46.114886575342467</v>
      </c>
      <c r="N26" s="12">
        <f>'PADD 2_bbl'!N26*1000*42*(DAY(EOMONTH($A26,0)))/1000000</f>
        <v>26.496974806482818</v>
      </c>
      <c r="O26" s="12">
        <f>'PADD 2_bbl'!O26*1000*42*(DAY(EOMONTH($A26,0)))/1000000</f>
        <v>0</v>
      </c>
      <c r="P26" s="12">
        <f>'PADD 2_bbl'!P26*1000*42*(DAY(EOMONTH($A26,0)))/1000000</f>
        <v>97.71368110872497</v>
      </c>
      <c r="Q26" s="12">
        <f>'PADD 2_bbl'!Q26*1000*42*(DAY(EOMONTH($A26,0)))/1000000</f>
        <v>-260.39999999999998</v>
      </c>
      <c r="S26" s="12">
        <f>'PADD 2_bbl'!S26*1000*42/1000000</f>
        <v>639.53399999999999</v>
      </c>
      <c r="U26" s="14"/>
      <c r="V26" s="14"/>
    </row>
    <row r="27" spans="1:22" x14ac:dyDescent="0.25">
      <c r="A27" s="45">
        <v>41320</v>
      </c>
      <c r="B27" s="17" t="s">
        <v>34</v>
      </c>
      <c r="C27" s="12">
        <f>'PADD 2_bbl'!C27*1000*42*(DAY(EOMONTH($A27,0)))/1000000</f>
        <v>192.864</v>
      </c>
      <c r="D27" s="12">
        <f>'PADD 2_bbl'!D27*1000*42*(DAY(EOMONTH($A27,0)))/1000000</f>
        <v>85.847999999999999</v>
      </c>
      <c r="E27" s="12">
        <f>'PADD 2_bbl'!E27*1000*42*(DAY(EOMONTH($A27,0)))/1000000</f>
        <v>76.44</v>
      </c>
      <c r="F27" s="12">
        <f>'PADD 2_bbl'!F27*1000*42*(DAY(EOMONTH($A27,0)))/1000000</f>
        <v>0</v>
      </c>
      <c r="G27" s="12">
        <f>'PADD 2_bbl'!G27*1000*42*(DAY(EOMONTH($A27,0)))/1000000</f>
        <v>355.15199999999999</v>
      </c>
      <c r="H27" s="12"/>
      <c r="I27" s="12">
        <f>'PADD 2_bbl'!I27*1000*42*(DAY(EOMONTH($A27,0)))/1000000</f>
        <v>3.528</v>
      </c>
      <c r="J27" s="12">
        <f>'PADD 2_bbl'!J27*1000*42*(DAY(EOMONTH($A27,0)))/1000000</f>
        <v>367.28092135114451</v>
      </c>
      <c r="K27" s="12">
        <f>'PADD 2_bbl'!K27*1000*42*(DAY(EOMONTH($A27,0)))/1000000</f>
        <v>296.72092135114451</v>
      </c>
      <c r="L27" s="12">
        <f>'PADD 2_bbl'!L27*1000*42*(DAY(EOMONTH($A27,0)))/1000000</f>
        <v>31.806789479452057</v>
      </c>
      <c r="M27" s="12">
        <f>'PADD 2_bbl'!M27*1000*42*(DAY(EOMONTH($A27,0)))/1000000</f>
        <v>39.956475616438354</v>
      </c>
      <c r="N27" s="12">
        <f>'PADD 2_bbl'!N27*1000*42*(DAY(EOMONTH($A27,0)))/1000000</f>
        <v>23.93275143811351</v>
      </c>
      <c r="O27" s="12">
        <f>'PADD 2_bbl'!O27*1000*42*(DAY(EOMONTH($A27,0)))/1000000</f>
        <v>0</v>
      </c>
      <c r="P27" s="12">
        <f>'PADD 2_bbl'!P27*1000*42*(DAY(EOMONTH($A27,0)))/1000000</f>
        <v>125.02306211485157</v>
      </c>
      <c r="Q27" s="12">
        <f>'PADD 2_bbl'!Q27*1000*42*(DAY(EOMONTH($A27,0)))/1000000</f>
        <v>-165.816</v>
      </c>
      <c r="S27" s="12">
        <f>'PADD 2_bbl'!S27*1000*42/1000000</f>
        <v>473.71800000000002</v>
      </c>
      <c r="U27" s="14"/>
      <c r="V27" s="14"/>
    </row>
    <row r="28" spans="1:22" x14ac:dyDescent="0.25">
      <c r="A28" s="45">
        <v>41348</v>
      </c>
      <c r="B28" s="17" t="s">
        <v>34</v>
      </c>
      <c r="C28" s="12">
        <f>'PADD 2_bbl'!C28*1000*42*(DAY(EOMONTH($A28,0)))/1000000</f>
        <v>210.92400000000001</v>
      </c>
      <c r="D28" s="12">
        <f>'PADD 2_bbl'!D28*1000*42*(DAY(EOMONTH($A28,0)))/1000000</f>
        <v>89.837999999999994</v>
      </c>
      <c r="E28" s="12">
        <f>'PADD 2_bbl'!E28*1000*42*(DAY(EOMONTH($A28,0)))/1000000</f>
        <v>71.61</v>
      </c>
      <c r="F28" s="12">
        <f>'PADD 2_bbl'!F28*1000*42*(DAY(EOMONTH($A28,0)))/1000000</f>
        <v>-29.946000000000002</v>
      </c>
      <c r="G28" s="12">
        <f>'PADD 2_bbl'!G28*1000*42*(DAY(EOMONTH($A28,0)))/1000000</f>
        <v>342.42599999999999</v>
      </c>
      <c r="H28" s="12"/>
      <c r="I28" s="12">
        <f>'PADD 2_bbl'!I28*1000*42*(DAY(EOMONTH($A28,0)))/1000000</f>
        <v>2.6040000000000001</v>
      </c>
      <c r="J28" s="12">
        <f>'PADD 2_bbl'!J28*1000*42*(DAY(EOMONTH($A28,0)))/1000000</f>
        <v>297.57711477585883</v>
      </c>
      <c r="K28" s="12">
        <f>'PADD 2_bbl'!K28*1000*42*(DAY(EOMONTH($A28,0)))/1000000</f>
        <v>219.45711477585886</v>
      </c>
      <c r="L28" s="12">
        <f>'PADD 2_bbl'!L28*1000*42*(DAY(EOMONTH($A28,0)))/1000000</f>
        <v>22.226104821917808</v>
      </c>
      <c r="M28" s="12">
        <f>'PADD 2_bbl'!M28*1000*42*(DAY(EOMONTH($A28,0)))/1000000</f>
        <v>39.544126575342467</v>
      </c>
      <c r="N28" s="12">
        <f>'PADD 2_bbl'!N28*1000*42*(DAY(EOMONTH($A28,0)))/1000000</f>
        <v>26.496974806482818</v>
      </c>
      <c r="O28" s="12">
        <f>'PADD 2_bbl'!O28*1000*42*(DAY(EOMONTH($A28,0)))/1000000</f>
        <v>0</v>
      </c>
      <c r="P28" s="12">
        <f>'PADD 2_bbl'!P28*1000*42*(DAY(EOMONTH($A28,0)))/1000000</f>
        <v>116.72767902039809</v>
      </c>
      <c r="Q28" s="12">
        <f>'PADD 2_bbl'!Q28*1000*42*(DAY(EOMONTH($A28,0)))/1000000</f>
        <v>-84.63</v>
      </c>
      <c r="S28" s="12">
        <f>'PADD 2_bbl'!S28*1000*42/1000000</f>
        <v>389.55</v>
      </c>
      <c r="U28" s="14"/>
      <c r="V28" s="14"/>
    </row>
    <row r="29" spans="1:22" x14ac:dyDescent="0.25">
      <c r="A29" s="45">
        <v>41379</v>
      </c>
      <c r="B29" s="17" t="s">
        <v>34</v>
      </c>
      <c r="C29" s="12">
        <f>'PADD 2_bbl'!C29*1000*42*(DAY(EOMONTH($A29,0)))/1000000</f>
        <v>211.68</v>
      </c>
      <c r="D29" s="12">
        <f>'PADD 2_bbl'!D29*1000*42*(DAY(EOMONTH($A29,0)))/1000000</f>
        <v>85.68</v>
      </c>
      <c r="E29" s="12">
        <f>'PADD 2_bbl'!E29*1000*42*(DAY(EOMONTH($A29,0)))/1000000</f>
        <v>64.260000000000005</v>
      </c>
      <c r="F29" s="12">
        <f>'PADD 2_bbl'!F29*1000*42*(DAY(EOMONTH($A29,0)))/1000000</f>
        <v>-78.12</v>
      </c>
      <c r="G29" s="12">
        <f>'PADD 2_bbl'!G29*1000*42*(DAY(EOMONTH($A29,0)))/1000000</f>
        <v>283.5</v>
      </c>
      <c r="H29" s="12"/>
      <c r="I29" s="12">
        <f>'PADD 2_bbl'!I29*1000*42*(DAY(EOMONTH($A29,0)))/1000000</f>
        <v>2.52</v>
      </c>
      <c r="J29" s="12">
        <f>'PADD 2_bbl'!J29*1000*42*(DAY(EOMONTH($A29,0)))/1000000</f>
        <v>142.65785409882929</v>
      </c>
      <c r="K29" s="12">
        <f>'PADD 2_bbl'!K29*1000*42*(DAY(EOMONTH($A29,0)))/1000000</f>
        <v>67.05785409882931</v>
      </c>
      <c r="L29" s="12">
        <f>'PADD 2_bbl'!L29*1000*42*(DAY(EOMONTH($A29,0)))/1000000</f>
        <v>22.267642191780819</v>
      </c>
      <c r="M29" s="12">
        <f>'PADD 2_bbl'!M29*1000*42*(DAY(EOMONTH($A29,0)))/1000000</f>
        <v>32.818109589041107</v>
      </c>
      <c r="N29" s="12">
        <f>'PADD 2_bbl'!N29*1000*42*(DAY(EOMONTH($A29,0)))/1000000</f>
        <v>25.642233683693046</v>
      </c>
      <c r="O29" s="12">
        <f>'PADD 2_bbl'!O29*1000*42*(DAY(EOMONTH($A29,0)))/1000000</f>
        <v>0</v>
      </c>
      <c r="P29" s="12">
        <f>'PADD 2_bbl'!P29*1000*42*(DAY(EOMONTH($A29,0)))/1000000</f>
        <v>72.714160436655703</v>
      </c>
      <c r="Q29" s="12">
        <f>'PADD 2_bbl'!Q29*1000*42*(DAY(EOMONTH($A29,0)))/1000000</f>
        <v>60.48</v>
      </c>
      <c r="S29" s="12">
        <f>'PADD 2_bbl'!S29*1000*42/1000000</f>
        <v>450.61799999999999</v>
      </c>
      <c r="U29" s="14"/>
      <c r="V29" s="14"/>
    </row>
    <row r="30" spans="1:22" x14ac:dyDescent="0.25">
      <c r="A30" s="45">
        <v>41409</v>
      </c>
      <c r="B30" s="17" t="s">
        <v>34</v>
      </c>
      <c r="C30" s="12">
        <f>'PADD 2_bbl'!C30*1000*42*(DAY(EOMONTH($A30,0)))/1000000</f>
        <v>230.45400000000001</v>
      </c>
      <c r="D30" s="12">
        <f>'PADD 2_bbl'!D30*1000*42*(DAY(EOMONTH($A30,0)))/1000000</f>
        <v>88.536000000000001</v>
      </c>
      <c r="E30" s="12">
        <f>'PADD 2_bbl'!E30*1000*42*(DAY(EOMONTH($A30,0)))/1000000</f>
        <v>44.268000000000001</v>
      </c>
      <c r="F30" s="12">
        <f>'PADD 2_bbl'!F30*1000*42*(DAY(EOMONTH($A30,0)))/1000000</f>
        <v>-97.65</v>
      </c>
      <c r="G30" s="12">
        <f>'PADD 2_bbl'!G30*1000*42*(DAY(EOMONTH($A30,0)))/1000000</f>
        <v>265.608</v>
      </c>
      <c r="H30" s="12"/>
      <c r="I30" s="12">
        <f>'PADD 2_bbl'!I30*1000*42*(DAY(EOMONTH($A30,0)))/1000000</f>
        <v>6.51</v>
      </c>
      <c r="J30" s="12">
        <f>'PADD 2_bbl'!J30*1000*42*(DAY(EOMONTH($A30,0)))/1000000</f>
        <v>79.115912300000261</v>
      </c>
      <c r="K30" s="12">
        <f>'PADD 2_bbl'!K30*1000*42*(DAY(EOMONTH($A30,0)))/1000000</f>
        <v>0.99591230000026598</v>
      </c>
      <c r="L30" s="12">
        <f>'PADD 2_bbl'!L30*1000*42*(DAY(EOMONTH($A30,0)))/1000000</f>
        <v>22.226104821917808</v>
      </c>
      <c r="M30" s="12">
        <f>'PADD 2_bbl'!M30*1000*42*(DAY(EOMONTH($A30,0)))/1000000</f>
        <v>33.91204657534248</v>
      </c>
      <c r="N30" s="12">
        <f>'PADD 2_bbl'!N30*1000*42*(DAY(EOMONTH($A30,0)))/1000000</f>
        <v>26.496974806482818</v>
      </c>
      <c r="O30" s="12">
        <f>'PADD 2_bbl'!O30*1000*42*(DAY(EOMONTH($A30,0)))/1000000</f>
        <v>0</v>
      </c>
      <c r="P30" s="12">
        <f>'PADD 2_bbl'!P30*1000*42*(DAY(EOMONTH($A30,0)))/1000000</f>
        <v>51.776961496256639</v>
      </c>
      <c r="Q30" s="12">
        <f>'PADD 2_bbl'!Q30*1000*42*(DAY(EOMONTH($A30,0)))/1000000</f>
        <v>123.69</v>
      </c>
      <c r="S30" s="12">
        <f>'PADD 2_bbl'!S30*1000*42/1000000</f>
        <v>574.85400000000004</v>
      </c>
      <c r="U30" s="14"/>
      <c r="V30" s="14"/>
    </row>
    <row r="31" spans="1:22" x14ac:dyDescent="0.25">
      <c r="A31" s="45">
        <v>41440</v>
      </c>
      <c r="B31" s="17" t="s">
        <v>34</v>
      </c>
      <c r="C31" s="12">
        <f>'PADD 2_bbl'!C31*1000*42*(DAY(EOMONTH($A31,0)))/1000000</f>
        <v>221.76</v>
      </c>
      <c r="D31" s="12">
        <f>'PADD 2_bbl'!D31*1000*42*(DAY(EOMONTH($A31,0)))/1000000</f>
        <v>93.24</v>
      </c>
      <c r="E31" s="12">
        <f>'PADD 2_bbl'!E31*1000*42*(DAY(EOMONTH($A31,0)))/1000000</f>
        <v>60.48</v>
      </c>
      <c r="F31" s="12">
        <f>'PADD 2_bbl'!F31*1000*42*(DAY(EOMONTH($A31,0)))/1000000</f>
        <v>-68.040000000000006</v>
      </c>
      <c r="G31" s="12">
        <f>'PADD 2_bbl'!G31*1000*42*(DAY(EOMONTH($A31,0)))/1000000</f>
        <v>307.44</v>
      </c>
      <c r="H31" s="12"/>
      <c r="I31" s="12">
        <f>'PADD 2_bbl'!I31*1000*42*(DAY(EOMONTH($A31,0)))/1000000</f>
        <v>8.82</v>
      </c>
      <c r="J31" s="12">
        <f>'PADD 2_bbl'!J31*1000*42*(DAY(EOMONTH($A31,0)))/1000000</f>
        <v>96.968950603613195</v>
      </c>
      <c r="K31" s="12">
        <f>'PADD 2_bbl'!K31*1000*42*(DAY(EOMONTH($A31,0)))/1000000</f>
        <v>21.368950603613186</v>
      </c>
      <c r="L31" s="12">
        <f>'PADD 2_bbl'!L31*1000*42*(DAY(EOMONTH($A31,0)))/1000000</f>
        <v>22.267642191780819</v>
      </c>
      <c r="M31" s="12">
        <f>'PADD 2_bbl'!M31*1000*42*(DAY(EOMONTH($A31,0)))/1000000</f>
        <v>33.7265095890411</v>
      </c>
      <c r="N31" s="12">
        <f>'PADD 2_bbl'!N31*1000*42*(DAY(EOMONTH($A31,0)))/1000000</f>
        <v>26.064810057726049</v>
      </c>
      <c r="O31" s="12">
        <f>'PADD 2_bbl'!O31*1000*42*(DAY(EOMONTH($A31,0)))/1000000</f>
        <v>0</v>
      </c>
      <c r="P31" s="12">
        <f>'PADD 2_bbl'!P31*1000*42*(DAY(EOMONTH($A31,0)))/1000000</f>
        <v>71.712087557838842</v>
      </c>
      <c r="Q31" s="12">
        <f>'PADD 2_bbl'!Q31*1000*42*(DAY(EOMONTH($A31,0)))/1000000</f>
        <v>122.22</v>
      </c>
      <c r="S31" s="12">
        <f>'PADD 2_bbl'!S31*1000*42/1000000</f>
        <v>697.53599999999994</v>
      </c>
      <c r="U31" s="14"/>
      <c r="V31" s="14"/>
    </row>
    <row r="32" spans="1:22" x14ac:dyDescent="0.25">
      <c r="A32" s="45">
        <v>41470</v>
      </c>
      <c r="B32" s="17" t="s">
        <v>34</v>
      </c>
      <c r="C32" s="12">
        <f>'PADD 2_bbl'!C32*1000*42*(DAY(EOMONTH($A32,0)))/1000000</f>
        <v>229.15199999999999</v>
      </c>
      <c r="D32" s="12">
        <f>'PADD 2_bbl'!D32*1000*42*(DAY(EOMONTH($A32,0)))/1000000</f>
        <v>97.65</v>
      </c>
      <c r="E32" s="12">
        <f>'PADD 2_bbl'!E32*1000*42*(DAY(EOMONTH($A32,0)))/1000000</f>
        <v>66.402000000000001</v>
      </c>
      <c r="F32" s="12">
        <f>'PADD 2_bbl'!F32*1000*42*(DAY(EOMONTH($A32,0)))/1000000</f>
        <v>-75.516000000000005</v>
      </c>
      <c r="G32" s="12">
        <f>'PADD 2_bbl'!G32*1000*42*(DAY(EOMONTH($A32,0)))/1000000</f>
        <v>317.68799999999999</v>
      </c>
      <c r="H32" s="12"/>
      <c r="I32" s="12">
        <f>'PADD 2_bbl'!I32*1000*42*(DAY(EOMONTH($A32,0)))/1000000</f>
        <v>9.1140000000000008</v>
      </c>
      <c r="J32" s="12">
        <f>'PADD 2_bbl'!J32*1000*42*(DAY(EOMONTH($A32,0)))/1000000</f>
        <v>140.88022548438937</v>
      </c>
      <c r="K32" s="12">
        <f>'PADD 2_bbl'!K32*1000*42*(DAY(EOMONTH($A32,0)))/1000000</f>
        <v>62.760225484389366</v>
      </c>
      <c r="L32" s="12">
        <f>'PADD 2_bbl'!L32*1000*42*(DAY(EOMONTH($A32,0)))/1000000</f>
        <v>22.226104821917808</v>
      </c>
      <c r="M32" s="12">
        <f>'PADD 2_bbl'!M32*1000*42*(DAY(EOMONTH($A32,0)))/1000000</f>
        <v>35.789406575342468</v>
      </c>
      <c r="N32" s="12">
        <f>'PADD 2_bbl'!N32*1000*42*(DAY(EOMONTH($A32,0)))/1000000</f>
        <v>26.933637059650248</v>
      </c>
      <c r="O32" s="12">
        <f>'PADD 2_bbl'!O32*1000*42*(DAY(EOMONTH($A32,0)))/1000000</f>
        <v>0</v>
      </c>
      <c r="P32" s="12">
        <f>'PADD 2_bbl'!P32*1000*42*(DAY(EOMONTH($A32,0)))/1000000</f>
        <v>63.214626058700105</v>
      </c>
      <c r="Q32" s="12">
        <f>'PADD 2_bbl'!Q32*1000*42*(DAY(EOMONTH($A32,0)))/1000000</f>
        <v>98.951999999999998</v>
      </c>
      <c r="S32" s="12">
        <f>'PADD 2_bbl'!S32*1000*42/1000000</f>
        <v>796.48800000000006</v>
      </c>
      <c r="U32" s="14"/>
      <c r="V32" s="14"/>
    </row>
    <row r="33" spans="1:22" x14ac:dyDescent="0.25">
      <c r="A33" s="45">
        <v>41501</v>
      </c>
      <c r="B33" s="17" t="s">
        <v>34</v>
      </c>
      <c r="C33" s="12">
        <f>'PADD 2_bbl'!C33*1000*42*(DAY(EOMONTH($A33,0)))/1000000</f>
        <v>240.87</v>
      </c>
      <c r="D33" s="12">
        <f>'PADD 2_bbl'!D33*1000*42*(DAY(EOMONTH($A33,0)))/1000000</f>
        <v>97.65</v>
      </c>
      <c r="E33" s="12">
        <f>'PADD 2_bbl'!E33*1000*42*(DAY(EOMONTH($A33,0)))/1000000</f>
        <v>35.154000000000003</v>
      </c>
      <c r="F33" s="12">
        <f>'PADD 2_bbl'!F33*1000*42*(DAY(EOMONTH($A33,0)))/1000000</f>
        <v>-71.61</v>
      </c>
      <c r="G33" s="12">
        <f>'PADD 2_bbl'!G33*1000*42*(DAY(EOMONTH($A33,0)))/1000000</f>
        <v>302.06400000000002</v>
      </c>
      <c r="H33" s="12"/>
      <c r="I33" s="12">
        <f>'PADD 2_bbl'!I33*1000*42*(DAY(EOMONTH($A33,0)))/1000000</f>
        <v>9.1140000000000008</v>
      </c>
      <c r="J33" s="12">
        <f>'PADD 2_bbl'!J33*1000*42*(DAY(EOMONTH($A33,0)))/1000000</f>
        <v>80.058841401745553</v>
      </c>
      <c r="K33" s="12">
        <f>'PADD 2_bbl'!K33*1000*42*(DAY(EOMONTH($A33,0)))/1000000</f>
        <v>1.9388414017455597</v>
      </c>
      <c r="L33" s="12">
        <f>'PADD 2_bbl'!L33*1000*42*(DAY(EOMONTH($A33,0)))/1000000</f>
        <v>47.699348383561642</v>
      </c>
      <c r="M33" s="12">
        <f>'PADD 2_bbl'!M33*1000*42*(DAY(EOMONTH($A33,0)))/1000000</f>
        <v>35.789406575342468</v>
      </c>
      <c r="N33" s="12">
        <f>'PADD 2_bbl'!N33*1000*42*(DAY(EOMONTH($A33,0)))/1000000</f>
        <v>26.933637059650248</v>
      </c>
      <c r="O33" s="12">
        <f>'PADD 2_bbl'!O33*1000*42*(DAY(EOMONTH($A33,0)))/1000000</f>
        <v>0</v>
      </c>
      <c r="P33" s="12">
        <f>'PADD 2_bbl'!P33*1000*42*(DAY(EOMONTH($A33,0)))/1000000</f>
        <v>58.200766579700051</v>
      </c>
      <c r="Q33" s="12">
        <f>'PADD 2_bbl'!Q33*1000*42*(DAY(EOMONTH($A33,0)))/1000000</f>
        <v>122.38800000000001</v>
      </c>
      <c r="S33" s="12">
        <f>'PADD 2_bbl'!S33*1000*42/1000000</f>
        <v>919.04399999999998</v>
      </c>
      <c r="U33" s="14"/>
      <c r="V33" s="14"/>
    </row>
    <row r="34" spans="1:22" x14ac:dyDescent="0.25">
      <c r="A34" s="45">
        <v>41532</v>
      </c>
      <c r="B34" s="17" t="s">
        <v>34</v>
      </c>
      <c r="C34" s="12">
        <f>'PADD 2_bbl'!C34*1000*42*(DAY(EOMONTH($A34,0)))/1000000</f>
        <v>246.96</v>
      </c>
      <c r="D34" s="12">
        <f>'PADD 2_bbl'!D34*1000*42*(DAY(EOMONTH($A34,0)))/1000000</f>
        <v>89.46</v>
      </c>
      <c r="E34" s="12">
        <f>'PADD 2_bbl'!E34*1000*42*(DAY(EOMONTH($A34,0)))/1000000</f>
        <v>44.1</v>
      </c>
      <c r="F34" s="12">
        <f>'PADD 2_bbl'!F34*1000*42*(DAY(EOMONTH($A34,0)))/1000000</f>
        <v>-54.18</v>
      </c>
      <c r="G34" s="12">
        <f>'PADD 2_bbl'!G34*1000*42*(DAY(EOMONTH($A34,0)))/1000000</f>
        <v>326.33999999999997</v>
      </c>
      <c r="H34" s="12"/>
      <c r="I34" s="12">
        <f>'PADD 2_bbl'!I34*1000*42*(DAY(EOMONTH($A34,0)))/1000000</f>
        <v>8.82</v>
      </c>
      <c r="J34" s="12">
        <f>'PADD 2_bbl'!J34*1000*42*(DAY(EOMONTH($A34,0)))/1000000</f>
        <v>96.810335324713719</v>
      </c>
      <c r="K34" s="12">
        <f>'PADD 2_bbl'!K34*1000*42*(DAY(EOMONTH($A34,0)))/1000000</f>
        <v>21.210335324713718</v>
      </c>
      <c r="L34" s="12">
        <f>'PADD 2_bbl'!L34*1000*42*(DAY(EOMONTH($A34,0)))/1000000</f>
        <v>79.480854246575362</v>
      </c>
      <c r="M34" s="12">
        <f>'PADD 2_bbl'!M34*1000*42*(DAY(EOMONTH($A34,0)))/1000000</f>
        <v>35.543309589041101</v>
      </c>
      <c r="N34" s="12">
        <f>'PADD 2_bbl'!N34*1000*42*(DAY(EOMONTH($A34,0)))/1000000</f>
        <v>26.064810057726049</v>
      </c>
      <c r="O34" s="12">
        <f>'PADD 2_bbl'!O34*1000*42*(DAY(EOMONTH($A34,0)))/1000000</f>
        <v>0</v>
      </c>
      <c r="P34" s="12">
        <f>'PADD 2_bbl'!P34*1000*42*(DAY(EOMONTH($A34,0)))/1000000</f>
        <v>72.060690781943762</v>
      </c>
      <c r="Q34" s="12">
        <f>'PADD 2_bbl'!Q34*1000*42*(DAY(EOMONTH($A34,0)))/1000000</f>
        <v>81.900000000000006</v>
      </c>
      <c r="S34" s="12">
        <f>'PADD 2_bbl'!S34*1000*42/1000000</f>
        <v>1001.532</v>
      </c>
      <c r="U34" s="14"/>
      <c r="V34" s="14"/>
    </row>
    <row r="35" spans="1:22" x14ac:dyDescent="0.25">
      <c r="A35" s="45">
        <v>41562</v>
      </c>
      <c r="B35" s="17" t="s">
        <v>34</v>
      </c>
      <c r="C35" s="12">
        <f>'PADD 2_bbl'!C35*1000*42*(DAY(EOMONTH($A35,0)))/1000000</f>
        <v>246.078</v>
      </c>
      <c r="D35" s="12">
        <f>'PADD 2_bbl'!D35*1000*42*(DAY(EOMONTH($A35,0)))/1000000</f>
        <v>95.046000000000006</v>
      </c>
      <c r="E35" s="12">
        <f>'PADD 2_bbl'!E35*1000*42*(DAY(EOMONTH($A35,0)))/1000000</f>
        <v>114.57599999999999</v>
      </c>
      <c r="F35" s="12">
        <f>'PADD 2_bbl'!F35*1000*42*(DAY(EOMONTH($A35,0)))/1000000</f>
        <v>-88.536000000000001</v>
      </c>
      <c r="G35" s="12">
        <f>'PADD 2_bbl'!G35*1000*42*(DAY(EOMONTH($A35,0)))/1000000</f>
        <v>367.16399999999999</v>
      </c>
      <c r="H35" s="12"/>
      <c r="I35" s="12">
        <f>'PADD 2_bbl'!I35*1000*42*(DAY(EOMONTH($A35,0)))/1000000</f>
        <v>5.2080000000000002</v>
      </c>
      <c r="J35" s="12">
        <f>'PADD 2_bbl'!J35*1000*42*(DAY(EOMONTH($A35,0)))/1000000</f>
        <v>199.6634742712744</v>
      </c>
      <c r="K35" s="12">
        <f>'PADD 2_bbl'!K35*1000*42*(DAY(EOMONTH($A35,0)))/1000000</f>
        <v>121.54347427127439</v>
      </c>
      <c r="L35" s="12">
        <f>'PADD 2_bbl'!L35*1000*42*(DAY(EOMONTH($A35,0)))/1000000</f>
        <v>130.33343079452052</v>
      </c>
      <c r="M35" s="12">
        <f>'PADD 2_bbl'!M35*1000*42*(DAY(EOMONTH($A35,0)))/1000000</f>
        <v>38.605446575342469</v>
      </c>
      <c r="N35" s="12">
        <f>'PADD 2_bbl'!N35*1000*42*(DAY(EOMONTH($A35,0)))/1000000</f>
        <v>26.933637059650248</v>
      </c>
      <c r="O35" s="12">
        <f>'PADD 2_bbl'!O35*1000*42*(DAY(EOMONTH($A35,0)))/1000000</f>
        <v>0</v>
      </c>
      <c r="P35" s="12">
        <f>'PADD 2_bbl'!P35*1000*42*(DAY(EOMONTH($A35,0)))/1000000</f>
        <v>213.80001129921237</v>
      </c>
      <c r="Q35" s="12">
        <f>'PADD 2_bbl'!Q35*1000*42*(DAY(EOMONTH($A35,0)))/1000000</f>
        <v>-169.26</v>
      </c>
      <c r="S35" s="12">
        <f>'PADD 2_bbl'!S35*1000*42/1000000</f>
        <v>831.68399999999997</v>
      </c>
      <c r="U35" s="14"/>
      <c r="V35" s="14"/>
    </row>
    <row r="36" spans="1:22" x14ac:dyDescent="0.25">
      <c r="A36" s="45">
        <v>41593</v>
      </c>
      <c r="B36" s="17" t="s">
        <v>34</v>
      </c>
      <c r="C36" s="12">
        <f>'PADD 2_bbl'!C36*1000*42*(DAY(EOMONTH($A36,0)))/1000000</f>
        <v>249.48</v>
      </c>
      <c r="D36" s="12">
        <f>'PADD 2_bbl'!D36*1000*42*(DAY(EOMONTH($A36,0)))/1000000</f>
        <v>94.5</v>
      </c>
      <c r="E36" s="12">
        <f>'PADD 2_bbl'!E36*1000*42*(DAY(EOMONTH($A36,0)))/1000000</f>
        <v>107.1</v>
      </c>
      <c r="F36" s="12">
        <f>'PADD 2_bbl'!F36*1000*42*(DAY(EOMONTH($A36,0)))/1000000</f>
        <v>-45.36</v>
      </c>
      <c r="G36" s="12">
        <f>'PADD 2_bbl'!G36*1000*42*(DAY(EOMONTH($A36,0)))/1000000</f>
        <v>405.72</v>
      </c>
      <c r="H36" s="12"/>
      <c r="I36" s="12">
        <f>'PADD 2_bbl'!I36*1000*42*(DAY(EOMONTH($A36,0)))/1000000</f>
        <v>5.04</v>
      </c>
      <c r="J36" s="12">
        <f>'PADD 2_bbl'!J36*1000*42*(DAY(EOMONTH($A36,0)))/1000000</f>
        <v>325.4935642438025</v>
      </c>
      <c r="K36" s="12">
        <f>'PADD 2_bbl'!K36*1000*42*(DAY(EOMONTH($A36,0)))/1000000</f>
        <v>249.89356424380242</v>
      </c>
      <c r="L36" s="12">
        <f>'PADD 2_bbl'!L36*1000*42*(DAY(EOMONTH($A36,0)))/1000000</f>
        <v>134.63525753424656</v>
      </c>
      <c r="M36" s="12">
        <f>'PADD 2_bbl'!M36*1000*42*(DAY(EOMONTH($A36,0)))/1000000</f>
        <v>39.176909589041088</v>
      </c>
      <c r="N36" s="12">
        <f>'PADD 2_bbl'!N36*1000*42*(DAY(EOMONTH($A36,0)))/1000000</f>
        <v>26.064810057726049</v>
      </c>
      <c r="O36" s="12">
        <f>'PADD 2_bbl'!O36*1000*42*(DAY(EOMONTH($A36,0)))/1000000</f>
        <v>0</v>
      </c>
      <c r="P36" s="12">
        <f>'PADD 2_bbl'!P36*1000*42*(DAY(EOMONTH($A36,0)))/1000000</f>
        <v>15.169458575183853</v>
      </c>
      <c r="Q36" s="12">
        <f>'PADD 2_bbl'!Q36*1000*42*(DAY(EOMONTH($A36,0)))/1000000</f>
        <v>-64.260000000000005</v>
      </c>
      <c r="S36" s="12">
        <f>'PADD 2_bbl'!S36*1000*42/1000000</f>
        <v>767.17200000000003</v>
      </c>
      <c r="U36" s="14"/>
      <c r="V36" s="14"/>
    </row>
    <row r="37" spans="1:22" x14ac:dyDescent="0.25">
      <c r="A37" s="45">
        <v>41623</v>
      </c>
      <c r="B37" s="17" t="s">
        <v>34</v>
      </c>
      <c r="C37" s="12">
        <f>'PADD 2_bbl'!C37*1000*42*(DAY(EOMONTH($A37,0)))/1000000</f>
        <v>239.56800000000001</v>
      </c>
      <c r="D37" s="12">
        <f>'PADD 2_bbl'!D37*1000*42*(DAY(EOMONTH($A37,0)))/1000000</f>
        <v>101.556</v>
      </c>
      <c r="E37" s="12">
        <f>'PADD 2_bbl'!E37*1000*42*(DAY(EOMONTH($A37,0)))/1000000</f>
        <v>63.798000000000002</v>
      </c>
      <c r="F37" s="12">
        <f>'PADD 2_bbl'!F37*1000*42*(DAY(EOMONTH($A37,0)))/1000000</f>
        <v>-37.758000000000003</v>
      </c>
      <c r="G37" s="12">
        <f>'PADD 2_bbl'!G37*1000*42*(DAY(EOMONTH($A37,0)))/1000000</f>
        <v>367.16399999999999</v>
      </c>
      <c r="H37" s="12"/>
      <c r="I37" s="12">
        <f>'PADD 2_bbl'!I37*1000*42*(DAY(EOMONTH($A37,0)))/1000000</f>
        <v>3.9060000000000001</v>
      </c>
      <c r="J37" s="12">
        <f>'PADD 2_bbl'!J37*1000*42*(DAY(EOMONTH($A37,0)))/1000000</f>
        <v>461.18425074265559</v>
      </c>
      <c r="K37" s="12">
        <f>'PADD 2_bbl'!K37*1000*42*(DAY(EOMONTH($A37,0)))/1000000</f>
        <v>383.06425074265559</v>
      </c>
      <c r="L37" s="12">
        <f>'PADD 2_bbl'!L37*1000*42*(DAY(EOMONTH($A37,0)))/1000000</f>
        <v>76.307760383561657</v>
      </c>
      <c r="M37" s="12">
        <f>'PADD 2_bbl'!M37*1000*42*(DAY(EOMONTH($A37,0)))/1000000</f>
        <v>43.298846575342466</v>
      </c>
      <c r="N37" s="12">
        <f>'PADD 2_bbl'!N37*1000*42*(DAY(EOMONTH($A37,0)))/1000000</f>
        <v>27.341999999999999</v>
      </c>
      <c r="O37" s="12">
        <f>'PADD 2_bbl'!O37*1000*42*(DAY(EOMONTH($A37,0)))/1000000</f>
        <v>0</v>
      </c>
      <c r="P37" s="12">
        <f>'PADD 2_bbl'!P37*1000*42*(DAY(EOMONTH($A37,0)))/1000000</f>
        <v>35.055142298440337</v>
      </c>
      <c r="Q37" s="12">
        <f>'PADD 2_bbl'!Q37*1000*42*(DAY(EOMONTH($A37,0)))/1000000</f>
        <v>-201.81</v>
      </c>
      <c r="S37" s="12">
        <f>'PADD 2_bbl'!S37*1000*42/1000000</f>
        <v>564.85799999999995</v>
      </c>
      <c r="U37" s="14"/>
      <c r="V37" s="14"/>
    </row>
    <row r="38" spans="1:22" x14ac:dyDescent="0.25">
      <c r="A38" s="45">
        <v>41654</v>
      </c>
      <c r="B38" s="17" t="s">
        <v>34</v>
      </c>
      <c r="C38" s="12">
        <f>'PADD 2_bbl'!C38*1000*42*(DAY(EOMONTH($A38,0)))/1000000</f>
        <v>239.56800000000001</v>
      </c>
      <c r="D38" s="12">
        <f>'PADD 2_bbl'!D38*1000*42*(DAY(EOMONTH($A38,0)))/1000000</f>
        <v>96.347999999999999</v>
      </c>
      <c r="E38" s="12">
        <f>'PADD 2_bbl'!E38*1000*42*(DAY(EOMONTH($A38,0)))/1000000</f>
        <v>98.951999999999998</v>
      </c>
      <c r="F38" s="12">
        <f>'PADD 2_bbl'!F38*1000*42*(DAY(EOMONTH($A38,0)))/1000000</f>
        <v>-44.268000000000001</v>
      </c>
      <c r="G38" s="12">
        <f>'PADD 2_bbl'!G38*1000*42*(DAY(EOMONTH($A38,0)))/1000000</f>
        <v>390.6</v>
      </c>
      <c r="H38" s="12"/>
      <c r="I38" s="12">
        <f>'PADD 2_bbl'!I38*1000*42*(DAY(EOMONTH($A38,0)))/1000000</f>
        <v>5.2080000000000002</v>
      </c>
      <c r="J38" s="12">
        <f>'PADD 2_bbl'!J38*1000*42*(DAY(EOMONTH($A38,0)))/1000000</f>
        <v>499.73768100439196</v>
      </c>
      <c r="K38" s="12">
        <f>'PADD 2_bbl'!K38*1000*42*(DAY(EOMONTH($A38,0)))/1000000</f>
        <v>421.61768100439195</v>
      </c>
      <c r="L38" s="12">
        <f>'PADD 2_bbl'!L38*1000*42*(DAY(EOMONTH($A38,0)))/1000000</f>
        <v>49.216538531221666</v>
      </c>
      <c r="M38" s="12">
        <f>'PADD 2_bbl'!M38*1000*42*(DAY(EOMONTH($A38,0)))/1000000</f>
        <v>41.887375960410765</v>
      </c>
      <c r="N38" s="12">
        <f>'PADD 2_bbl'!N38*1000*42*(DAY(EOMONTH($A38,0)))/1000000</f>
        <v>26.933637059650248</v>
      </c>
      <c r="O38" s="12">
        <f>'PADD 2_bbl'!O38*1000*42*(DAY(EOMONTH($A38,0)))/1000000</f>
        <v>0</v>
      </c>
      <c r="P38" s="12">
        <f>'PADD 2_bbl'!P38*1000*42*(DAY(EOMONTH($A38,0)))/1000000</f>
        <v>8.4867674443253378</v>
      </c>
      <c r="Q38" s="12">
        <f>'PADD 2_bbl'!Q38*1000*42*(DAY(EOMONTH($A38,0)))/1000000</f>
        <v>-164.05199999999999</v>
      </c>
      <c r="S38" s="12">
        <f>'PADD 2_bbl'!S38*1000*42/1000000</f>
        <v>401.226</v>
      </c>
      <c r="U38" s="14"/>
      <c r="V38" s="14"/>
    </row>
    <row r="39" spans="1:22" x14ac:dyDescent="0.25">
      <c r="A39" s="45">
        <v>41685</v>
      </c>
      <c r="B39" s="17" t="s">
        <v>34</v>
      </c>
      <c r="C39" s="12">
        <f>'PADD 2_bbl'!C39*1000*42*(DAY(EOMONTH($A39,0)))/1000000</f>
        <v>229.32</v>
      </c>
      <c r="D39" s="12">
        <f>'PADD 2_bbl'!D39*1000*42*(DAY(EOMONTH($A39,0)))/1000000</f>
        <v>89.376000000000005</v>
      </c>
      <c r="E39" s="12">
        <f>'PADD 2_bbl'!E39*1000*42*(DAY(EOMONTH($A39,0)))/1000000</f>
        <v>102.312</v>
      </c>
      <c r="F39" s="12">
        <f>'PADD 2_bbl'!F39*1000*42*(DAY(EOMONTH($A39,0)))/1000000</f>
        <v>-16.463999999999999</v>
      </c>
      <c r="G39" s="12">
        <f>'PADD 2_bbl'!G39*1000*42*(DAY(EOMONTH($A39,0)))/1000000</f>
        <v>404.54399999999998</v>
      </c>
      <c r="H39" s="12"/>
      <c r="I39" s="12">
        <f>'PADD 2_bbl'!I39*1000*42*(DAY(EOMONTH($A39,0)))/1000000</f>
        <v>4.7039999999999997</v>
      </c>
      <c r="J39" s="12">
        <f>'PADD 2_bbl'!J39*1000*42*(DAY(EOMONTH($A39,0)))/1000000</f>
        <v>408.64841503293758</v>
      </c>
      <c r="K39" s="12">
        <f>'PADD 2_bbl'!K39*1000*42*(DAY(EOMONTH($A39,0)))/1000000</f>
        <v>338.08841503293758</v>
      </c>
      <c r="L39" s="12">
        <f>'PADD 2_bbl'!L39*1000*42*(DAY(EOMONTH($A39,0)))/1000000</f>
        <v>32.808614707564331</v>
      </c>
      <c r="M39" s="12">
        <f>'PADD 2_bbl'!M39*1000*42*(DAY(EOMONTH($A39,0)))/1000000</f>
        <v>38.571303580939443</v>
      </c>
      <c r="N39" s="12">
        <f>'PADD 2_bbl'!N39*1000*42*(DAY(EOMONTH($A39,0)))/1000000</f>
        <v>24.327156053877644</v>
      </c>
      <c r="O39" s="12">
        <f>'PADD 2_bbl'!O39*1000*42*(DAY(EOMONTH($A39,0)))/1000000</f>
        <v>0</v>
      </c>
      <c r="P39" s="12">
        <f>'PADD 2_bbl'!P39*1000*42*(DAY(EOMONTH($A39,0)))/1000000</f>
        <v>15.43651062468097</v>
      </c>
      <c r="Q39" s="12">
        <f>'PADD 2_bbl'!Q39*1000*42*(DAY(EOMONTH($A39,0)))/1000000</f>
        <v>-50.567999999999998</v>
      </c>
      <c r="S39" s="12">
        <f>'PADD 2_bbl'!S39*1000*42/1000000</f>
        <v>351.12</v>
      </c>
      <c r="U39" s="14"/>
      <c r="V39" s="14"/>
    </row>
    <row r="40" spans="1:22" x14ac:dyDescent="0.25">
      <c r="A40" s="45">
        <v>41713</v>
      </c>
      <c r="B40" s="17" t="s">
        <v>34</v>
      </c>
      <c r="C40" s="12">
        <f>'PADD 2_bbl'!C40*1000*42*(DAY(EOMONTH($A40,0)))/1000000</f>
        <v>261.702</v>
      </c>
      <c r="D40" s="12">
        <f>'PADD 2_bbl'!D40*1000*42*(DAY(EOMONTH($A40,0)))/1000000</f>
        <v>87.233999999999995</v>
      </c>
      <c r="E40" s="12">
        <f>'PADD 2_bbl'!E40*1000*42*(DAY(EOMONTH($A40,0)))/1000000</f>
        <v>69.006</v>
      </c>
      <c r="F40" s="12">
        <f>'PADD 2_bbl'!F40*1000*42*(DAY(EOMONTH($A40,0)))/1000000</f>
        <v>-37.758000000000003</v>
      </c>
      <c r="G40" s="12">
        <f>'PADD 2_bbl'!G40*1000*42*(DAY(EOMONTH($A40,0)))/1000000</f>
        <v>380.18400000000003</v>
      </c>
      <c r="H40" s="12"/>
      <c r="I40" s="12">
        <f>'PADD 2_bbl'!I40*1000*42*(DAY(EOMONTH($A40,0)))/1000000</f>
        <v>3.9060000000000001</v>
      </c>
      <c r="J40" s="12">
        <f>'PADD 2_bbl'!J40*1000*42*(DAY(EOMONTH($A40,0)))/1000000</f>
        <v>287.69177187665429</v>
      </c>
      <c r="K40" s="12">
        <f>'PADD 2_bbl'!K40*1000*42*(DAY(EOMONTH($A40,0)))/1000000</f>
        <v>209.57177187665431</v>
      </c>
      <c r="L40" s="12">
        <f>'PADD 2_bbl'!L40*1000*42*(DAY(EOMONTH($A40,0)))/1000000</f>
        <v>22.982666056720824</v>
      </c>
      <c r="M40" s="12">
        <f>'PADD 2_bbl'!M40*1000*42*(DAY(EOMONTH($A40,0)))/1000000</f>
        <v>38.14014184841907</v>
      </c>
      <c r="N40" s="12">
        <f>'PADD 2_bbl'!N40*1000*42*(DAY(EOMONTH($A40,0)))/1000000</f>
        <v>15.624000000000001</v>
      </c>
      <c r="O40" s="12">
        <f>'PADD 2_bbl'!O40*1000*42*(DAY(EOMONTH($A40,0)))/1000000</f>
        <v>0</v>
      </c>
      <c r="P40" s="12">
        <f>'PADD 2_bbl'!P40*1000*42*(DAY(EOMONTH($A40,0)))/1000000</f>
        <v>100.37542021820585</v>
      </c>
      <c r="Q40" s="12">
        <f>'PADD 2_bbl'!Q40*1000*42*(DAY(EOMONTH($A40,0)))/1000000</f>
        <v>-10.416</v>
      </c>
      <c r="S40" s="12">
        <f>'PADD 2_bbl'!S40*1000*42/1000000</f>
        <v>340.15800000000002</v>
      </c>
      <c r="U40" s="14"/>
      <c r="V40" s="14"/>
    </row>
    <row r="41" spans="1:22" x14ac:dyDescent="0.25">
      <c r="A41" s="45">
        <v>41744</v>
      </c>
      <c r="B41" s="17" t="s">
        <v>34</v>
      </c>
      <c r="C41" s="12">
        <f>'PADD 2_bbl'!C41*1000*42*(DAY(EOMONTH($A41,0)))/1000000</f>
        <v>262.08</v>
      </c>
      <c r="D41" s="12">
        <f>'PADD 2_bbl'!D41*1000*42*(DAY(EOMONTH($A41,0)))/1000000</f>
        <v>94.5</v>
      </c>
      <c r="E41" s="12">
        <f>'PADD 2_bbl'!E41*1000*42*(DAY(EOMONTH($A41,0)))/1000000</f>
        <v>42.84</v>
      </c>
      <c r="F41" s="12">
        <f>'PADD 2_bbl'!F41*1000*42*(DAY(EOMONTH($A41,0)))/1000000</f>
        <v>-45.36</v>
      </c>
      <c r="G41" s="12">
        <f>'PADD 2_bbl'!G41*1000*42*(DAY(EOMONTH($A41,0)))/1000000</f>
        <v>354.06</v>
      </c>
      <c r="H41" s="12"/>
      <c r="I41" s="12">
        <f>'PADD 2_bbl'!I41*1000*42*(DAY(EOMONTH($A41,0)))/1000000</f>
        <v>10.08</v>
      </c>
      <c r="J41" s="12">
        <f>'PADD 2_bbl'!J41*1000*42*(DAY(EOMONTH($A41,0)))/1000000</f>
        <v>162.13598283311404</v>
      </c>
      <c r="K41" s="12">
        <f>'PADD 2_bbl'!K41*1000*42*(DAY(EOMONTH($A41,0)))/1000000</f>
        <v>86.535982833114019</v>
      </c>
      <c r="L41" s="12">
        <f>'PADD 2_bbl'!L41*1000*42*(DAY(EOMONTH($A41,0)))/1000000</f>
        <v>23.00074840609669</v>
      </c>
      <c r="M41" s="12">
        <f>'PADD 2_bbl'!M41*1000*42*(DAY(EOMONTH($A41,0)))/1000000</f>
        <v>31.609916289804175</v>
      </c>
      <c r="N41" s="12">
        <f>'PADD 2_bbl'!N41*1000*42*(DAY(EOMONTH($A41,0)))/1000000</f>
        <v>7.56</v>
      </c>
      <c r="O41" s="12">
        <f>'PADD 2_bbl'!O41*1000*42*(DAY(EOMONTH($A41,0)))/1000000</f>
        <v>0</v>
      </c>
      <c r="P41" s="12">
        <f>'PADD 2_bbl'!P41*1000*42*(DAY(EOMONTH($A41,0)))/1000000</f>
        <v>65.493352470985116</v>
      </c>
      <c r="Q41" s="12">
        <f>'PADD 2_bbl'!Q41*1000*42*(DAY(EOMONTH($A41,0)))/1000000</f>
        <v>132.30000000000001</v>
      </c>
      <c r="S41" s="12">
        <f>'PADD 2_bbl'!S41*1000*42/1000000</f>
        <v>472.83600000000001</v>
      </c>
      <c r="U41" s="14"/>
      <c r="V41" s="14"/>
    </row>
    <row r="42" spans="1:22" x14ac:dyDescent="0.25">
      <c r="A42" s="45">
        <v>41774</v>
      </c>
      <c r="B42" s="17" t="s">
        <v>34</v>
      </c>
      <c r="C42" s="12">
        <f>'PADD 2_bbl'!C42*1000*42*(DAY(EOMONTH($A42,0)))/1000000</f>
        <v>295.55399999999997</v>
      </c>
      <c r="D42" s="12">
        <f>'PADD 2_bbl'!D42*1000*42*(DAY(EOMONTH($A42,0)))/1000000</f>
        <v>102.858</v>
      </c>
      <c r="E42" s="12">
        <f>'PADD 2_bbl'!E42*1000*42*(DAY(EOMONTH($A42,0)))/1000000</f>
        <v>28.643999999999998</v>
      </c>
      <c r="F42" s="12">
        <f>'PADD 2_bbl'!F42*1000*42*(DAY(EOMONTH($A42,0)))/1000000</f>
        <v>-104.16</v>
      </c>
      <c r="G42" s="12">
        <f>'PADD 2_bbl'!G42*1000*42*(DAY(EOMONTH($A42,0)))/1000000</f>
        <v>322.89600000000002</v>
      </c>
      <c r="H42" s="12"/>
      <c r="I42" s="12">
        <f>'PADD 2_bbl'!I42*1000*42*(DAY(EOMONTH($A42,0)))/1000000</f>
        <v>13.02</v>
      </c>
      <c r="J42" s="12">
        <f>'PADD 2_bbl'!J42*1000*42*(DAY(EOMONTH($A42,0)))/1000000</f>
        <v>121.61592698421427</v>
      </c>
      <c r="K42" s="12">
        <f>'PADD 2_bbl'!K42*1000*42*(DAY(EOMONTH($A42,0)))/1000000</f>
        <v>43.495926984214272</v>
      </c>
      <c r="L42" s="12">
        <f>'PADD 2_bbl'!L42*1000*42*(DAY(EOMONTH($A42,0)))/1000000</f>
        <v>22.982666056720824</v>
      </c>
      <c r="M42" s="12">
        <f>'PADD 2_bbl'!M42*1000*42*(DAY(EOMONTH($A42,0)))/1000000</f>
        <v>32.663580166130984</v>
      </c>
      <c r="N42" s="12">
        <f>'PADD 2_bbl'!N42*1000*42*(DAY(EOMONTH($A42,0)))/1000000</f>
        <v>7.8120000000000003</v>
      </c>
      <c r="O42" s="12">
        <f>'PADD 2_bbl'!O42*1000*42*(DAY(EOMONTH($A42,0)))/1000000</f>
        <v>0</v>
      </c>
      <c r="P42" s="12">
        <f>'PADD 2_bbl'!P42*1000*42*(DAY(EOMONTH($A42,0)))/1000000</f>
        <v>11.527826792933928</v>
      </c>
      <c r="Q42" s="12">
        <f>'PADD 2_bbl'!Q42*1000*42*(DAY(EOMONTH($A42,0)))/1000000</f>
        <v>191.39400000000001</v>
      </c>
      <c r="S42" s="12">
        <f>'PADD 2_bbl'!S42*1000*42/1000000</f>
        <v>664.48199999999997</v>
      </c>
      <c r="U42" s="14"/>
      <c r="V42" s="14"/>
    </row>
    <row r="43" spans="1:22" x14ac:dyDescent="0.25">
      <c r="A43" s="45">
        <v>41805</v>
      </c>
      <c r="B43" s="17" t="s">
        <v>34</v>
      </c>
      <c r="C43" s="12">
        <f>'PADD 2_bbl'!C43*1000*42*(DAY(EOMONTH($A43,0)))/1000000</f>
        <v>292.32</v>
      </c>
      <c r="D43" s="12">
        <f>'PADD 2_bbl'!D43*1000*42*(DAY(EOMONTH($A43,0)))/1000000</f>
        <v>97.02</v>
      </c>
      <c r="E43" s="12">
        <f>'PADD 2_bbl'!E43*1000*42*(DAY(EOMONTH($A43,0)))/1000000</f>
        <v>54.18</v>
      </c>
      <c r="F43" s="12">
        <f>'PADD 2_bbl'!F43*1000*42*(DAY(EOMONTH($A43,0)))/1000000</f>
        <v>-112.14</v>
      </c>
      <c r="G43" s="12">
        <f>'PADD 2_bbl'!G43*1000*42*(DAY(EOMONTH($A43,0)))/1000000</f>
        <v>331.38</v>
      </c>
      <c r="H43" s="12"/>
      <c r="I43" s="12">
        <f>'PADD 2_bbl'!I43*1000*42*(DAY(EOMONTH($A43,0)))/1000000</f>
        <v>11.34</v>
      </c>
      <c r="J43" s="12">
        <f>'PADD 2_bbl'!J43*1000*42*(DAY(EOMONTH($A43,0)))/1000000</f>
        <v>117.34572191685891</v>
      </c>
      <c r="K43" s="12">
        <f>'PADD 2_bbl'!K43*1000*42*(DAY(EOMONTH($A43,0)))/1000000</f>
        <v>41.745721916858912</v>
      </c>
      <c r="L43" s="12">
        <f>'PADD 2_bbl'!L43*1000*42*(DAY(EOMONTH($A43,0)))/1000000</f>
        <v>23.00074840609669</v>
      </c>
      <c r="M43" s="12">
        <f>'PADD 2_bbl'!M43*1000*42*(DAY(EOMONTH($A43,0)))/1000000</f>
        <v>32.493232690173222</v>
      </c>
      <c r="N43" s="12">
        <f>'PADD 2_bbl'!N43*1000*42*(DAY(EOMONTH($A43,0)))/1000000</f>
        <v>7.56</v>
      </c>
      <c r="O43" s="12">
        <f>'PADD 2_bbl'!O43*1000*42*(DAY(EOMONTH($A43,0)))/1000000</f>
        <v>0</v>
      </c>
      <c r="P43" s="12">
        <f>'PADD 2_bbl'!P43*1000*42*(DAY(EOMONTH($A43,0)))/1000000</f>
        <v>87.980296986871181</v>
      </c>
      <c r="Q43" s="12">
        <f>'PADD 2_bbl'!Q43*1000*42*(DAY(EOMONTH($A43,0)))/1000000</f>
        <v>126</v>
      </c>
      <c r="S43" s="12">
        <f>'PADD 2_bbl'!S43*1000*42/1000000</f>
        <v>790.90200000000004</v>
      </c>
      <c r="U43" s="14"/>
      <c r="V43" s="14"/>
    </row>
    <row r="44" spans="1:22" x14ac:dyDescent="0.25">
      <c r="A44" s="45">
        <v>41835</v>
      </c>
      <c r="B44" s="17" t="s">
        <v>34</v>
      </c>
      <c r="C44" s="12">
        <f>'PADD 2_bbl'!C44*1000*42*(DAY(EOMONTH($A44,0)))/1000000</f>
        <v>318.99</v>
      </c>
      <c r="D44" s="12">
        <f>'PADD 2_bbl'!D44*1000*42*(DAY(EOMONTH($A44,0)))/1000000</f>
        <v>110.67</v>
      </c>
      <c r="E44" s="12">
        <f>'PADD 2_bbl'!E44*1000*42*(DAY(EOMONTH($A44,0)))/1000000</f>
        <v>31.248000000000001</v>
      </c>
      <c r="F44" s="12">
        <f>'PADD 2_bbl'!F44*1000*42*(DAY(EOMONTH($A44,0)))/1000000</f>
        <v>-118.482</v>
      </c>
      <c r="G44" s="12">
        <f>'PADD 2_bbl'!G44*1000*42*(DAY(EOMONTH($A44,0)))/1000000</f>
        <v>342.42599999999999</v>
      </c>
      <c r="H44" s="12"/>
      <c r="I44" s="12">
        <f>'PADD 2_bbl'!I44*1000*42*(DAY(EOMONTH($A44,0)))/1000000</f>
        <v>13.02</v>
      </c>
      <c r="J44" s="12">
        <f>'PADD 2_bbl'!J44*1000*42*(DAY(EOMONTH($A44,0)))/1000000</f>
        <v>142.421661375751</v>
      </c>
      <c r="K44" s="12">
        <f>'PADD 2_bbl'!K44*1000*42*(DAY(EOMONTH($A44,0)))/1000000</f>
        <v>64.301661375750982</v>
      </c>
      <c r="L44" s="12">
        <f>'PADD 2_bbl'!L44*1000*42*(DAY(EOMONTH($A44,0)))/1000000</f>
        <v>22.982666056720824</v>
      </c>
      <c r="M44" s="12">
        <f>'PADD 2_bbl'!M44*1000*42*(DAY(EOMONTH($A44,0)))/1000000</f>
        <v>34.489100726893682</v>
      </c>
      <c r="N44" s="12">
        <f>'PADD 2_bbl'!N44*1000*42*(DAY(EOMONTH($A44,0)))/1000000</f>
        <v>8.3593567326723388</v>
      </c>
      <c r="O44" s="12">
        <f>'PADD 2_bbl'!O44*1000*42*(DAY(EOMONTH($A44,0)))/1000000</f>
        <v>0</v>
      </c>
      <c r="P44" s="12">
        <f>'PADD 2_bbl'!P44*1000*42*(DAY(EOMONTH($A44,0)))/1000000</f>
        <v>59.959215107962187</v>
      </c>
      <c r="Q44" s="12">
        <f>'PADD 2_bbl'!Q44*1000*42*(DAY(EOMONTH($A44,0)))/1000000</f>
        <v>139.31399999999999</v>
      </c>
      <c r="S44" s="12">
        <f>'PADD 2_bbl'!S44*1000*42/1000000</f>
        <v>930.3</v>
      </c>
      <c r="U44" s="14"/>
      <c r="V44" s="14"/>
    </row>
    <row r="45" spans="1:22" x14ac:dyDescent="0.25">
      <c r="A45" s="45">
        <v>41866</v>
      </c>
      <c r="B45" s="17" t="s">
        <v>34</v>
      </c>
      <c r="C45" s="12">
        <f>'PADD 2_bbl'!C45*1000*42*(DAY(EOMONTH($A45,0)))/1000000</f>
        <v>318.99</v>
      </c>
      <c r="D45" s="12">
        <f>'PADD 2_bbl'!D45*1000*42*(DAY(EOMONTH($A45,0)))/1000000</f>
        <v>104.16</v>
      </c>
      <c r="E45" s="12">
        <f>'PADD 2_bbl'!E45*1000*42*(DAY(EOMONTH($A45,0)))/1000000</f>
        <v>42.966000000000001</v>
      </c>
      <c r="F45" s="12">
        <f>'PADD 2_bbl'!F45*1000*42*(DAY(EOMONTH($A45,0)))/1000000</f>
        <v>-87.233999999999995</v>
      </c>
      <c r="G45" s="12">
        <f>'PADD 2_bbl'!G45*1000*42*(DAY(EOMONTH($A45,0)))/1000000</f>
        <v>378.88200000000001</v>
      </c>
      <c r="H45" s="12"/>
      <c r="I45" s="12">
        <f>'PADD 2_bbl'!I45*1000*42*(DAY(EOMONTH($A45,0)))/1000000</f>
        <v>14.321999999999999</v>
      </c>
      <c r="J45" s="12">
        <f>'PADD 2_bbl'!J45*1000*42*(DAY(EOMONTH($A45,0)))/1000000</f>
        <v>156.80501563873855</v>
      </c>
      <c r="K45" s="12">
        <f>'PADD 2_bbl'!K45*1000*42*(DAY(EOMONTH($A45,0)))/1000000</f>
        <v>78.685015638738548</v>
      </c>
      <c r="L45" s="12">
        <f>'PADD 2_bbl'!L45*1000*42*(DAY(EOMONTH($A45,0)))/1000000</f>
        <v>49.216538531221666</v>
      </c>
      <c r="M45" s="12">
        <f>'PADD 2_bbl'!M45*1000*42*(DAY(EOMONTH($A45,0)))/1000000</f>
        <v>34.489100726893682</v>
      </c>
      <c r="N45" s="12">
        <f>'PADD 2_bbl'!N45*1000*42*(DAY(EOMONTH($A45,0)))/1000000</f>
        <v>8.3593567326723388</v>
      </c>
      <c r="O45" s="12">
        <f>'PADD 2_bbl'!O45*1000*42*(DAY(EOMONTH($A45,0)))/1000000</f>
        <v>0</v>
      </c>
      <c r="P45" s="12">
        <f>'PADD 2_bbl'!P45*1000*42*(DAY(EOMONTH($A45,0)))/1000000</f>
        <v>44.079988370473778</v>
      </c>
      <c r="Q45" s="12">
        <f>'PADD 2_bbl'!Q45*1000*42*(DAY(EOMONTH($A45,0)))/1000000</f>
        <v>148.428</v>
      </c>
      <c r="S45" s="12">
        <f>'PADD 2_bbl'!S45*1000*42/1000000</f>
        <v>1078.2660000000001</v>
      </c>
      <c r="U45" s="14"/>
      <c r="V45" s="14"/>
    </row>
    <row r="46" spans="1:22" x14ac:dyDescent="0.25">
      <c r="A46" s="45">
        <v>41897</v>
      </c>
      <c r="B46" s="17" t="s">
        <v>34</v>
      </c>
      <c r="C46" s="12">
        <f>'PADD 2_bbl'!C46*1000*42*(DAY(EOMONTH($A46,0)))/1000000</f>
        <v>320.04000000000002</v>
      </c>
      <c r="D46" s="12">
        <f>'PADD 2_bbl'!D46*1000*42*(DAY(EOMONTH($A46,0)))/1000000</f>
        <v>98.28</v>
      </c>
      <c r="E46" s="12">
        <f>'PADD 2_bbl'!E46*1000*42*(DAY(EOMONTH($A46,0)))/1000000</f>
        <v>40.32</v>
      </c>
      <c r="F46" s="12">
        <f>'PADD 2_bbl'!F46*1000*42*(DAY(EOMONTH($A46,0)))/1000000</f>
        <v>-114.66</v>
      </c>
      <c r="G46" s="12">
        <f>'PADD 2_bbl'!G46*1000*42*(DAY(EOMONTH($A46,0)))/1000000</f>
        <v>343.98</v>
      </c>
      <c r="H46" s="12"/>
      <c r="I46" s="12">
        <f>'PADD 2_bbl'!I46*1000*42*(DAY(EOMONTH($A46,0)))/1000000</f>
        <v>11.34</v>
      </c>
      <c r="J46" s="12">
        <f>'PADD 2_bbl'!J46*1000*42*(DAY(EOMONTH($A46,0)))/1000000</f>
        <v>152.514854166985</v>
      </c>
      <c r="K46" s="12">
        <f>'PADD 2_bbl'!K46*1000*42*(DAY(EOMONTH($A46,0)))/1000000</f>
        <v>76.914854166985009</v>
      </c>
      <c r="L46" s="12">
        <f>'PADD 2_bbl'!L46*1000*42*(DAY(EOMONTH($A46,0)))/1000000</f>
        <v>86.632535859755691</v>
      </c>
      <c r="M46" s="12">
        <f>'PADD 2_bbl'!M46*1000*42*(DAY(EOMONTH($A46,0)))/1000000</f>
        <v>34.259865490911316</v>
      </c>
      <c r="N46" s="12">
        <f>'PADD 2_bbl'!N46*1000*42*(DAY(EOMONTH($A46,0)))/1000000</f>
        <v>8.0897000638764567</v>
      </c>
      <c r="O46" s="12">
        <f>'PADD 2_bbl'!O46*1000*42*(DAY(EOMONTH($A46,0)))/1000000</f>
        <v>0</v>
      </c>
      <c r="P46" s="12">
        <f>'PADD 2_bbl'!P46*1000*42*(DAY(EOMONTH($A46,0)))/1000000</f>
        <v>43.583044418471523</v>
      </c>
      <c r="Q46" s="12">
        <f>'PADD 2_bbl'!Q46*1000*42*(DAY(EOMONTH($A46,0)))/1000000</f>
        <v>84.42</v>
      </c>
      <c r="S46" s="12">
        <f>'PADD 2_bbl'!S46*1000*42/1000000</f>
        <v>1162.1400000000001</v>
      </c>
      <c r="U46" s="14"/>
      <c r="V46" s="14"/>
    </row>
    <row r="47" spans="1:22" x14ac:dyDescent="0.25">
      <c r="A47" s="45">
        <v>41927</v>
      </c>
      <c r="B47" s="17" t="s">
        <v>34</v>
      </c>
      <c r="C47" s="12">
        <f>'PADD 2_bbl'!C47*1000*42*(DAY(EOMONTH($A47,0)))/1000000</f>
        <v>328.10399999999998</v>
      </c>
      <c r="D47" s="12">
        <f>'PADD 2_bbl'!D47*1000*42*(DAY(EOMONTH($A47,0)))/1000000</f>
        <v>83.328000000000003</v>
      </c>
      <c r="E47" s="12">
        <f>'PADD 2_bbl'!E47*1000*42*(DAY(EOMONTH($A47,0)))/1000000</f>
        <v>59.892000000000003</v>
      </c>
      <c r="F47" s="12">
        <f>'PADD 2_bbl'!F47*1000*42*(DAY(EOMONTH($A47,0)))/1000000</f>
        <v>-122.38800000000001</v>
      </c>
      <c r="G47" s="12">
        <f>'PADD 2_bbl'!G47*1000*42*(DAY(EOMONTH($A47,0)))/1000000</f>
        <v>348.93599999999998</v>
      </c>
      <c r="H47" s="12"/>
      <c r="I47" s="12">
        <f>'PADD 2_bbl'!I47*1000*42*(DAY(EOMONTH($A47,0)))/1000000</f>
        <v>11.718</v>
      </c>
      <c r="J47" s="12">
        <f>'PADD 2_bbl'!J47*1000*42*(DAY(EOMONTH($A47,0)))/1000000</f>
        <v>239.63332614190006</v>
      </c>
      <c r="K47" s="12">
        <f>'PADD 2_bbl'!K47*1000*42*(DAY(EOMONTH($A47,0)))/1000000</f>
        <v>161.51332614190005</v>
      </c>
      <c r="L47" s="12">
        <f>'PADD 2_bbl'!L47*1000*42*(DAY(EOMONTH($A47,0)))/1000000</f>
        <v>127.13338199181177</v>
      </c>
      <c r="M47" s="12">
        <f>'PADD 2_bbl'!M47*1000*42*(DAY(EOMONTH($A47,0)))/1000000</f>
        <v>37.227381568037721</v>
      </c>
      <c r="N47" s="12">
        <f>'PADD 2_bbl'!N47*1000*42*(DAY(EOMONTH($A47,0)))/1000000</f>
        <v>8.3593567326723388</v>
      </c>
      <c r="O47" s="12">
        <f>'PADD 2_bbl'!O47*1000*42*(DAY(EOMONTH($A47,0)))/1000000</f>
        <v>0</v>
      </c>
      <c r="P47" s="12">
        <f>'PADD 2_bbl'!P47*1000*42*(DAY(EOMONTH($A47,0)))/1000000</f>
        <v>26.420553565578089</v>
      </c>
      <c r="Q47" s="12">
        <f>'PADD 2_bbl'!Q47*1000*42*(DAY(EOMONTH($A47,0)))/1000000</f>
        <v>-22.134</v>
      </c>
      <c r="S47" s="12">
        <f>'PADD 2_bbl'!S47*1000*42/1000000</f>
        <v>1139.838</v>
      </c>
      <c r="U47" s="14"/>
      <c r="V47" s="14"/>
    </row>
    <row r="48" spans="1:22" x14ac:dyDescent="0.25">
      <c r="A48" s="45">
        <v>41958</v>
      </c>
      <c r="B48" s="17" t="s">
        <v>34</v>
      </c>
      <c r="C48" s="12">
        <f>'PADD 2_bbl'!C48*1000*42*(DAY(EOMONTH($A48,0)))/1000000</f>
        <v>318.77999999999997</v>
      </c>
      <c r="D48" s="12">
        <f>'PADD 2_bbl'!D48*1000*42*(DAY(EOMONTH($A48,0)))/1000000</f>
        <v>94.5</v>
      </c>
      <c r="E48" s="12">
        <f>'PADD 2_bbl'!E48*1000*42*(DAY(EOMONTH($A48,0)))/1000000</f>
        <v>35.28</v>
      </c>
      <c r="F48" s="12">
        <f>'PADD 2_bbl'!F48*1000*42*(DAY(EOMONTH($A48,0)))/1000000</f>
        <v>-76.86</v>
      </c>
      <c r="G48" s="12">
        <f>'PADD 2_bbl'!G48*1000*42*(DAY(EOMONTH($A48,0)))/1000000</f>
        <v>371.7</v>
      </c>
      <c r="H48" s="12"/>
      <c r="I48" s="12">
        <f>'PADD 2_bbl'!I48*1000*42*(DAY(EOMONTH($A48,0)))/1000000</f>
        <v>6.3</v>
      </c>
      <c r="J48" s="12">
        <f>'PADD 2_bbl'!J48*1000*42*(DAY(EOMONTH($A48,0)))/1000000</f>
        <v>272.8698483701836</v>
      </c>
      <c r="K48" s="12">
        <f>'PADD 2_bbl'!K48*1000*42*(DAY(EOMONTH($A48,0)))/1000000</f>
        <v>197.26984837018352</v>
      </c>
      <c r="L48" s="12">
        <f>'PADD 2_bbl'!L48*1000*42*(DAY(EOMONTH($A48,0)))/1000000</f>
        <v>121.2963996132835</v>
      </c>
      <c r="M48" s="12">
        <f>'PADD 2_bbl'!M48*1000*42*(DAY(EOMONTH($A48,0)))/1000000</f>
        <v>37.793131092387505</v>
      </c>
      <c r="N48" s="12">
        <f>'PADD 2_bbl'!N48*1000*42*(DAY(EOMONTH($A48,0)))/1000000</f>
        <v>8.0897000638764567</v>
      </c>
      <c r="O48" s="12">
        <f>'PADD 2_bbl'!O48*1000*42*(DAY(EOMONTH($A48,0)))/1000000</f>
        <v>0</v>
      </c>
      <c r="P48" s="12">
        <f>'PADD 2_bbl'!P48*1000*42*(DAY(EOMONTH($A48,0)))/1000000</f>
        <v>23.630920860269018</v>
      </c>
      <c r="Q48" s="12">
        <f>'PADD 2_bbl'!Q48*1000*42*(DAY(EOMONTH($A48,0)))/1000000</f>
        <v>-22.68</v>
      </c>
      <c r="S48" s="12">
        <f>'PADD 2_bbl'!S48*1000*42/1000000</f>
        <v>1117.242</v>
      </c>
      <c r="U48" s="14"/>
      <c r="V48" s="14"/>
    </row>
    <row r="49" spans="1:22" x14ac:dyDescent="0.25">
      <c r="A49" s="45">
        <v>41988</v>
      </c>
      <c r="B49" s="17" t="s">
        <v>34</v>
      </c>
      <c r="C49" s="12">
        <f>'PADD 2_bbl'!C49*1000*42*(DAY(EOMONTH($A49,0)))/1000000</f>
        <v>333.31200000000001</v>
      </c>
      <c r="D49" s="12">
        <f>'PADD 2_bbl'!D49*1000*42*(DAY(EOMONTH($A49,0)))/1000000</f>
        <v>110.67</v>
      </c>
      <c r="E49" s="12">
        <f>'PADD 2_bbl'!E49*1000*42*(DAY(EOMONTH($A49,0)))/1000000</f>
        <v>59.892000000000003</v>
      </c>
      <c r="F49" s="12">
        <f>'PADD 2_bbl'!F49*1000*42*(DAY(EOMONTH($A49,0)))/1000000</f>
        <v>-72.912000000000006</v>
      </c>
      <c r="G49" s="12">
        <f>'PADD 2_bbl'!G49*1000*42*(DAY(EOMONTH($A49,0)))/1000000</f>
        <v>430.96199999999999</v>
      </c>
      <c r="H49" s="12"/>
      <c r="I49" s="12">
        <f>'PADD 2_bbl'!I49*1000*42*(DAY(EOMONTH($A49,0)))/1000000</f>
        <v>3.9060000000000001</v>
      </c>
      <c r="J49" s="12">
        <f>'PADD 2_bbl'!J49*1000*42*(DAY(EOMONTH($A49,0)))/1000000</f>
        <v>432.86526261127875</v>
      </c>
      <c r="K49" s="12">
        <f>'PADD 2_bbl'!K49*1000*42*(DAY(EOMONTH($A49,0)))/1000000</f>
        <v>354.74526261127875</v>
      </c>
      <c r="L49" s="12">
        <f>'PADD 2_bbl'!L49*1000*42*(DAY(EOMONTH($A49,0)))/1000000</f>
        <v>78.757672706567718</v>
      </c>
      <c r="M49" s="12">
        <f>'PADD 2_bbl'!M49*1000*42*(DAY(EOMONTH($A49,0)))/1000000</f>
        <v>41.791182969944458</v>
      </c>
      <c r="N49" s="12">
        <f>'PADD 2_bbl'!N49*1000*42*(DAY(EOMONTH($A49,0)))/1000000</f>
        <v>8.3593567326723388</v>
      </c>
      <c r="O49" s="12">
        <f>'PADD 2_bbl'!O49*1000*42*(DAY(EOMONTH($A49,0)))/1000000</f>
        <v>0</v>
      </c>
      <c r="P49" s="12">
        <f>'PADD 2_bbl'!P49*1000*42*(DAY(EOMONTH($A49,0)))/1000000</f>
        <v>-37.067475020463228</v>
      </c>
      <c r="Q49" s="12">
        <f>'PADD 2_bbl'!Q49*1000*42*(DAY(EOMONTH($A49,0)))/1000000</f>
        <v>-19.53</v>
      </c>
      <c r="S49" s="12">
        <f>'PADD 2_bbl'!S49*1000*42/1000000</f>
        <v>1097.712</v>
      </c>
      <c r="U49" s="14"/>
      <c r="V49" s="14"/>
    </row>
    <row r="50" spans="1:22" x14ac:dyDescent="0.25">
      <c r="A50" s="45">
        <v>42019</v>
      </c>
      <c r="B50" s="17" t="s">
        <v>34</v>
      </c>
      <c r="C50" s="12">
        <f>'PADD 2_bbl'!C50*1000*42*(DAY(EOMONTH($A50,0)))/1000000</f>
        <v>339.822</v>
      </c>
      <c r="D50" s="12">
        <f>'PADD 2_bbl'!D50*1000*42*(DAY(EOMONTH($A50,0)))/1000000</f>
        <v>98.951999999999998</v>
      </c>
      <c r="E50" s="12">
        <f>'PADD 2_bbl'!E50*1000*42*(DAY(EOMONTH($A50,0)))/1000000</f>
        <v>55.985999999999997</v>
      </c>
      <c r="F50" s="12">
        <f>'PADD 2_bbl'!F50*1000*42*(DAY(EOMONTH($A50,0)))/1000000</f>
        <v>-149.72999999999999</v>
      </c>
      <c r="G50" s="12">
        <f>'PADD 2_bbl'!G50*1000*42*(DAY(EOMONTH($A50,0)))/1000000</f>
        <v>345.03</v>
      </c>
      <c r="H50" s="12"/>
      <c r="I50" s="12">
        <f>'PADD 2_bbl'!I50*1000*42*(DAY(EOMONTH($A50,0)))/1000000</f>
        <v>6.51</v>
      </c>
      <c r="J50" s="12">
        <f>'PADD 2_bbl'!J50*1000*42*(DAY(EOMONTH($A50,0)))/1000000</f>
        <v>481.46545475827838</v>
      </c>
      <c r="K50" s="12">
        <f>'PADD 2_bbl'!K50*1000*42*(DAY(EOMONTH($A50,0)))/1000000</f>
        <v>403.34545475827838</v>
      </c>
      <c r="L50" s="12">
        <f>'PADD 2_bbl'!L50*1000*42*(DAY(EOMONTH($A50,0)))/1000000</f>
        <v>34.018517981687069</v>
      </c>
      <c r="M50" s="12">
        <f>'PADD 2_bbl'!M50*1000*42*(DAY(EOMONTH($A50,0)))/1000000</f>
        <v>45.47258512990777</v>
      </c>
      <c r="N50" s="12">
        <f>'PADD 2_bbl'!N50*1000*42*(DAY(EOMONTH($A50,0)))/1000000</f>
        <v>7.8120000000000003</v>
      </c>
      <c r="O50" s="12">
        <f>'PADD 2_bbl'!O50*1000*42*(DAY(EOMONTH($A50,0)))/1000000</f>
        <v>0</v>
      </c>
      <c r="P50" s="12">
        <f>'PADD 2_bbl'!P50*1000*42*(DAY(EOMONTH($A50,0)))/1000000</f>
        <v>41.869442130126806</v>
      </c>
      <c r="Q50" s="12">
        <f>'PADD 2_bbl'!Q50*1000*42*(DAY(EOMONTH($A50,0)))/1000000</f>
        <v>-195.3</v>
      </c>
      <c r="S50" s="12">
        <f>'PADD 2_bbl'!S50*1000*42/1000000</f>
        <v>902.07600000000002</v>
      </c>
      <c r="U50" s="14"/>
      <c r="V50" s="14"/>
    </row>
    <row r="51" spans="1:22" x14ac:dyDescent="0.25">
      <c r="A51" s="45">
        <v>42050</v>
      </c>
      <c r="B51" s="17" t="s">
        <v>34</v>
      </c>
      <c r="C51" s="12">
        <f>'PADD 2_bbl'!C51*1000*42*(DAY(EOMONTH($A51,0)))/1000000</f>
        <v>308.11200000000002</v>
      </c>
      <c r="D51" s="12">
        <f>'PADD 2_bbl'!D51*1000*42*(DAY(EOMONTH($A51,0)))/1000000</f>
        <v>91.727999999999994</v>
      </c>
      <c r="E51" s="12">
        <f>'PADD 2_bbl'!E51*1000*42*(DAY(EOMONTH($A51,0)))/1000000</f>
        <v>64.680000000000007</v>
      </c>
      <c r="F51" s="12">
        <f>'PADD 2_bbl'!F51*1000*42*(DAY(EOMONTH($A51,0)))/1000000</f>
        <v>-195.21600000000001</v>
      </c>
      <c r="G51" s="12">
        <f>'PADD 2_bbl'!G51*1000*42*(DAY(EOMONTH($A51,0)))/1000000</f>
        <v>269.30399999999997</v>
      </c>
      <c r="H51" s="12"/>
      <c r="I51" s="12">
        <f>'PADD 2_bbl'!I51*1000*42*(DAY(EOMONTH($A51,0)))/1000000</f>
        <v>7.056</v>
      </c>
      <c r="J51" s="12">
        <f>'PADD 2_bbl'!J51*1000*42*(DAY(EOMONTH($A51,0)))/1000000</f>
        <v>391.52931023511786</v>
      </c>
      <c r="K51" s="12">
        <f>'PADD 2_bbl'!K51*1000*42*(DAY(EOMONTH($A51,0)))/1000000</f>
        <v>320.96931023511786</v>
      </c>
      <c r="L51" s="12">
        <f>'PADD 2_bbl'!L51*1000*42*(DAY(EOMONTH($A51,0)))/1000000</f>
        <v>22.688125681280063</v>
      </c>
      <c r="M51" s="12">
        <f>'PADD 2_bbl'!M51*1000*42*(DAY(EOMONTH($A51,0)))/1000000</f>
        <v>39.369938087923373</v>
      </c>
      <c r="N51" s="12">
        <f>'PADD 2_bbl'!N51*1000*42*(DAY(EOMONTH($A51,0)))/1000000</f>
        <v>6.9148800000000001</v>
      </c>
      <c r="O51" s="12">
        <f>'PADD 2_bbl'!O51*1000*42*(DAY(EOMONTH($A51,0)))/1000000</f>
        <v>0</v>
      </c>
      <c r="P51" s="12">
        <f>'PADD 2_bbl'!P51*1000*42*(DAY(EOMONTH($A51,0)))/1000000</f>
        <v>95.745745995678789</v>
      </c>
      <c r="Q51" s="12">
        <f>'PADD 2_bbl'!Q51*1000*42*(DAY(EOMONTH($A51,0)))/1000000</f>
        <v>-222.26400000000001</v>
      </c>
      <c r="S51" s="12">
        <f>'PADD 2_bbl'!S51*1000*42/1000000</f>
        <v>679.26599999999996</v>
      </c>
      <c r="U51" s="14"/>
      <c r="V51" s="14"/>
    </row>
    <row r="52" spans="1:22" x14ac:dyDescent="0.25">
      <c r="A52" s="45">
        <v>42078</v>
      </c>
      <c r="B52" s="17" t="s">
        <v>34</v>
      </c>
      <c r="C52" s="12">
        <f>'PADD 2_bbl'!C52*1000*42*(DAY(EOMONTH($A52,0)))/1000000</f>
        <v>359.35199999999998</v>
      </c>
      <c r="D52" s="12">
        <f>'PADD 2_bbl'!D52*1000*42*(DAY(EOMONTH($A52,0)))/1000000</f>
        <v>100.254</v>
      </c>
      <c r="E52" s="12">
        <f>'PADD 2_bbl'!E52*1000*42*(DAY(EOMONTH($A52,0)))/1000000</f>
        <v>62.496000000000002</v>
      </c>
      <c r="F52" s="12">
        <f>'PADD 2_bbl'!F52*1000*42*(DAY(EOMONTH($A52,0)))/1000000</f>
        <v>-220.03800000000001</v>
      </c>
      <c r="G52" s="12">
        <f>'PADD 2_bbl'!G52*1000*42*(DAY(EOMONTH($A52,0)))/1000000</f>
        <v>302.06400000000002</v>
      </c>
      <c r="H52" s="12"/>
      <c r="I52" s="12">
        <f>'PADD 2_bbl'!I52*1000*42*(DAY(EOMONTH($A52,0)))/1000000</f>
        <v>6.51</v>
      </c>
      <c r="J52" s="12">
        <f>'PADD 2_bbl'!J52*1000*42*(DAY(EOMONTH($A52,0)))/1000000</f>
        <v>268.64205091475094</v>
      </c>
      <c r="K52" s="12">
        <f>'PADD 2_bbl'!K52*1000*42*(DAY(EOMONTH($A52,0)))/1000000</f>
        <v>190.52205091475091</v>
      </c>
      <c r="L52" s="12">
        <f>'PADD 2_bbl'!L52*1000*42*(DAY(EOMONTH($A52,0)))/1000000</f>
        <v>15.872739986925335</v>
      </c>
      <c r="M52" s="12">
        <f>'PADD 2_bbl'!M52*1000*42*(DAY(EOMONTH($A52,0)))/1000000</f>
        <v>38.877047265933655</v>
      </c>
      <c r="N52" s="12">
        <f>'PADD 2_bbl'!N52*1000*42*(DAY(EOMONTH($A52,0)))/1000000</f>
        <v>7.6557599999999999</v>
      </c>
      <c r="O52" s="12">
        <f>'PADD 2_bbl'!O52*1000*42*(DAY(EOMONTH($A52,0)))/1000000</f>
        <v>0</v>
      </c>
      <c r="P52" s="12">
        <f>'PADD 2_bbl'!P52*1000*42*(DAY(EOMONTH($A52,0)))/1000000</f>
        <v>63.458401832390095</v>
      </c>
      <c r="Q52" s="12">
        <f>'PADD 2_bbl'!Q52*1000*42*(DAY(EOMONTH($A52,0)))/1000000</f>
        <v>-19.53</v>
      </c>
      <c r="S52" s="12">
        <f>'PADD 2_bbl'!S52*1000*42/1000000</f>
        <v>659.44200000000001</v>
      </c>
      <c r="U52" s="14"/>
      <c r="V52" s="14"/>
    </row>
    <row r="53" spans="1:22" x14ac:dyDescent="0.25">
      <c r="A53" s="45">
        <v>42109</v>
      </c>
      <c r="B53" s="17" t="s">
        <v>34</v>
      </c>
      <c r="C53" s="12">
        <f>'PADD 2_bbl'!C53*1000*42*(DAY(EOMONTH($A53,0)))/1000000</f>
        <v>355.32</v>
      </c>
      <c r="D53" s="12">
        <f>'PADD 2_bbl'!D53*1000*42*(DAY(EOMONTH($A53,0)))/1000000</f>
        <v>103.32</v>
      </c>
      <c r="E53" s="12">
        <f>'PADD 2_bbl'!E53*1000*42*(DAY(EOMONTH($A53,0)))/1000000</f>
        <v>83.16</v>
      </c>
      <c r="F53" s="12">
        <f>'PADD 2_bbl'!F53*1000*42*(DAY(EOMONTH($A53,0)))/1000000</f>
        <v>-243.18</v>
      </c>
      <c r="G53" s="12">
        <f>'PADD 2_bbl'!G53*1000*42*(DAY(EOMONTH($A53,0)))/1000000</f>
        <v>298.62</v>
      </c>
      <c r="H53" s="12"/>
      <c r="I53" s="12">
        <f>'PADD 2_bbl'!I53*1000*42*(DAY(EOMONTH($A53,0)))/1000000</f>
        <v>6.3</v>
      </c>
      <c r="J53" s="12">
        <f>'PADD 2_bbl'!J53*1000*42*(DAY(EOMONTH($A53,0)))/1000000</f>
        <v>142.97567863857668</v>
      </c>
      <c r="K53" s="12">
        <f>'PADD 2_bbl'!K53*1000*42*(DAY(EOMONTH($A53,0)))/1000000</f>
        <v>67.375678638576716</v>
      </c>
      <c r="L53" s="12">
        <f>'PADD 2_bbl'!L53*1000*42*(DAY(EOMONTH($A53,0)))/1000000</f>
        <v>15.882682198003899</v>
      </c>
      <c r="M53" s="12">
        <f>'PADD 2_bbl'!M53*1000*42*(DAY(EOMONTH($A53,0)))/1000000</f>
        <v>32.151995900141607</v>
      </c>
      <c r="N53" s="12">
        <f>'PADD 2_bbl'!N53*1000*42*(DAY(EOMONTH($A53,0)))/1000000</f>
        <v>7.4088000000000003</v>
      </c>
      <c r="O53" s="12">
        <f>'PADD 2_bbl'!O53*1000*42*(DAY(EOMONTH($A53,0)))/1000000</f>
        <v>0</v>
      </c>
      <c r="P53" s="12">
        <f>'PADD 2_bbl'!P53*1000*42*(DAY(EOMONTH($A53,0)))/1000000</f>
        <v>66.180843263277779</v>
      </c>
      <c r="Q53" s="12">
        <f>'PADD 2_bbl'!Q53*1000*42*(DAY(EOMONTH($A53,0)))/1000000</f>
        <v>103.32</v>
      </c>
      <c r="S53" s="12">
        <f>'PADD 2_bbl'!S53*1000*42/1000000</f>
        <v>762.846</v>
      </c>
      <c r="U53" s="14"/>
      <c r="V53" s="14"/>
    </row>
    <row r="54" spans="1:22" x14ac:dyDescent="0.25">
      <c r="A54" s="45">
        <v>42139</v>
      </c>
      <c r="B54" s="17" t="s">
        <v>34</v>
      </c>
      <c r="C54" s="12">
        <f>'PADD 2_bbl'!C54*1000*42*(DAY(EOMONTH($A54,0)))/1000000</f>
        <v>361.95600000000002</v>
      </c>
      <c r="D54" s="12">
        <f>'PADD 2_bbl'!D54*1000*42*(DAY(EOMONTH($A54,0)))/1000000</f>
        <v>100.254</v>
      </c>
      <c r="E54" s="12">
        <f>'PADD 2_bbl'!E54*1000*42*(DAY(EOMONTH($A54,0)))/1000000</f>
        <v>55.985999999999997</v>
      </c>
      <c r="F54" s="12">
        <f>'PADD 2_bbl'!F54*1000*42*(DAY(EOMONTH($A54,0)))/1000000</f>
        <v>-352.84199999999998</v>
      </c>
      <c r="G54" s="12">
        <f>'PADD 2_bbl'!G54*1000*42*(DAY(EOMONTH($A54,0)))/1000000</f>
        <v>165.35400000000001</v>
      </c>
      <c r="H54" s="12"/>
      <c r="I54" s="12">
        <f>'PADD 2_bbl'!I54*1000*42*(DAY(EOMONTH($A54,0)))/1000000</f>
        <v>7.8120000000000003</v>
      </c>
      <c r="J54" s="12">
        <f>'PADD 2_bbl'!J54*1000*42*(DAY(EOMONTH($A54,0)))/1000000</f>
        <v>101.42576877696071</v>
      </c>
      <c r="K54" s="12">
        <f>'PADD 2_bbl'!K54*1000*42*(DAY(EOMONTH($A54,0)))/1000000</f>
        <v>23.305768776960704</v>
      </c>
      <c r="L54" s="12">
        <f>'PADD 2_bbl'!L54*1000*42*(DAY(EOMONTH($A54,0)))/1000000</f>
        <v>15.872739986925335</v>
      </c>
      <c r="M54" s="12">
        <f>'PADD 2_bbl'!M54*1000*42*(DAY(EOMONTH($A54,0)))/1000000</f>
        <v>33.223729096812995</v>
      </c>
      <c r="N54" s="12">
        <f>'PADD 2_bbl'!N54*1000*42*(DAY(EOMONTH($A54,0)))/1000000</f>
        <v>7.7323176</v>
      </c>
      <c r="O54" s="12">
        <f>'PADD 2_bbl'!O54*1000*42*(DAY(EOMONTH($A54,0)))/1000000</f>
        <v>0</v>
      </c>
      <c r="P54" s="12">
        <f>'PADD 2_bbl'!P54*1000*42*(DAY(EOMONTH($A54,0)))/1000000</f>
        <v>5.7974445393009555</v>
      </c>
      <c r="Q54" s="12">
        <f>'PADD 2_bbl'!Q54*1000*42*(DAY(EOMONTH($A54,0)))/1000000</f>
        <v>70.308000000000007</v>
      </c>
      <c r="S54" s="12">
        <f>'PADD 2_bbl'!S54*1000*42/1000000</f>
        <v>833.11199999999997</v>
      </c>
      <c r="U54" s="14"/>
      <c r="V54" s="14"/>
    </row>
    <row r="55" spans="1:22" x14ac:dyDescent="0.25">
      <c r="A55" s="45">
        <v>42170</v>
      </c>
      <c r="B55" s="17" t="s">
        <v>34</v>
      </c>
      <c r="C55" s="12">
        <f>'PADD 2_bbl'!C55*1000*42*(DAY(EOMONTH($A55,0)))/1000000</f>
        <v>338.94</v>
      </c>
      <c r="D55" s="12">
        <f>'PADD 2_bbl'!D55*1000*42*(DAY(EOMONTH($A55,0)))/1000000</f>
        <v>90.72</v>
      </c>
      <c r="E55" s="12">
        <f>'PADD 2_bbl'!E55*1000*42*(DAY(EOMONTH($A55,0)))/1000000</f>
        <v>63</v>
      </c>
      <c r="F55" s="12">
        <f>'PADD 2_bbl'!F55*1000*42*(DAY(EOMONTH($A55,0)))/1000000</f>
        <v>-269.64</v>
      </c>
      <c r="G55" s="12">
        <f>'PADD 2_bbl'!G55*1000*42*(DAY(EOMONTH($A55,0)))/1000000</f>
        <v>223.02</v>
      </c>
      <c r="H55" s="12"/>
      <c r="I55" s="12">
        <f>'PADD 2_bbl'!I55*1000*42*(DAY(EOMONTH($A55,0)))/1000000</f>
        <v>7.56</v>
      </c>
      <c r="J55" s="12">
        <f>'PADD 2_bbl'!J55*1000*42*(DAY(EOMONTH($A55,0)))/1000000</f>
        <v>98.005021386780342</v>
      </c>
      <c r="K55" s="12">
        <f>'PADD 2_bbl'!K55*1000*42*(DAY(EOMONTH($A55,0)))/1000000</f>
        <v>22.405021386780337</v>
      </c>
      <c r="L55" s="12">
        <f>'PADD 2_bbl'!L55*1000*42*(DAY(EOMONTH($A55,0)))/1000000</f>
        <v>15.882682198003899</v>
      </c>
      <c r="M55" s="12">
        <f>'PADD 2_bbl'!M55*1000*42*(DAY(EOMONTH($A55,0)))/1000000</f>
        <v>33.063821411290107</v>
      </c>
      <c r="N55" s="12">
        <f>'PADD 2_bbl'!N55*1000*42*(DAY(EOMONTH($A55,0)))/1000000</f>
        <v>7.5577168800000001</v>
      </c>
      <c r="O55" s="12">
        <f>'PADD 2_bbl'!O55*1000*42*(DAY(EOMONTH($A55,0)))/1000000</f>
        <v>0</v>
      </c>
      <c r="P55" s="12">
        <f>'PADD 2_bbl'!P55*1000*42*(DAY(EOMONTH($A55,0)))/1000000</f>
        <v>25.670758123925658</v>
      </c>
      <c r="Q55" s="12">
        <f>'PADD 2_bbl'!Q55*1000*42*(DAY(EOMONTH($A55,0)))/1000000</f>
        <v>110.88</v>
      </c>
      <c r="S55" s="12">
        <f>'PADD 2_bbl'!S55*1000*42/1000000</f>
        <v>943.61400000000003</v>
      </c>
      <c r="U55" s="14"/>
      <c r="V55" s="14"/>
    </row>
    <row r="56" spans="1:22" x14ac:dyDescent="0.25">
      <c r="A56" s="45">
        <v>42200</v>
      </c>
      <c r="B56" s="17" t="s">
        <v>34</v>
      </c>
      <c r="C56" s="12">
        <f>'PADD 2_bbl'!C56*1000*42*(DAY(EOMONTH($A56,0)))/1000000</f>
        <v>350.238</v>
      </c>
      <c r="D56" s="12">
        <f>'PADD 2_bbl'!D56*1000*42*(DAY(EOMONTH($A56,0)))/1000000</f>
        <v>92.441999999999993</v>
      </c>
      <c r="E56" s="12">
        <f>'PADD 2_bbl'!E56*1000*42*(DAY(EOMONTH($A56,0)))/1000000</f>
        <v>70.308000000000007</v>
      </c>
      <c r="F56" s="12">
        <f>'PADD 2_bbl'!F56*1000*42*(DAY(EOMONTH($A56,0)))/1000000</f>
        <v>-294.25200000000001</v>
      </c>
      <c r="G56" s="12">
        <f>'PADD 2_bbl'!G56*1000*42*(DAY(EOMONTH($A56,0)))/1000000</f>
        <v>218.73599999999999</v>
      </c>
      <c r="H56" s="12"/>
      <c r="I56" s="12">
        <f>'PADD 2_bbl'!I56*1000*42*(DAY(EOMONTH($A56,0)))/1000000</f>
        <v>5.2080000000000002</v>
      </c>
      <c r="J56" s="12">
        <f>'PADD 2_bbl'!J56*1000*42*(DAY(EOMONTH($A56,0)))/1000000</f>
        <v>122.7050252726961</v>
      </c>
      <c r="K56" s="12">
        <f>'PADD 2_bbl'!K56*1000*42*(DAY(EOMONTH($A56,0)))/1000000</f>
        <v>44.585025272696093</v>
      </c>
      <c r="L56" s="12">
        <f>'PADD 2_bbl'!L56*1000*42*(DAY(EOMONTH($A56,0)))/1000000</f>
        <v>15.872739986925335</v>
      </c>
      <c r="M56" s="12">
        <f>'PADD 2_bbl'!M56*1000*42*(DAY(EOMONTH($A56,0)))/1000000</f>
        <v>35.10816848651988</v>
      </c>
      <c r="N56" s="12">
        <f>'PADD 2_bbl'!N56*1000*42*(DAY(EOMONTH($A56,0)))/1000000</f>
        <v>7.8877371837599988</v>
      </c>
      <c r="O56" s="12">
        <f>'PADD 2_bbl'!O56*1000*42*(DAY(EOMONTH($A56,0)))/1000000</f>
        <v>0</v>
      </c>
      <c r="P56" s="12">
        <f>'PADD 2_bbl'!P56*1000*42*(DAY(EOMONTH($A56,0)))/1000000</f>
        <v>5.9143290700986775</v>
      </c>
      <c r="Q56" s="12">
        <f>'PADD 2_bbl'!Q56*1000*42*(DAY(EOMONTH($A56,0)))/1000000</f>
        <v>104.16</v>
      </c>
      <c r="S56" s="12">
        <f>'PADD 2_bbl'!S56*1000*42/1000000</f>
        <v>1047.5219999999999</v>
      </c>
      <c r="U56" s="14"/>
      <c r="V56" s="14"/>
    </row>
    <row r="57" spans="1:22" x14ac:dyDescent="0.25">
      <c r="A57" s="45">
        <v>42231</v>
      </c>
      <c r="B57" s="17" t="s">
        <v>34</v>
      </c>
      <c r="C57" s="12">
        <f>'PADD 2_bbl'!C57*1000*42*(DAY(EOMONTH($A57,0)))/1000000</f>
        <v>347.63400000000001</v>
      </c>
      <c r="D57" s="12">
        <f>'PADD 2_bbl'!D57*1000*42*(DAY(EOMONTH($A57,0)))/1000000</f>
        <v>92.441999999999993</v>
      </c>
      <c r="E57" s="12">
        <f>'PADD 2_bbl'!E57*1000*42*(DAY(EOMONTH($A57,0)))/1000000</f>
        <v>61.194000000000003</v>
      </c>
      <c r="F57" s="12">
        <f>'PADD 2_bbl'!F57*1000*42*(DAY(EOMONTH($A57,0)))/1000000</f>
        <v>-304.66800000000001</v>
      </c>
      <c r="G57" s="12">
        <f>'PADD 2_bbl'!G57*1000*42*(DAY(EOMONTH($A57,0)))/1000000</f>
        <v>196.602</v>
      </c>
      <c r="H57" s="12"/>
      <c r="I57" s="12">
        <f>'PADD 2_bbl'!I57*1000*42*(DAY(EOMONTH($A57,0)))/1000000</f>
        <v>3.9060000000000001</v>
      </c>
      <c r="J57" s="12">
        <f>'PADD 2_bbl'!J57*1000*42*(DAY(EOMONTH($A57,0)))/1000000</f>
        <v>136.42058620746434</v>
      </c>
      <c r="K57" s="12">
        <f>'PADD 2_bbl'!K57*1000*42*(DAY(EOMONTH($A57,0)))/1000000</f>
        <v>58.30058620746432</v>
      </c>
      <c r="L57" s="12">
        <f>'PADD 2_bbl'!L57*1000*42*(DAY(EOMONTH($A57,0)))/1000000</f>
        <v>34.018517981687069</v>
      </c>
      <c r="M57" s="12">
        <f>'PADD 2_bbl'!M57*1000*42*(DAY(EOMONTH($A57,0)))/1000000</f>
        <v>35.10816848651988</v>
      </c>
      <c r="N57" s="12">
        <f>'PADD 2_bbl'!N57*1000*42*(DAY(EOMONTH($A57,0)))/1000000</f>
        <v>8.2821240429480003</v>
      </c>
      <c r="O57" s="12">
        <f>'PADD 2_bbl'!O57*1000*42*(DAY(EOMONTH($A57,0)))/1000000</f>
        <v>0</v>
      </c>
      <c r="P57" s="12">
        <f>'PADD 2_bbl'!P57*1000*42*(DAY(EOMONTH($A57,0)))/1000000</f>
        <v>-6.8113967186192736</v>
      </c>
      <c r="Q57" s="12">
        <f>'PADD 2_bbl'!Q57*1000*42*(DAY(EOMONTH($A57,0)))/1000000</f>
        <v>65.099999999999994</v>
      </c>
      <c r="S57" s="12">
        <f>'PADD 2_bbl'!S57*1000*42/1000000</f>
        <v>1112.6220000000001</v>
      </c>
      <c r="U57" s="14"/>
      <c r="V57" s="14"/>
    </row>
    <row r="58" spans="1:22" x14ac:dyDescent="0.25">
      <c r="A58" s="45">
        <v>42262</v>
      </c>
      <c r="B58" s="17" t="s">
        <v>34</v>
      </c>
      <c r="C58" s="12">
        <f>'PADD 2_bbl'!C58*1000*42*(DAY(EOMONTH($A58,0)))/1000000</f>
        <v>347.76</v>
      </c>
      <c r="D58" s="12">
        <f>'PADD 2_bbl'!D58*1000*42*(DAY(EOMONTH($A58,0)))/1000000</f>
        <v>85.68</v>
      </c>
      <c r="E58" s="12">
        <f>'PADD 2_bbl'!E58*1000*42*(DAY(EOMONTH($A58,0)))/1000000</f>
        <v>49.14</v>
      </c>
      <c r="F58" s="12">
        <f>'PADD 2_bbl'!F58*1000*42*(DAY(EOMONTH($A58,0)))/1000000</f>
        <v>-308.7</v>
      </c>
      <c r="G58" s="12">
        <f>'PADD 2_bbl'!G58*1000*42*(DAY(EOMONTH($A58,0)))/1000000</f>
        <v>173.88</v>
      </c>
      <c r="H58" s="12"/>
      <c r="I58" s="12">
        <f>'PADD 2_bbl'!I58*1000*42*(DAY(EOMONTH($A58,0)))/1000000</f>
        <v>3.78</v>
      </c>
      <c r="J58" s="12">
        <f>'PADD 2_bbl'!J58*1000*42*(DAY(EOMONTH($A58,0)))/1000000</f>
        <v>132.96940849215287</v>
      </c>
      <c r="K58" s="12">
        <f>'PADD 2_bbl'!K58*1000*42*(DAY(EOMONTH($A58,0)))/1000000</f>
        <v>57.369408492152843</v>
      </c>
      <c r="L58" s="12">
        <f>'PADD 2_bbl'!L58*1000*42*(DAY(EOMONTH($A58,0)))/1000000</f>
        <v>56.707886439351945</v>
      </c>
      <c r="M58" s="12">
        <f>'PADD 2_bbl'!M58*1000*42*(DAY(EOMONTH($A58,0)))/1000000</f>
        <v>34.887472433587099</v>
      </c>
      <c r="N58" s="12">
        <f>'PADD 2_bbl'!N58*1000*42*(DAY(EOMONTH($A58,0)))/1000000</f>
        <v>8.0951083387523983</v>
      </c>
      <c r="O58" s="12">
        <f>'PADD 2_bbl'!O58*1000*42*(DAY(EOMONTH($A58,0)))/1000000</f>
        <v>0</v>
      </c>
      <c r="P58" s="12">
        <f>'PADD 2_bbl'!P58*1000*42*(DAY(EOMONTH($A58,0)))/1000000</f>
        <v>-14.679875703844283</v>
      </c>
      <c r="Q58" s="12">
        <f>'PADD 2_bbl'!Q58*1000*42*(DAY(EOMONTH($A58,0)))/1000000</f>
        <v>27.72</v>
      </c>
      <c r="S58" s="12">
        <f>'PADD 2_bbl'!S58*1000*42/1000000</f>
        <v>1139.838</v>
      </c>
      <c r="U58" s="14"/>
      <c r="V58" s="14"/>
    </row>
    <row r="59" spans="1:22" x14ac:dyDescent="0.25">
      <c r="A59" s="45">
        <v>42292</v>
      </c>
      <c r="B59" s="17" t="s">
        <v>34</v>
      </c>
      <c r="C59" s="12">
        <f>'PADD 2_bbl'!C59*1000*42*(DAY(EOMONTH($A59,0)))/1000000</f>
        <v>387.99599999999998</v>
      </c>
      <c r="D59" s="12">
        <f>'PADD 2_bbl'!D59*1000*42*(DAY(EOMONTH($A59,0)))/1000000</f>
        <v>82.025999999999996</v>
      </c>
      <c r="E59" s="12">
        <f>'PADD 2_bbl'!E59*1000*42*(DAY(EOMONTH($A59,0)))/1000000</f>
        <v>55.985999999999997</v>
      </c>
      <c r="F59" s="12">
        <f>'PADD 2_bbl'!F59*1000*42*(DAY(EOMONTH($A59,0)))/1000000</f>
        <v>-210.92400000000001</v>
      </c>
      <c r="G59" s="12">
        <f>'PADD 2_bbl'!G59*1000*42*(DAY(EOMONTH($A59,0)))/1000000</f>
        <v>315.084</v>
      </c>
      <c r="H59" s="12"/>
      <c r="I59" s="12">
        <f>'PADD 2_bbl'!I59*1000*42*(DAY(EOMONTH($A59,0)))/1000000</f>
        <v>3.9060000000000001</v>
      </c>
      <c r="J59" s="12">
        <f>'PADD 2_bbl'!J59*1000*42*(DAY(EOMONTH($A59,0)))/1000000</f>
        <v>195.47199850131508</v>
      </c>
      <c r="K59" s="12">
        <f>'PADD 2_bbl'!K59*1000*42*(DAY(EOMONTH($A59,0)))/1000000</f>
        <v>117.35199850131508</v>
      </c>
      <c r="L59" s="12">
        <f>'PADD 2_bbl'!L59*1000*42*(DAY(EOMONTH($A59,0)))/1000000</f>
        <v>93.001927981645068</v>
      </c>
      <c r="M59" s="12">
        <f>'PADD 2_bbl'!M59*1000*42*(DAY(EOMONTH($A59,0)))/1000000</f>
        <v>37.934827571080213</v>
      </c>
      <c r="N59" s="12">
        <f>'PADD 2_bbl'!N59*1000*42*(DAY(EOMONTH($A59,0)))/1000000</f>
        <v>7.7793991135410554</v>
      </c>
      <c r="O59" s="12">
        <f>'PADD 2_bbl'!O59*1000*42*(DAY(EOMONTH($A59,0)))/1000000</f>
        <v>0</v>
      </c>
      <c r="P59" s="12">
        <f>'PADD 2_bbl'!P59*1000*42*(DAY(EOMONTH($A59,0)))/1000000</f>
        <v>26.465846832418563</v>
      </c>
      <c r="Q59" s="12">
        <f>'PADD 2_bbl'!Q59*1000*42*(DAY(EOMONTH($A59,0)))/1000000</f>
        <v>28.643999999999998</v>
      </c>
      <c r="S59" s="12">
        <f>'PADD 2_bbl'!S59*1000*42/1000000</f>
        <v>1168.6500000000001</v>
      </c>
      <c r="U59" s="14"/>
      <c r="V59" s="14"/>
    </row>
    <row r="60" spans="1:22" x14ac:dyDescent="0.25">
      <c r="A60" s="45">
        <v>42323</v>
      </c>
      <c r="B60" s="17" t="s">
        <v>34</v>
      </c>
      <c r="C60" s="12">
        <f>'PADD 2_bbl'!C60*1000*42*(DAY(EOMONTH($A60,0)))/1000000</f>
        <v>369.18</v>
      </c>
      <c r="D60" s="12">
        <f>'PADD 2_bbl'!D60*1000*42*(DAY(EOMONTH($A60,0)))/1000000</f>
        <v>91.98</v>
      </c>
      <c r="E60" s="12">
        <f>'PADD 2_bbl'!E60*1000*42*(DAY(EOMONTH($A60,0)))/1000000</f>
        <v>65.52</v>
      </c>
      <c r="F60" s="12">
        <f>'PADD 2_bbl'!F60*1000*42*(DAY(EOMONTH($A60,0)))/1000000</f>
        <v>-189</v>
      </c>
      <c r="G60" s="12">
        <f>'PADD 2_bbl'!G60*1000*42*(DAY(EOMONTH($A60,0)))/1000000</f>
        <v>337.68</v>
      </c>
      <c r="H60" s="12"/>
      <c r="I60" s="12">
        <f>'PADD 2_bbl'!I60*1000*42*(DAY(EOMONTH($A60,0)))/1000000</f>
        <v>3.78</v>
      </c>
      <c r="J60" s="12">
        <f>'PADD 2_bbl'!J60*1000*42*(DAY(EOMONTH($A60,0)))/1000000</f>
        <v>254.46392275163072</v>
      </c>
      <c r="K60" s="12">
        <f>'PADD 2_bbl'!K60*1000*42*(DAY(EOMONTH($A60,0)))/1000000</f>
        <v>178.86392275163072</v>
      </c>
      <c r="L60" s="12">
        <f>'PADD 2_bbl'!L60*1000*42*(DAY(EOMONTH($A60,0)))/1000000</f>
        <v>79.376127698474889</v>
      </c>
      <c r="M60" s="12">
        <f>'PADD 2_bbl'!M60*1000*42*(DAY(EOMONTH($A60,0)))/1000000</f>
        <v>38.53477447818107</v>
      </c>
      <c r="N60" s="12">
        <f>'PADD 2_bbl'!N60*1000*42*(DAY(EOMONTH($A60,0)))/1000000</f>
        <v>7.2273127248381428</v>
      </c>
      <c r="O60" s="12">
        <f>'PADD 2_bbl'!O60*1000*42*(DAY(EOMONTH($A60,0)))/1000000</f>
        <v>0</v>
      </c>
      <c r="P60" s="12">
        <f>'PADD 2_bbl'!P60*1000*42*(DAY(EOMONTH($A60,0)))/1000000</f>
        <v>-20.502137653124802</v>
      </c>
      <c r="Q60" s="12">
        <f>'PADD 2_bbl'!Q60*1000*42*(DAY(EOMONTH($A60,0)))/1000000</f>
        <v>50.4</v>
      </c>
      <c r="S60" s="12">
        <f>'PADD 2_bbl'!S60*1000*42/1000000</f>
        <v>1218.8820000000001</v>
      </c>
      <c r="U60" s="14"/>
      <c r="V60" s="14"/>
    </row>
    <row r="61" spans="1:22" x14ac:dyDescent="0.25">
      <c r="A61" s="45">
        <v>42353</v>
      </c>
      <c r="B61" s="17" t="s">
        <v>34</v>
      </c>
      <c r="C61" s="12">
        <f>'PADD 2_bbl'!C61*1000*42*(DAY(EOMONTH($A61,0)))/1000000</f>
        <v>382.78800000000001</v>
      </c>
      <c r="D61" s="12">
        <f>'PADD 2_bbl'!D61*1000*42*(DAY(EOMONTH($A61,0)))/1000000</f>
        <v>97.65</v>
      </c>
      <c r="E61" s="12">
        <f>'PADD 2_bbl'!E61*1000*42*(DAY(EOMONTH($A61,0)))/1000000</f>
        <v>66.402000000000001</v>
      </c>
      <c r="F61" s="12">
        <f>'PADD 2_bbl'!F61*1000*42*(DAY(EOMONTH($A61,0)))/1000000</f>
        <v>-334.61399999999998</v>
      </c>
      <c r="G61" s="12">
        <f>'PADD 2_bbl'!G61*1000*42*(DAY(EOMONTH($A61,0)))/1000000</f>
        <v>212.226</v>
      </c>
      <c r="H61" s="12"/>
      <c r="I61" s="12">
        <f>'PADD 2_bbl'!I61*1000*42*(DAY(EOMONTH($A61,0)))/1000000</f>
        <v>2.6040000000000001</v>
      </c>
      <c r="J61" s="12">
        <f>'PADD 2_bbl'!J61*1000*42*(DAY(EOMONTH($A61,0)))/1000000</f>
        <v>388.15926339228878</v>
      </c>
      <c r="K61" s="12">
        <f>'PADD 2_bbl'!K61*1000*42*(DAY(EOMONTH($A61,0)))/1000000</f>
        <v>310.03926339228883</v>
      </c>
      <c r="L61" s="12">
        <f>'PADD 2_bbl'!L61*1000*42*(DAY(EOMONTH($A61,0)))/1000000</f>
        <v>54.437333984285203</v>
      </c>
      <c r="M61" s="12">
        <f>'PADD 2_bbl'!M61*1000*42*(DAY(EOMONTH($A61,0)))/1000000</f>
        <v>42.64592604534743</v>
      </c>
      <c r="N61" s="12">
        <f>'PADD 2_bbl'!N61*1000*42*(DAY(EOMONTH($A61,0)))/1000000</f>
        <v>7.5429053804894073</v>
      </c>
      <c r="O61" s="12">
        <f>'PADD 2_bbl'!O61*1000*42*(DAY(EOMONTH($A61,0)))/1000000</f>
        <v>0</v>
      </c>
      <c r="P61" s="12">
        <f>'PADD 2_bbl'!P61*1000*42*(DAY(EOMONTH($A61,0)))/1000000</f>
        <v>-24.065428802410864</v>
      </c>
      <c r="Q61" s="12">
        <f>'PADD 2_bbl'!Q61*1000*42*(DAY(EOMONTH($A61,0)))/1000000</f>
        <v>-182.28</v>
      </c>
      <c r="S61" s="12">
        <f>'PADD 2_bbl'!S61*1000*42/1000000</f>
        <v>1036.518</v>
      </c>
      <c r="U61" s="14"/>
      <c r="V61" s="14"/>
    </row>
    <row r="62" spans="1:22" x14ac:dyDescent="0.25">
      <c r="A62" s="45">
        <v>42384</v>
      </c>
      <c r="B62" s="17" t="s">
        <v>34</v>
      </c>
      <c r="C62" s="12">
        <f>'PADD 2_bbl'!C62*1000*42*(DAY(EOMONTH($A62,0)))/1000000</f>
        <v>382.78800000000001</v>
      </c>
      <c r="D62" s="12">
        <f>'PADD 2_bbl'!D62*1000*42*(DAY(EOMONTH($A62,0)))/1000000</f>
        <v>96.347999999999999</v>
      </c>
      <c r="E62" s="12">
        <f>'PADD 2_bbl'!E62*1000*42*(DAY(EOMONTH($A62,0)))/1000000</f>
        <v>75.516000000000005</v>
      </c>
      <c r="F62" s="12">
        <f>'PADD 2_bbl'!F62*1000*42*(DAY(EOMONTH($A62,0)))/1000000</f>
        <v>-259.09800000000001</v>
      </c>
      <c r="G62" s="12">
        <f>'PADD 2_bbl'!G62*1000*42*(DAY(EOMONTH($A62,0)))/1000000</f>
        <v>295.55399999999997</v>
      </c>
      <c r="H62" s="12"/>
      <c r="I62" s="12">
        <f>'PADD 2_bbl'!I62*1000*42*(DAY(EOMONTH($A62,0)))/1000000</f>
        <v>5.2080000000000002</v>
      </c>
      <c r="J62" s="12">
        <f>'PADD 2_bbl'!J62*1000*42*(DAY(EOMONTH($A62,0)))/1000000</f>
        <v>455.42545475827836</v>
      </c>
      <c r="K62" s="12">
        <f>'PADD 2_bbl'!K62*1000*42*(DAY(EOMONTH($A62,0)))/1000000</f>
        <v>377.30545475827836</v>
      </c>
      <c r="L62" s="12">
        <f>'PADD 2_bbl'!L62*1000*42*(DAY(EOMONTH($A62,0)))/1000000</f>
        <v>50.173890807150407</v>
      </c>
      <c r="M62" s="12">
        <f>'PADD 2_bbl'!M62*1000*42*(DAY(EOMONTH($A62,0)))/1000000</f>
        <v>47.356994661199671</v>
      </c>
      <c r="N62" s="12">
        <f>'PADD 2_bbl'!N62*1000*42*(DAY(EOMONTH($A62,0)))/1000000</f>
        <v>7.8069070688065363</v>
      </c>
      <c r="O62" s="12">
        <f>'PADD 2_bbl'!O62*1000*42*(DAY(EOMONTH($A62,0)))/1000000</f>
        <v>0</v>
      </c>
      <c r="P62" s="12">
        <f>'PADD 2_bbl'!P62*1000*42*(DAY(EOMONTH($A62,0)))/1000000</f>
        <v>56.384752704565024</v>
      </c>
      <c r="Q62" s="12">
        <f>'PADD 2_bbl'!Q62*1000*42*(DAY(EOMONTH($A62,0)))/1000000</f>
        <v>-248.68199999999999</v>
      </c>
      <c r="S62" s="12">
        <f>'PADD 2_bbl'!S62*1000*42/1000000</f>
        <v>788.298</v>
      </c>
      <c r="U62" s="14"/>
      <c r="V62" s="14"/>
    </row>
    <row r="63" spans="1:22" x14ac:dyDescent="0.25">
      <c r="A63" s="45">
        <v>42415</v>
      </c>
      <c r="B63" s="17" t="s">
        <v>34</v>
      </c>
      <c r="C63" s="12">
        <f>'PADD 2_bbl'!C63*1000*42*(DAY(EOMONTH($A63,0)))/1000000</f>
        <v>373.92599999999999</v>
      </c>
      <c r="D63" s="12">
        <f>'PADD 2_bbl'!D63*1000*42*(DAY(EOMONTH($A63,0)))/1000000</f>
        <v>87.695999999999998</v>
      </c>
      <c r="E63" s="12">
        <f>'PADD 2_bbl'!E63*1000*42*(DAY(EOMONTH($A63,0)))/1000000</f>
        <v>97.44</v>
      </c>
      <c r="F63" s="12">
        <f>'PADD 2_bbl'!F63*1000*42*(DAY(EOMONTH($A63,0)))/1000000</f>
        <v>-243.6</v>
      </c>
      <c r="G63" s="12">
        <f>'PADD 2_bbl'!G63*1000*42*(DAY(EOMONTH($A63,0)))/1000000</f>
        <v>315.46199999999999</v>
      </c>
      <c r="H63" s="12"/>
      <c r="I63" s="12">
        <f>'PADD 2_bbl'!I63*1000*42*(DAY(EOMONTH($A63,0)))/1000000</f>
        <v>3.6539999999999999</v>
      </c>
      <c r="J63" s="12">
        <f>'PADD 2_bbl'!J63*1000*42*(DAY(EOMONTH($A63,0)))/1000000</f>
        <v>405.51249988637204</v>
      </c>
      <c r="K63" s="12">
        <f>'PADD 2_bbl'!K63*1000*42*(DAY(EOMONTH($A63,0)))/1000000</f>
        <v>332.43249988637206</v>
      </c>
      <c r="L63" s="12">
        <f>'PADD 2_bbl'!L63*1000*42*(DAY(EOMONTH($A63,0)))/1000000</f>
        <v>34.657798830292627</v>
      </c>
      <c r="M63" s="12">
        <f>'PADD 2_bbl'!M63*1000*42*(DAY(EOMONTH($A63,0)))/1000000</f>
        <v>42.435050898993026</v>
      </c>
      <c r="N63" s="12">
        <f>'PADD 2_bbl'!N63*1000*42*(DAY(EOMONTH($A63,0)))/1000000</f>
        <v>7.157170932112316</v>
      </c>
      <c r="O63" s="12">
        <f>'PADD 2_bbl'!O63*1000*42*(DAY(EOMONTH($A63,0)))/1000000</f>
        <v>0</v>
      </c>
      <c r="P63" s="12">
        <f>'PADD 2_bbl'!P63*1000*42*(DAY(EOMONTH($A63,0)))/1000000</f>
        <v>13.271479452230031</v>
      </c>
      <c r="Q63" s="12">
        <f>'PADD 2_bbl'!Q63*1000*42*(DAY(EOMONTH($A63,0)))/1000000</f>
        <v>-119.364</v>
      </c>
      <c r="S63" s="12">
        <f>'PADD 2_bbl'!S63*1000*42/1000000</f>
        <v>669.18600000000004</v>
      </c>
      <c r="U63" s="14"/>
      <c r="V63" s="14"/>
    </row>
    <row r="64" spans="1:22" x14ac:dyDescent="0.25">
      <c r="A64" s="45">
        <v>42444</v>
      </c>
      <c r="B64" s="17" t="s">
        <v>34</v>
      </c>
      <c r="C64" s="12">
        <f>'PADD 2_bbl'!C64*1000*42*(DAY(EOMONTH($A64,0)))/1000000</f>
        <v>404.92200000000003</v>
      </c>
      <c r="D64" s="12">
        <f>'PADD 2_bbl'!D64*1000*42*(DAY(EOMONTH($A64,0)))/1000000</f>
        <v>95.046000000000006</v>
      </c>
      <c r="E64" s="12">
        <f>'PADD 2_bbl'!E64*1000*42*(DAY(EOMONTH($A64,0)))/1000000</f>
        <v>62.496000000000002</v>
      </c>
      <c r="F64" s="12">
        <f>'PADD 2_bbl'!F64*1000*42*(DAY(EOMONTH($A64,0)))/1000000</f>
        <v>-343.72800000000001</v>
      </c>
      <c r="G64" s="12">
        <f>'PADD 2_bbl'!G64*1000*42*(DAY(EOMONTH($A64,0)))/1000000</f>
        <v>218.73599999999999</v>
      </c>
      <c r="H64" s="12"/>
      <c r="I64" s="12">
        <f>'PADD 2_bbl'!I64*1000*42*(DAY(EOMONTH($A64,0)))/1000000</f>
        <v>3.9060000000000001</v>
      </c>
      <c r="J64" s="12">
        <f>'PADD 2_bbl'!J64*1000*42*(DAY(EOMONTH($A64,0)))/1000000</f>
        <v>268.64205091475094</v>
      </c>
      <c r="K64" s="12">
        <f>'PADD 2_bbl'!K64*1000*42*(DAY(EOMONTH($A64,0)))/1000000</f>
        <v>190.52205091475091</v>
      </c>
      <c r="L64" s="12">
        <f>'PADD 2_bbl'!L64*1000*42*(DAY(EOMONTH($A64,0)))/1000000</f>
        <v>23.410694238443906</v>
      </c>
      <c r="M64" s="12">
        <f>'PADD 2_bbl'!M64*1000*42*(DAY(EOMONTH($A64,0)))/1000000</f>
        <v>40.373134813922988</v>
      </c>
      <c r="N64" s="12">
        <f>'PADD 2_bbl'!N64*1000*42*(DAY(EOMONTH($A64,0)))/1000000</f>
        <v>7.6507689274304065</v>
      </c>
      <c r="O64" s="12">
        <f>'PADD 2_bbl'!O64*1000*42*(DAY(EOMONTH($A64,0)))/1000000</f>
        <v>0</v>
      </c>
      <c r="P64" s="12">
        <f>'PADD 2_bbl'!P64*1000*42*(DAY(EOMONTH($A64,0)))/1000000</f>
        <v>-19.784648894548205</v>
      </c>
      <c r="Q64" s="12">
        <f>'PADD 2_bbl'!Q64*1000*42*(DAY(EOMONTH($A64,0)))/1000000</f>
        <v>-27.341999999999999</v>
      </c>
      <c r="S64" s="12">
        <f>'PADD 2_bbl'!S64*1000*42/1000000</f>
        <v>642.22199999999998</v>
      </c>
      <c r="U64" s="14"/>
      <c r="V64" s="14"/>
    </row>
    <row r="65" spans="1:22" x14ac:dyDescent="0.25">
      <c r="A65" s="45">
        <v>42475</v>
      </c>
      <c r="B65" s="17" t="s">
        <v>34</v>
      </c>
      <c r="C65" s="12">
        <f>'PADD 2_bbl'!C65*1000*42*(DAY(EOMONTH($A65,0)))/1000000</f>
        <v>388.08</v>
      </c>
      <c r="D65" s="12">
        <f>'PADD 2_bbl'!D65*1000*42*(DAY(EOMONTH($A65,0)))/1000000</f>
        <v>88.2</v>
      </c>
      <c r="E65" s="12">
        <f>'PADD 2_bbl'!E65*1000*42*(DAY(EOMONTH($A65,0)))/1000000</f>
        <v>61.74</v>
      </c>
      <c r="F65" s="12">
        <f>'PADD 2_bbl'!F65*1000*42*(DAY(EOMONTH($A65,0)))/1000000</f>
        <v>-346.5</v>
      </c>
      <c r="G65" s="12">
        <f>'PADD 2_bbl'!G65*1000*42*(DAY(EOMONTH($A65,0)))/1000000</f>
        <v>191.52</v>
      </c>
      <c r="H65" s="12"/>
      <c r="I65" s="12">
        <f>'PADD 2_bbl'!I65*1000*42*(DAY(EOMONTH($A65,0)))/1000000</f>
        <v>10.08</v>
      </c>
      <c r="J65" s="12">
        <f>'PADD 2_bbl'!J65*1000*42*(DAY(EOMONTH($A65,0)))/1000000</f>
        <v>142.97567863857668</v>
      </c>
      <c r="K65" s="12">
        <f>'PADD 2_bbl'!K65*1000*42*(DAY(EOMONTH($A65,0)))/1000000</f>
        <v>67.375678638576716</v>
      </c>
      <c r="L65" s="12">
        <f>'PADD 2_bbl'!L65*1000*42*(DAY(EOMONTH($A65,0)))/1000000</f>
        <v>23.42535799931985</v>
      </c>
      <c r="M65" s="12">
        <f>'PADD 2_bbl'!M65*1000*42*(DAY(EOMONTH($A65,0)))/1000000</f>
        <v>33.277712158589971</v>
      </c>
      <c r="N65" s="12">
        <f>'PADD 2_bbl'!N65*1000*42*(DAY(EOMONTH($A65,0)))/1000000</f>
        <v>7.4039699297713613</v>
      </c>
      <c r="O65" s="12">
        <f>'PADD 2_bbl'!O65*1000*42*(DAY(EOMONTH($A65,0)))/1000000</f>
        <v>0</v>
      </c>
      <c r="P65" s="12">
        <f>'PADD 2_bbl'!P65*1000*42*(DAY(EOMONTH($A65,0)))/1000000</f>
        <v>-6.7427187262578903</v>
      </c>
      <c r="Q65" s="12">
        <f>'PADD 2_bbl'!Q65*1000*42*(DAY(EOMONTH($A65,0)))/1000000</f>
        <v>57.96</v>
      </c>
      <c r="S65" s="12">
        <f>'PADD 2_bbl'!S65*1000*42/1000000</f>
        <v>700.26599999999996</v>
      </c>
      <c r="U65" s="14"/>
      <c r="V65" s="14"/>
    </row>
    <row r="66" spans="1:22" x14ac:dyDescent="0.25">
      <c r="A66" s="45">
        <v>42505</v>
      </c>
      <c r="B66" s="17" t="s">
        <v>34</v>
      </c>
      <c r="C66" s="12">
        <f>'PADD 2_bbl'!C66*1000*42*(DAY(EOMONTH($A66,0)))/1000000</f>
        <v>395.80799999999999</v>
      </c>
      <c r="D66" s="12">
        <f>'PADD 2_bbl'!D66*1000*42*(DAY(EOMONTH($A66,0)))/1000000</f>
        <v>100.254</v>
      </c>
      <c r="E66" s="12">
        <f>'PADD 2_bbl'!E66*1000*42*(DAY(EOMONTH($A66,0)))/1000000</f>
        <v>66.402000000000001</v>
      </c>
      <c r="F66" s="12">
        <f>'PADD 2_bbl'!F66*1000*42*(DAY(EOMONTH($A66,0)))/1000000</f>
        <v>-334.61399999999998</v>
      </c>
      <c r="G66" s="12">
        <f>'PADD 2_bbl'!G66*1000*42*(DAY(EOMONTH($A66,0)))/1000000</f>
        <v>227.85</v>
      </c>
      <c r="H66" s="12"/>
      <c r="I66" s="12">
        <f>'PADD 2_bbl'!I66*1000*42*(DAY(EOMONTH($A66,0)))/1000000</f>
        <v>16.925999999999998</v>
      </c>
      <c r="J66" s="12">
        <f>'PADD 2_bbl'!J66*1000*42*(DAY(EOMONTH($A66,0)))/1000000</f>
        <v>101.42576877696071</v>
      </c>
      <c r="K66" s="12">
        <f>'PADD 2_bbl'!K66*1000*42*(DAY(EOMONTH($A66,0)))/1000000</f>
        <v>23.305768776960704</v>
      </c>
      <c r="L66" s="12">
        <f>'PADD 2_bbl'!L66*1000*42*(DAY(EOMONTH($A66,0)))/1000000</f>
        <v>23.410694238443906</v>
      </c>
      <c r="M66" s="12">
        <f>'PADD 2_bbl'!M66*1000*42*(DAY(EOMONTH($A66,0)))/1000000</f>
        <v>34.386969230542974</v>
      </c>
      <c r="N66" s="12">
        <f>'PADD 2_bbl'!N66*1000*42*(DAY(EOMONTH($A66,0)))/1000000</f>
        <v>7.7272766167047093</v>
      </c>
      <c r="O66" s="12">
        <f>'PADD 2_bbl'!O66*1000*42*(DAY(EOMONTH($A66,0)))/1000000</f>
        <v>0</v>
      </c>
      <c r="P66" s="12">
        <f>'PADD 2_bbl'!P66*1000*42*(DAY(EOMONTH($A66,0)))/1000000</f>
        <v>-9.4087088626522952</v>
      </c>
      <c r="Q66" s="12">
        <f>'PADD 2_bbl'!Q66*1000*42*(DAY(EOMONTH($A66,0)))/1000000</f>
        <v>131.50200000000001</v>
      </c>
      <c r="S66" s="12">
        <f>'PADD 2_bbl'!S66*1000*42/1000000</f>
        <v>831.97799999999995</v>
      </c>
      <c r="U66" s="14"/>
      <c r="V66" s="14"/>
    </row>
    <row r="67" spans="1:22" x14ac:dyDescent="0.25">
      <c r="A67" s="45">
        <v>42536</v>
      </c>
      <c r="B67" s="17" t="s">
        <v>34</v>
      </c>
      <c r="C67" s="12">
        <f>'PADD 2_bbl'!C67*1000*42*(DAY(EOMONTH($A67,0)))/1000000</f>
        <v>383.04</v>
      </c>
      <c r="D67" s="12">
        <f>'PADD 2_bbl'!D67*1000*42*(DAY(EOMONTH($A67,0)))/1000000</f>
        <v>97.02</v>
      </c>
      <c r="E67" s="12">
        <f>'PADD 2_bbl'!E67*1000*42*(DAY(EOMONTH($A67,0)))/1000000</f>
        <v>50.4</v>
      </c>
      <c r="F67" s="12">
        <f>'PADD 2_bbl'!F67*1000*42*(DAY(EOMONTH($A67,0)))/1000000</f>
        <v>-233.1</v>
      </c>
      <c r="G67" s="12">
        <f>'PADD 2_bbl'!G67*1000*42*(DAY(EOMONTH($A67,0)))/1000000</f>
        <v>297.36</v>
      </c>
      <c r="H67" s="12"/>
      <c r="I67" s="12">
        <f>'PADD 2_bbl'!I67*1000*42*(DAY(EOMONTH($A67,0)))/1000000</f>
        <v>12.6</v>
      </c>
      <c r="J67" s="12">
        <f>'PADD 2_bbl'!J67*1000*42*(DAY(EOMONTH($A67,0)))/1000000</f>
        <v>98.005021386780342</v>
      </c>
      <c r="K67" s="12">
        <f>'PADD 2_bbl'!K67*1000*42*(DAY(EOMONTH($A67,0)))/1000000</f>
        <v>22.405021386780337</v>
      </c>
      <c r="L67" s="12">
        <f>'PADD 2_bbl'!L67*1000*42*(DAY(EOMONTH($A67,0)))/1000000</f>
        <v>23.42535799931985</v>
      </c>
      <c r="M67" s="12">
        <f>'PADD 2_bbl'!M67*1000*42*(DAY(EOMONTH($A67,0)))/1000000</f>
        <v>34.243222736554486</v>
      </c>
      <c r="N67" s="12">
        <f>'PADD 2_bbl'!N67*1000*42*(DAY(EOMONTH($A67,0)))/1000000</f>
        <v>7.552789725359764</v>
      </c>
      <c r="O67" s="12">
        <f>'PADD 2_bbl'!O67*1000*42*(DAY(EOMONTH($A67,0)))/1000000</f>
        <v>0</v>
      </c>
      <c r="P67" s="12">
        <f>'PADD 2_bbl'!P67*1000*42*(DAY(EOMONTH($A67,0)))/1000000</f>
        <v>-14.546391848014451</v>
      </c>
      <c r="Q67" s="12">
        <f>'PADD 2_bbl'!Q67*1000*42*(DAY(EOMONTH($A67,0)))/1000000</f>
        <v>212.94</v>
      </c>
      <c r="S67" s="12">
        <f>'PADD 2_bbl'!S67*1000*42/1000000</f>
        <v>1044.498</v>
      </c>
      <c r="U67" s="14"/>
      <c r="V67" s="14"/>
    </row>
    <row r="68" spans="1:22" x14ac:dyDescent="0.25">
      <c r="A68" s="45">
        <v>42566</v>
      </c>
      <c r="B68" s="17" t="s">
        <v>34</v>
      </c>
      <c r="C68" s="12">
        <f>'PADD 2_bbl'!C68*1000*42*(DAY(EOMONTH($A68,0)))/1000000</f>
        <v>390.6</v>
      </c>
      <c r="D68" s="12">
        <f>'PADD 2_bbl'!D68*1000*42*(DAY(EOMONTH($A68,0)))/1000000</f>
        <v>98.951999999999998</v>
      </c>
      <c r="E68" s="12">
        <f>'PADD 2_bbl'!E68*1000*42*(DAY(EOMONTH($A68,0)))/1000000</f>
        <v>49.475999999999999</v>
      </c>
      <c r="F68" s="12">
        <f>'PADD 2_bbl'!F68*1000*42*(DAY(EOMONTH($A68,0)))/1000000</f>
        <v>-256.49400000000003</v>
      </c>
      <c r="G68" s="12">
        <f>'PADD 2_bbl'!G68*1000*42*(DAY(EOMONTH($A68,0)))/1000000</f>
        <v>282.53399999999999</v>
      </c>
      <c r="H68" s="12"/>
      <c r="I68" s="12">
        <f>'PADD 2_bbl'!I68*1000*42*(DAY(EOMONTH($A68,0)))/1000000</f>
        <v>11.718</v>
      </c>
      <c r="J68" s="12">
        <f>'PADD 2_bbl'!J68*1000*42*(DAY(EOMONTH($A68,0)))/1000000</f>
        <v>122.7050252726961</v>
      </c>
      <c r="K68" s="12">
        <f>'PADD 2_bbl'!K68*1000*42*(DAY(EOMONTH($A68,0)))/1000000</f>
        <v>44.585025272696093</v>
      </c>
      <c r="L68" s="12">
        <f>'PADD 2_bbl'!L68*1000*42*(DAY(EOMONTH($A68,0)))/1000000</f>
        <v>23.410694238443906</v>
      </c>
      <c r="M68" s="12">
        <f>'PADD 2_bbl'!M68*1000*42*(DAY(EOMONTH($A68,0)))/1000000</f>
        <v>36.382357758336305</v>
      </c>
      <c r="N68" s="12">
        <f>'PADD 2_bbl'!N68*1000*42*(DAY(EOMONTH($A68,0)))/1000000</f>
        <v>7.882594876700475</v>
      </c>
      <c r="O68" s="12">
        <f>'PADD 2_bbl'!O68*1000*42*(DAY(EOMONTH($A68,0)))/1000000</f>
        <v>0</v>
      </c>
      <c r="P68" s="12">
        <f>'PADD 2_bbl'!P68*1000*42*(DAY(EOMONTH($A68,0)))/1000000</f>
        <v>25.751327853823199</v>
      </c>
      <c r="Q68" s="12">
        <f>'PADD 2_bbl'!Q68*1000*42*(DAY(EOMONTH($A68,0)))/1000000</f>
        <v>132.804</v>
      </c>
      <c r="S68" s="12">
        <f>'PADD 2_bbl'!S68*1000*42/1000000</f>
        <v>1176.8820000000001</v>
      </c>
      <c r="U68" s="14"/>
      <c r="V68" s="14"/>
    </row>
    <row r="69" spans="1:22" x14ac:dyDescent="0.25">
      <c r="A69" s="45">
        <v>42597</v>
      </c>
      <c r="B69" s="17" t="s">
        <v>34</v>
      </c>
      <c r="C69" s="12">
        <f>'PADD 2_bbl'!C69*1000*42*(DAY(EOMONTH($A69,0)))/1000000</f>
        <v>387.99599999999998</v>
      </c>
      <c r="D69" s="12">
        <f>'PADD 2_bbl'!D69*1000*42*(DAY(EOMONTH($A69,0)))/1000000</f>
        <v>100.254</v>
      </c>
      <c r="E69" s="12">
        <f>'PADD 2_bbl'!E69*1000*42*(DAY(EOMONTH($A69,0)))/1000000</f>
        <v>49.475999999999999</v>
      </c>
      <c r="F69" s="12">
        <f>'PADD 2_bbl'!F69*1000*42*(DAY(EOMONTH($A69,0)))/1000000</f>
        <v>-369.76799999999997</v>
      </c>
      <c r="G69" s="12">
        <f>'PADD 2_bbl'!G69*1000*42*(DAY(EOMONTH($A69,0)))/1000000</f>
        <v>167.958</v>
      </c>
      <c r="H69" s="12"/>
      <c r="I69" s="12">
        <f>'PADD 2_bbl'!I69*1000*42*(DAY(EOMONTH($A69,0)))/1000000</f>
        <v>10.416</v>
      </c>
      <c r="J69" s="12">
        <f>'PADD 2_bbl'!J69*1000*42*(DAY(EOMONTH($A69,0)))/1000000</f>
        <v>136.42058620746434</v>
      </c>
      <c r="K69" s="12">
        <f>'PADD 2_bbl'!K69*1000*42*(DAY(EOMONTH($A69,0)))/1000000</f>
        <v>58.30058620746432</v>
      </c>
      <c r="L69" s="12">
        <f>'PADD 2_bbl'!L69*1000*42*(DAY(EOMONTH($A69,0)))/1000000</f>
        <v>50.173890807150407</v>
      </c>
      <c r="M69" s="12">
        <f>'PADD 2_bbl'!M69*1000*42*(DAY(EOMONTH($A69,0)))/1000000</f>
        <v>36.382357758336305</v>
      </c>
      <c r="N69" s="12">
        <f>'PADD 2_bbl'!N69*1000*42*(DAY(EOMONTH($A69,0)))/1000000</f>
        <v>8.2767246205354983</v>
      </c>
      <c r="O69" s="12">
        <f>'PADD 2_bbl'!O69*1000*42*(DAY(EOMONTH($A69,0)))/1000000</f>
        <v>0</v>
      </c>
      <c r="P69" s="12">
        <f>'PADD 2_bbl'!P69*1000*42*(DAY(EOMONTH($A69,0)))/1000000</f>
        <v>-4.7055593934865456</v>
      </c>
      <c r="Q69" s="12">
        <f>'PADD 2_bbl'!Q69*1000*42*(DAY(EOMONTH($A69,0)))/1000000</f>
        <v>9.1140000000000008</v>
      </c>
      <c r="S69" s="12">
        <f>'PADD 2_bbl'!S69*1000*42/1000000</f>
        <v>1186.5</v>
      </c>
      <c r="U69" s="14"/>
      <c r="V69" s="14"/>
    </row>
    <row r="70" spans="1:22" x14ac:dyDescent="0.25">
      <c r="A70" s="45">
        <v>42628</v>
      </c>
      <c r="B70" s="17" t="s">
        <v>34</v>
      </c>
      <c r="C70" s="12">
        <f>'PADD 2_bbl'!C70*1000*42*(DAY(EOMONTH($A70,0)))/1000000</f>
        <v>372.96</v>
      </c>
      <c r="D70" s="12">
        <f>'PADD 2_bbl'!D70*1000*42*(DAY(EOMONTH($A70,0)))/1000000</f>
        <v>89.46</v>
      </c>
      <c r="E70" s="12">
        <f>'PADD 2_bbl'!E70*1000*42*(DAY(EOMONTH($A70,0)))/1000000</f>
        <v>66.78</v>
      </c>
      <c r="F70" s="12">
        <f>'PADD 2_bbl'!F70*1000*42*(DAY(EOMONTH($A70,0)))/1000000</f>
        <v>-349.02</v>
      </c>
      <c r="G70" s="12">
        <f>'PADD 2_bbl'!G70*1000*42*(DAY(EOMONTH($A70,0)))/1000000</f>
        <v>180.18</v>
      </c>
      <c r="H70" s="12"/>
      <c r="I70" s="12">
        <f>'PADD 2_bbl'!I70*1000*42*(DAY(EOMONTH($A70,0)))/1000000</f>
        <v>11.34</v>
      </c>
      <c r="J70" s="12">
        <f>'PADD 2_bbl'!J70*1000*42*(DAY(EOMONTH($A70,0)))/1000000</f>
        <v>132.96940849215287</v>
      </c>
      <c r="K70" s="12">
        <f>'PADD 2_bbl'!K70*1000*42*(DAY(EOMONTH($A70,0)))/1000000</f>
        <v>57.369408492152843</v>
      </c>
      <c r="L70" s="12">
        <f>'PADD 2_bbl'!L70*1000*42*(DAY(EOMONTH($A70,0)))/1000000</f>
        <v>83.638426096163116</v>
      </c>
      <c r="M70" s="12">
        <f>'PADD 2_bbl'!M70*1000*42*(DAY(EOMONTH($A70,0)))/1000000</f>
        <v>36.174243892483531</v>
      </c>
      <c r="N70" s="12">
        <f>'PADD 2_bbl'!N70*1000*42*(DAY(EOMONTH($A70,0)))/1000000</f>
        <v>8.0898308387814701</v>
      </c>
      <c r="O70" s="12">
        <f>'PADD 2_bbl'!O70*1000*42*(DAY(EOMONTH($A70,0)))/1000000</f>
        <v>0</v>
      </c>
      <c r="P70" s="12">
        <f>'PADD 2_bbl'!P70*1000*42*(DAY(EOMONTH($A70,0)))/1000000</f>
        <v>-13.91190931958095</v>
      </c>
      <c r="Q70" s="12">
        <f>'PADD 2_bbl'!Q70*1000*42*(DAY(EOMONTH($A70,0)))/1000000</f>
        <v>-2.52</v>
      </c>
      <c r="S70" s="12">
        <f>'PADD 2_bbl'!S70*1000*42/1000000</f>
        <v>1183.98</v>
      </c>
      <c r="U70" s="14"/>
      <c r="V70" s="14"/>
    </row>
    <row r="71" spans="1:22" x14ac:dyDescent="0.25">
      <c r="A71" s="45">
        <v>42658</v>
      </c>
      <c r="B71" s="17" t="s">
        <v>34</v>
      </c>
      <c r="C71" s="12">
        <f>'PADD 2_bbl'!C71*1000*42*(DAY(EOMONTH($A71,0)))/1000000</f>
        <v>369.76799999999997</v>
      </c>
      <c r="D71" s="12">
        <f>'PADD 2_bbl'!D71*1000*42*(DAY(EOMONTH($A71,0)))/1000000</f>
        <v>91.14</v>
      </c>
      <c r="E71" s="12">
        <f>'PADD 2_bbl'!E71*1000*42*(DAY(EOMONTH($A71,0)))/1000000</f>
        <v>74.213999999999999</v>
      </c>
      <c r="F71" s="12">
        <f>'PADD 2_bbl'!F71*1000*42*(DAY(EOMONTH($A71,0)))/1000000</f>
        <v>-298.15800000000002</v>
      </c>
      <c r="G71" s="12">
        <f>'PADD 2_bbl'!G71*1000*42*(DAY(EOMONTH($A71,0)))/1000000</f>
        <v>236.964</v>
      </c>
      <c r="H71" s="12"/>
      <c r="I71" s="12">
        <f>'PADD 2_bbl'!I71*1000*42*(DAY(EOMONTH($A71,0)))/1000000</f>
        <v>5.2080000000000002</v>
      </c>
      <c r="J71" s="12">
        <f>'PADD 2_bbl'!J71*1000*42*(DAY(EOMONTH($A71,0)))/1000000</f>
        <v>195.47199850131508</v>
      </c>
      <c r="K71" s="12">
        <f>'PADD 2_bbl'!K71*1000*42*(DAY(EOMONTH($A71,0)))/1000000</f>
        <v>117.35199850131508</v>
      </c>
      <c r="L71" s="12">
        <f>'PADD 2_bbl'!L71*1000*42*(DAY(EOMONTH($A71,0)))/1000000</f>
        <v>137.16848517379515</v>
      </c>
      <c r="M71" s="12">
        <f>'PADD 2_bbl'!M71*1000*42*(DAY(EOMONTH($A71,0)))/1000000</f>
        <v>39.375440550026319</v>
      </c>
      <c r="N71" s="12">
        <f>'PADD 2_bbl'!N71*1000*42*(DAY(EOMONTH($A71,0)))/1000000</f>
        <v>7.7743274360689929</v>
      </c>
      <c r="O71" s="12">
        <f>'PADD 2_bbl'!O71*1000*42*(DAY(EOMONTH($A71,0)))/1000000</f>
        <v>0</v>
      </c>
      <c r="P71" s="12">
        <f>'PADD 2_bbl'!P71*1000*42*(DAY(EOMONTH($A71,0)))/1000000</f>
        <v>-20.438251661205527</v>
      </c>
      <c r="Q71" s="12">
        <f>'PADD 2_bbl'!Q71*1000*42*(DAY(EOMONTH($A71,0)))/1000000</f>
        <v>-49.475999999999999</v>
      </c>
      <c r="S71" s="12">
        <f>'PADD 2_bbl'!S71*1000*42/1000000</f>
        <v>1134.672</v>
      </c>
      <c r="U71" s="14"/>
      <c r="V71" s="14"/>
    </row>
    <row r="72" spans="1:22" x14ac:dyDescent="0.25">
      <c r="A72" s="45">
        <v>42689</v>
      </c>
      <c r="B72" s="17" t="s">
        <v>34</v>
      </c>
      <c r="C72" s="12">
        <f>'PADD 2_bbl'!C72*1000*42*(DAY(EOMONTH($A72,0)))/1000000</f>
        <v>383.04</v>
      </c>
      <c r="D72" s="12">
        <f>'PADD 2_bbl'!D72*1000*42*(DAY(EOMONTH($A72,0)))/1000000</f>
        <v>91.98</v>
      </c>
      <c r="E72" s="12">
        <f>'PADD 2_bbl'!E72*1000*42*(DAY(EOMONTH($A72,0)))/1000000</f>
        <v>84.42</v>
      </c>
      <c r="F72" s="12">
        <f>'PADD 2_bbl'!F72*1000*42*(DAY(EOMONTH($A72,0)))/1000000</f>
        <v>-337.68</v>
      </c>
      <c r="G72" s="12">
        <f>'PADD 2_bbl'!G72*1000*42*(DAY(EOMONTH($A72,0)))/1000000</f>
        <v>221.76</v>
      </c>
      <c r="H72" s="12"/>
      <c r="I72" s="12">
        <f>'PADD 2_bbl'!I72*1000*42*(DAY(EOMONTH($A72,0)))/1000000</f>
        <v>2.52</v>
      </c>
      <c r="J72" s="12">
        <f>'PADD 2_bbl'!J72*1000*42*(DAY(EOMONTH($A72,0)))/1000000</f>
        <v>254.46392275163072</v>
      </c>
      <c r="K72" s="12">
        <f>'PADD 2_bbl'!K72*1000*42*(DAY(EOMONTH($A72,0)))/1000000</f>
        <v>178.86392275163072</v>
      </c>
      <c r="L72" s="12">
        <f>'PADD 2_bbl'!L72*1000*42*(DAY(EOMONTH($A72,0)))/1000000</f>
        <v>117.07180089331445</v>
      </c>
      <c r="M72" s="12">
        <f>'PADD 2_bbl'!M72*1000*42*(DAY(EOMONTH($A72,0)))/1000000</f>
        <v>40.0362862043416</v>
      </c>
      <c r="N72" s="12">
        <f>'PADD 2_bbl'!N72*1000*42*(DAY(EOMONTH($A72,0)))/1000000</f>
        <v>7.2226009728640967</v>
      </c>
      <c r="O72" s="12">
        <f>'PADD 2_bbl'!O72*1000*42*(DAY(EOMONTH($A72,0)))/1000000</f>
        <v>0</v>
      </c>
      <c r="P72" s="12">
        <f>'PADD 2_bbl'!P72*1000*42*(DAY(EOMONTH($A72,0)))/1000000</f>
        <v>-82.374610822150856</v>
      </c>
      <c r="Q72" s="12">
        <f>'PADD 2_bbl'!Q72*1000*42*(DAY(EOMONTH($A72,0)))/1000000</f>
        <v>-42.84</v>
      </c>
      <c r="S72" s="12">
        <f>'PADD 2_bbl'!S72*1000*42/1000000</f>
        <v>1092.252</v>
      </c>
      <c r="U72" s="14"/>
      <c r="V72" s="14"/>
    </row>
    <row r="73" spans="1:22" x14ac:dyDescent="0.25">
      <c r="A73" s="45">
        <v>42719</v>
      </c>
      <c r="B73" s="17" t="s">
        <v>34</v>
      </c>
      <c r="C73" s="12">
        <f>'PADD 2_bbl'!C73*1000*42*(DAY(EOMONTH($A73,0)))/1000000</f>
        <v>359.35199999999998</v>
      </c>
      <c r="D73" s="12">
        <f>'PADD 2_bbl'!D73*1000*42*(DAY(EOMONTH($A73,0)))/1000000</f>
        <v>97.65</v>
      </c>
      <c r="E73" s="12">
        <f>'PADD 2_bbl'!E73*1000*42*(DAY(EOMONTH($A73,0)))/1000000</f>
        <v>92.441999999999993</v>
      </c>
      <c r="F73" s="12">
        <f>'PADD 2_bbl'!F73*1000*42*(DAY(EOMONTH($A73,0)))/1000000</f>
        <v>-240.87</v>
      </c>
      <c r="G73" s="12">
        <f>'PADD 2_bbl'!G73*1000*42*(DAY(EOMONTH($A73,0)))/1000000</f>
        <v>308.57400000000001</v>
      </c>
      <c r="H73" s="12"/>
      <c r="I73" s="12">
        <f>'PADD 2_bbl'!I73*1000*42*(DAY(EOMONTH($A73,0)))/1000000</f>
        <v>2.6040000000000001</v>
      </c>
      <c r="J73" s="12">
        <f>'PADD 2_bbl'!J73*1000*42*(DAY(EOMONTH($A73,0)))/1000000</f>
        <v>388.15926339228878</v>
      </c>
      <c r="K73" s="12">
        <f>'PADD 2_bbl'!K73*1000*42*(DAY(EOMONTH($A73,0)))/1000000</f>
        <v>310.03926339228883</v>
      </c>
      <c r="L73" s="12">
        <f>'PADD 2_bbl'!L73*1000*42*(DAY(EOMONTH($A73,0)))/1000000</f>
        <v>80.289589706119529</v>
      </c>
      <c r="M73" s="12">
        <f>'PADD 2_bbl'!M73*1000*42*(DAY(EOMONTH($A73,0)))/1000000</f>
        <v>44.363911869509664</v>
      </c>
      <c r="N73" s="12">
        <f>'PADD 2_bbl'!N73*1000*42*(DAY(EOMONTH($A73,0)))/1000000</f>
        <v>7.5379878820124961</v>
      </c>
      <c r="O73" s="12">
        <f>'PADD 2_bbl'!O73*1000*42*(DAY(EOMONTH($A73,0)))/1000000</f>
        <v>0</v>
      </c>
      <c r="P73" s="12">
        <f>'PADD 2_bbl'!P73*1000*42*(DAY(EOMONTH($A73,0)))/1000000</f>
        <v>52.529247150069494</v>
      </c>
      <c r="Q73" s="12">
        <f>'PADD 2_bbl'!Q73*1000*42*(DAY(EOMONTH($A73,0)))/1000000</f>
        <v>-190.09200000000001</v>
      </c>
      <c r="S73" s="12">
        <f>'PADD 2_bbl'!S73*1000*42/1000000</f>
        <v>902.32799999999997</v>
      </c>
      <c r="U73" s="14"/>
      <c r="V73" s="14"/>
    </row>
    <row r="74" spans="1:22" x14ac:dyDescent="0.25">
      <c r="A74" s="45">
        <v>42750</v>
      </c>
      <c r="B74" s="17" t="s">
        <v>34</v>
      </c>
      <c r="C74" s="12">
        <f>'PADD 2_bbl'!C74*1000*42*(DAY(EOMONTH($A74,0)))/1000000</f>
        <v>364.56</v>
      </c>
      <c r="D74" s="12">
        <f>'PADD 2_bbl'!D74*1000*42*(DAY(EOMONTH($A74,0)))/1000000</f>
        <v>96.347999999999999</v>
      </c>
      <c r="E74" s="12">
        <f>'PADD 2_bbl'!E74*1000*42*(DAY(EOMONTH($A74,0)))/1000000</f>
        <v>121.086</v>
      </c>
      <c r="F74" s="12">
        <f>'PADD 2_bbl'!F74*1000*42*(DAY(EOMONTH($A74,0)))/1000000</f>
        <v>-320.29199999999997</v>
      </c>
      <c r="G74" s="12">
        <f>'PADD 2_bbl'!G74*1000*42*(DAY(EOMONTH($A74,0)))/1000000</f>
        <v>261.702</v>
      </c>
      <c r="H74" s="12"/>
      <c r="I74" s="12">
        <f>'PADD 2_bbl'!I74*1000*42*(DAY(EOMONTH($A74,0)))/1000000</f>
        <v>5.2080000000000002</v>
      </c>
      <c r="J74" s="12">
        <f>'PADD 2_bbl'!J74*1000*42*(DAY(EOMONTH($A74,0)))/1000000</f>
        <v>409.8829092824505</v>
      </c>
      <c r="K74" s="12">
        <f>'PADD 2_bbl'!K74*1000*42*(DAY(EOMONTH($A74,0)))/1000000</f>
        <v>331.76290928245049</v>
      </c>
      <c r="L74" s="12">
        <f>'PADD 2_bbl'!L74*1000*42*(DAY(EOMONTH($A74,0)))/1000000</f>
        <v>50.173890807150407</v>
      </c>
      <c r="M74" s="12">
        <f>'PADD 2_bbl'!M74*1000*42*(DAY(EOMONTH($A74,0)))/1000000</f>
        <v>48.954916345576244</v>
      </c>
      <c r="N74" s="12">
        <f>'PADD 2_bbl'!N74*1000*42*(DAY(EOMONTH($A74,0)))/1000000</f>
        <v>7.8018174578829331</v>
      </c>
      <c r="O74" s="12">
        <f>'PADD 2_bbl'!O74*1000*42*(DAY(EOMONTH($A74,0)))/1000000</f>
        <v>0</v>
      </c>
      <c r="P74" s="12">
        <f>'PADD 2_bbl'!P74*1000*42*(DAY(EOMONTH($A74,0)))/1000000</f>
        <v>59.972466106939912</v>
      </c>
      <c r="Q74" s="12">
        <f>'PADD 2_bbl'!Q74*1000*42*(DAY(EOMONTH($A74,0)))/1000000</f>
        <v>-243.47399999999999</v>
      </c>
      <c r="S74" s="12">
        <f>'PADD 2_bbl'!S74*1000*42/1000000</f>
        <v>658.22400000000005</v>
      </c>
      <c r="U74" s="14"/>
      <c r="V74" s="14"/>
    </row>
    <row r="75" spans="1:22" x14ac:dyDescent="0.25">
      <c r="A75" s="45">
        <v>42781</v>
      </c>
      <c r="B75" s="17" t="s">
        <v>34</v>
      </c>
      <c r="C75" s="12">
        <f>'PADD 2_bbl'!C75*1000*42*(DAY(EOMONTH($A75,0)))/1000000</f>
        <v>350.44799999999998</v>
      </c>
      <c r="D75" s="12">
        <f>'PADD 2_bbl'!D75*1000*42*(DAY(EOMONTH($A75,0)))/1000000</f>
        <v>82.32</v>
      </c>
      <c r="E75" s="12">
        <f>'PADD 2_bbl'!E75*1000*42*(DAY(EOMONTH($A75,0)))/1000000</f>
        <v>95.256</v>
      </c>
      <c r="F75" s="12">
        <f>'PADD 2_bbl'!F75*1000*42*(DAY(EOMONTH($A75,0)))/1000000</f>
        <v>-303.40800000000002</v>
      </c>
      <c r="G75" s="12">
        <f>'PADD 2_bbl'!G75*1000*42*(DAY(EOMONTH($A75,0)))/1000000</f>
        <v>224.61600000000001</v>
      </c>
      <c r="H75" s="12"/>
      <c r="I75" s="12">
        <f>'PADD 2_bbl'!I75*1000*42*(DAY(EOMONTH($A75,0)))/1000000</f>
        <v>2.3519999999999999</v>
      </c>
      <c r="J75" s="12">
        <f>'PADD 2_bbl'!J75*1000*42*(DAY(EOMONTH($A75,0)))/1000000</f>
        <v>352.37637921160604</v>
      </c>
      <c r="K75" s="12">
        <f>'PADD 2_bbl'!K75*1000*42*(DAY(EOMONTH($A75,0)))/1000000</f>
        <v>281.81637921160603</v>
      </c>
      <c r="L75" s="12">
        <f>'PADD 2_bbl'!L75*1000*42*(DAY(EOMONTH($A75,0)))/1000000</f>
        <v>33.462702318903226</v>
      </c>
      <c r="M75" s="12">
        <f>'PADD 2_bbl'!M75*1000*42*(DAY(EOMONTH($A75,0)))/1000000</f>
        <v>42.307857453818308</v>
      </c>
      <c r="N75" s="12">
        <f>'PADD 2_bbl'!N75*1000*42*(DAY(EOMONTH($A75,0)))/1000000</f>
        <v>6.9058668078808916</v>
      </c>
      <c r="O75" s="12">
        <f>'PADD 2_bbl'!O75*1000*42*(DAY(EOMONTH($A75,0)))/1000000</f>
        <v>0</v>
      </c>
      <c r="P75" s="12">
        <f>'PADD 2_bbl'!P75*1000*42*(DAY(EOMONTH($A75,0)))/1000000</f>
        <v>-34.036805792208455</v>
      </c>
      <c r="Q75" s="12">
        <f>'PADD 2_bbl'!Q75*1000*42*(DAY(EOMONTH($A75,0)))/1000000</f>
        <v>-109.36799999999999</v>
      </c>
      <c r="S75" s="12">
        <f>'PADD 2_bbl'!S75*1000*42/1000000</f>
        <v>548.52</v>
      </c>
      <c r="U75" s="14"/>
      <c r="V75" s="14"/>
    </row>
    <row r="76" spans="1:22" x14ac:dyDescent="0.25">
      <c r="A76" s="45">
        <v>42809</v>
      </c>
      <c r="B76" s="17" t="s">
        <v>34</v>
      </c>
      <c r="C76" s="12">
        <f>'PADD 2_bbl'!C76*1000*42*(DAY(EOMONTH($A76,0)))/1000000</f>
        <v>393.20400000000001</v>
      </c>
      <c r="D76" s="12">
        <f>'PADD 2_bbl'!D76*1000*42*(DAY(EOMONTH($A76,0)))/1000000</f>
        <v>96.347999999999999</v>
      </c>
      <c r="E76" s="12">
        <f>'PADD 2_bbl'!E76*1000*42*(DAY(EOMONTH($A76,0)))/1000000</f>
        <v>85.932000000000002</v>
      </c>
      <c r="F76" s="12">
        <f>'PADD 2_bbl'!F76*1000*42*(DAY(EOMONTH($A76,0)))/1000000</f>
        <v>-393.20400000000001</v>
      </c>
      <c r="G76" s="12">
        <f>'PADD 2_bbl'!G76*1000*42*(DAY(EOMONTH($A76,0)))/1000000</f>
        <v>182.28</v>
      </c>
      <c r="H76" s="12"/>
      <c r="I76" s="12">
        <f>'PADD 2_bbl'!I76*1000*42*(DAY(EOMONTH($A76,0)))/1000000</f>
        <v>10.416</v>
      </c>
      <c r="J76" s="12">
        <f>'PADD 2_bbl'!J76*1000*42*(DAY(EOMONTH($A76,0)))/1000000</f>
        <v>241.77784582327581</v>
      </c>
      <c r="K76" s="12">
        <f>'PADD 2_bbl'!K76*1000*42*(DAY(EOMONTH($A76,0)))/1000000</f>
        <v>163.65784582327581</v>
      </c>
      <c r="L76" s="12">
        <f>'PADD 2_bbl'!L76*1000*42*(DAY(EOMONTH($A76,0)))/1000000</f>
        <v>23.410694238443906</v>
      </c>
      <c r="M76" s="12">
        <f>'PADD 2_bbl'!M76*1000*42*(DAY(EOMONTH($A76,0)))/1000000</f>
        <v>41.555656769605328</v>
      </c>
      <c r="N76" s="12">
        <f>'PADD 2_bbl'!N76*1000*42*(DAY(EOMONTH($A76,0)))/1000000</f>
        <v>7.6457811087252727</v>
      </c>
      <c r="O76" s="12">
        <f>'PADD 2_bbl'!O76*1000*42*(DAY(EOMONTH($A76,0)))/1000000</f>
        <v>0</v>
      </c>
      <c r="P76" s="12">
        <f>'PADD 2_bbl'!P76*1000*42*(DAY(EOMONTH($A76,0)))/1000000</f>
        <v>17.620022059949665</v>
      </c>
      <c r="Q76" s="12">
        <f>'PADD 2_bbl'!Q76*1000*42*(DAY(EOMONTH($A76,0)))/1000000</f>
        <v>-83.328000000000003</v>
      </c>
      <c r="S76" s="12">
        <f>'PADD 2_bbl'!S76*1000*42/1000000</f>
        <v>465.27600000000001</v>
      </c>
      <c r="U76" s="14"/>
      <c r="V76" s="14"/>
    </row>
    <row r="77" spans="1:22" x14ac:dyDescent="0.25">
      <c r="A77" s="45">
        <v>42840</v>
      </c>
      <c r="B77" s="17" t="s">
        <v>34</v>
      </c>
      <c r="C77" s="12">
        <f>'PADD 2_bbl'!C77*1000*42*(DAY(EOMONTH($A77,0)))/1000000</f>
        <v>384.3</v>
      </c>
      <c r="D77" s="12">
        <f>'PADD 2_bbl'!D77*1000*42*(DAY(EOMONTH($A77,0)))/1000000</f>
        <v>91.98</v>
      </c>
      <c r="E77" s="12">
        <f>'PADD 2_bbl'!E77*1000*42*(DAY(EOMONTH($A77,0)))/1000000</f>
        <v>55.44</v>
      </c>
      <c r="F77" s="12">
        <f>'PADD 2_bbl'!F77*1000*42*(DAY(EOMONTH($A77,0)))/1000000</f>
        <v>-360.36</v>
      </c>
      <c r="G77" s="12">
        <f>'PADD 2_bbl'!G77*1000*42*(DAY(EOMONTH($A77,0)))/1000000</f>
        <v>171.36</v>
      </c>
      <c r="H77" s="12"/>
      <c r="I77" s="12">
        <f>'PADD 2_bbl'!I77*1000*42*(DAY(EOMONTH($A77,0)))/1000000</f>
        <v>12.6</v>
      </c>
      <c r="J77" s="12">
        <f>'PADD 2_bbl'!J77*1000*42*(DAY(EOMONTH($A77,0)))/1000000</f>
        <v>128.67811077471904</v>
      </c>
      <c r="K77" s="12">
        <f>'PADD 2_bbl'!K77*1000*42*(DAY(EOMONTH($A77,0)))/1000000</f>
        <v>53.078110774719043</v>
      </c>
      <c r="L77" s="12">
        <f>'PADD 2_bbl'!L77*1000*42*(DAY(EOMONTH($A77,0)))/1000000</f>
        <v>23.42535799931985</v>
      </c>
      <c r="M77" s="12">
        <f>'PADD 2_bbl'!M77*1000*42*(DAY(EOMONTH($A77,0)))/1000000</f>
        <v>34.07751704120902</v>
      </c>
      <c r="N77" s="12">
        <f>'PADD 2_bbl'!N77*1000*42*(DAY(EOMONTH($A77,0)))/1000000</f>
        <v>7.3991430084438132</v>
      </c>
      <c r="O77" s="12">
        <f>'PADD 2_bbl'!O77*1000*42*(DAY(EOMONTH($A77,0)))/1000000</f>
        <v>0</v>
      </c>
      <c r="P77" s="12">
        <f>'PADD 2_bbl'!P77*1000*42*(DAY(EOMONTH($A77,0)))/1000000</f>
        <v>8.0198711763082731</v>
      </c>
      <c r="Q77" s="12">
        <f>'PADD 2_bbl'!Q77*1000*42*(DAY(EOMONTH($A77,0)))/1000000</f>
        <v>32.76</v>
      </c>
      <c r="S77" s="12">
        <f>'PADD 2_bbl'!S77*1000*42/1000000</f>
        <v>497.99400000000003</v>
      </c>
      <c r="U77" s="14"/>
      <c r="V77" s="14"/>
    </row>
    <row r="78" spans="1:22" x14ac:dyDescent="0.25">
      <c r="A78" s="45">
        <v>42870</v>
      </c>
      <c r="B78" s="17" t="s">
        <v>34</v>
      </c>
      <c r="C78" s="12">
        <f>'PADD 2_bbl'!C78*1000*42*(DAY(EOMONTH($A78,0)))/1000000</f>
        <v>398.41199999999998</v>
      </c>
      <c r="D78" s="12">
        <f>'PADD 2_bbl'!D78*1000*42*(DAY(EOMONTH($A78,0)))/1000000</f>
        <v>104.16</v>
      </c>
      <c r="E78" s="12">
        <f>'PADD 2_bbl'!E78*1000*42*(DAY(EOMONTH($A78,0)))/1000000</f>
        <v>54.683999999999997</v>
      </c>
      <c r="F78" s="12">
        <f>'PADD 2_bbl'!F78*1000*42*(DAY(EOMONTH($A78,0)))/1000000</f>
        <v>-352.84199999999998</v>
      </c>
      <c r="G78" s="12">
        <f>'PADD 2_bbl'!G78*1000*42*(DAY(EOMONTH($A78,0)))/1000000</f>
        <v>204.41399999999999</v>
      </c>
      <c r="H78" s="12"/>
      <c r="I78" s="12">
        <f>'PADD 2_bbl'!I78*1000*42*(DAY(EOMONTH($A78,0)))/1000000</f>
        <v>14.321999999999999</v>
      </c>
      <c r="J78" s="12">
        <f>'PADD 2_bbl'!J78*1000*42*(DAY(EOMONTH($A78,0)))/1000000</f>
        <v>91.283191899264637</v>
      </c>
      <c r="K78" s="12">
        <f>'PADD 2_bbl'!K78*1000*42*(DAY(EOMONTH($A78,0)))/1000000</f>
        <v>13.163191899264634</v>
      </c>
      <c r="L78" s="12">
        <f>'PADD 2_bbl'!L78*1000*42*(DAY(EOMONTH($A78,0)))/1000000</f>
        <v>23.410694238443906</v>
      </c>
      <c r="M78" s="12">
        <f>'PADD 2_bbl'!M78*1000*42*(DAY(EOMONTH($A78,0)))/1000000</f>
        <v>35.213434275915986</v>
      </c>
      <c r="N78" s="12">
        <f>'PADD 2_bbl'!N78*1000*42*(DAY(EOMONTH($A78,0)))/1000000</f>
        <v>7.7222389198125256</v>
      </c>
      <c r="O78" s="12">
        <f>'PADD 2_bbl'!O78*1000*42*(DAY(EOMONTH($A78,0)))/1000000</f>
        <v>0</v>
      </c>
      <c r="P78" s="12">
        <f>'PADD 2_bbl'!P78*1000*42*(DAY(EOMONTH($A78,0)))/1000000</f>
        <v>-10.503559333437051</v>
      </c>
      <c r="Q78" s="12">
        <f>'PADD 2_bbl'!Q78*1000*42*(DAY(EOMONTH($A78,0)))/1000000</f>
        <v>119.78400000000001</v>
      </c>
      <c r="S78" s="12">
        <f>'PADD 2_bbl'!S78*1000*42/1000000</f>
        <v>618.19799999999998</v>
      </c>
      <c r="U78" s="14"/>
      <c r="V78" s="14"/>
    </row>
    <row r="79" spans="1:22" x14ac:dyDescent="0.25">
      <c r="A79" s="45">
        <v>42901</v>
      </c>
      <c r="B79" s="17" t="s">
        <v>34</v>
      </c>
      <c r="C79" s="12">
        <f>'PADD 2_bbl'!C79*1000*42*(DAY(EOMONTH($A79,0)))/1000000</f>
        <v>393.12</v>
      </c>
      <c r="D79" s="12">
        <f>'PADD 2_bbl'!D79*1000*42*(DAY(EOMONTH($A79,0)))/1000000</f>
        <v>97.02</v>
      </c>
      <c r="E79" s="12">
        <f>'PADD 2_bbl'!E79*1000*42*(DAY(EOMONTH($A79,0)))/1000000</f>
        <v>46.62</v>
      </c>
      <c r="F79" s="12">
        <f>'PADD 2_bbl'!F79*1000*42*(DAY(EOMONTH($A79,0)))/1000000</f>
        <v>-286.02</v>
      </c>
      <c r="G79" s="12">
        <f>'PADD 2_bbl'!G79*1000*42*(DAY(EOMONTH($A79,0)))/1000000</f>
        <v>250.74</v>
      </c>
      <c r="H79" s="12"/>
      <c r="I79" s="12">
        <f>'PADD 2_bbl'!I79*1000*42*(DAY(EOMONTH($A79,0)))/1000000</f>
        <v>11.34</v>
      </c>
      <c r="J79" s="12">
        <f>'PADD 2_bbl'!J79*1000*42*(DAY(EOMONTH($A79,0)))/1000000</f>
        <v>83.451903976498457</v>
      </c>
      <c r="K79" s="12">
        <f>'PADD 2_bbl'!K79*1000*42*(DAY(EOMONTH($A79,0)))/1000000</f>
        <v>7.8519039764984679</v>
      </c>
      <c r="L79" s="12">
        <f>'PADD 2_bbl'!L79*1000*42*(DAY(EOMONTH($A79,0)))/1000000</f>
        <v>24.071633006083122</v>
      </c>
      <c r="M79" s="12">
        <f>'PADD 2_bbl'!M79*1000*42*(DAY(EOMONTH($A79,0)))/1000000</f>
        <v>35.100456153094406</v>
      </c>
      <c r="N79" s="12">
        <f>'PADD 2_bbl'!N79*1000*42*(DAY(EOMONTH($A79,0)))/1000000</f>
        <v>7.5478657829135321</v>
      </c>
      <c r="O79" s="12">
        <f>'PADD 2_bbl'!O79*1000*42*(DAY(EOMONTH($A79,0)))/1000000</f>
        <v>0</v>
      </c>
      <c r="P79" s="12">
        <f>'PADD 2_bbl'!P79*1000*42*(DAY(EOMONTH($A79,0)))/1000000</f>
        <v>31.26814108141048</v>
      </c>
      <c r="Q79" s="12">
        <f>'PADD 2_bbl'!Q79*1000*42*(DAY(EOMONTH($A79,0)))/1000000</f>
        <v>133.56</v>
      </c>
      <c r="S79" s="12">
        <f>'PADD 2_bbl'!S79*1000*42/1000000</f>
        <v>751.21199999999999</v>
      </c>
      <c r="U79" s="14"/>
      <c r="V79" s="14"/>
    </row>
    <row r="80" spans="1:22" x14ac:dyDescent="0.25">
      <c r="A80" s="45">
        <v>42931</v>
      </c>
      <c r="B80" s="17" t="s">
        <v>34</v>
      </c>
      <c r="C80" s="12">
        <f>'PADD 2_bbl'!C80*1000*42*(DAY(EOMONTH($A80,0)))/1000000</f>
        <v>410.13</v>
      </c>
      <c r="D80" s="12">
        <f>'PADD 2_bbl'!D80*1000*42*(DAY(EOMONTH($A80,0)))/1000000</f>
        <v>98.951999999999998</v>
      </c>
      <c r="E80" s="12">
        <f>'PADD 2_bbl'!E80*1000*42*(DAY(EOMONTH($A80,0)))/1000000</f>
        <v>49.475999999999999</v>
      </c>
      <c r="F80" s="12">
        <f>'PADD 2_bbl'!F80*1000*42*(DAY(EOMONTH($A80,0)))/1000000</f>
        <v>-294.25200000000001</v>
      </c>
      <c r="G80" s="12">
        <f>'PADD 2_bbl'!G80*1000*42*(DAY(EOMONTH($A80,0)))/1000000</f>
        <v>264.30599999999998</v>
      </c>
      <c r="H80" s="12"/>
      <c r="I80" s="12">
        <f>'PADD 2_bbl'!I80*1000*42*(DAY(EOMONTH($A80,0)))/1000000</f>
        <v>11.718</v>
      </c>
      <c r="J80" s="12">
        <f>'PADD 2_bbl'!J80*1000*42*(DAY(EOMONTH($A80,0)))/1000000</f>
        <v>87.01127430996435</v>
      </c>
      <c r="K80" s="12">
        <f>'PADD 2_bbl'!K80*1000*42*(DAY(EOMONTH($A80,0)))/1000000</f>
        <v>8.8912743099643432</v>
      </c>
      <c r="L80" s="12">
        <f>'PADD 2_bbl'!L80*1000*42*(DAY(EOMONTH($A80,0)))/1000000</f>
        <v>24.056564691212333</v>
      </c>
      <c r="M80" s="12">
        <f>'PADD 2_bbl'!M80*1000*42*(DAY(EOMONTH($A80,0)))/1000000</f>
        <v>37.327508440479107</v>
      </c>
      <c r="N80" s="12">
        <f>'PADD 2_bbl'!N80*1000*42*(DAY(EOMONTH($A80,0)))/1000000</f>
        <v>7.877455922100757</v>
      </c>
      <c r="O80" s="12">
        <f>'PADD 2_bbl'!O80*1000*42*(DAY(EOMONTH($A80,0)))/1000000</f>
        <v>0</v>
      </c>
      <c r="P80" s="12">
        <f>'PADD 2_bbl'!P80*1000*42*(DAY(EOMONTH($A80,0)))/1000000</f>
        <v>41.631196636243452</v>
      </c>
      <c r="Q80" s="12">
        <f>'PADD 2_bbl'!Q80*1000*42*(DAY(EOMONTH($A80,0)))/1000000</f>
        <v>132.804</v>
      </c>
      <c r="S80" s="12">
        <f>'PADD 2_bbl'!S80*1000*42/1000000</f>
        <v>883.89</v>
      </c>
      <c r="U80" s="14"/>
      <c r="V80" s="14"/>
    </row>
    <row r="81" spans="1:22" x14ac:dyDescent="0.25">
      <c r="A81" s="45">
        <v>42962</v>
      </c>
      <c r="B81" s="17" t="s">
        <v>34</v>
      </c>
      <c r="C81" s="12">
        <f>'PADD 2_bbl'!C81*1000*42*(DAY(EOMONTH($A81,0)))/1000000</f>
        <v>412.73399999999998</v>
      </c>
      <c r="D81" s="12">
        <f>'PADD 2_bbl'!D81*1000*42*(DAY(EOMONTH($A81,0)))/1000000</f>
        <v>106.764</v>
      </c>
      <c r="E81" s="12">
        <f>'PADD 2_bbl'!E81*1000*42*(DAY(EOMONTH($A81,0)))/1000000</f>
        <v>45.57</v>
      </c>
      <c r="F81" s="12">
        <f>'PADD 2_bbl'!F81*1000*42*(DAY(EOMONTH($A81,0)))/1000000</f>
        <v>-324.19799999999998</v>
      </c>
      <c r="G81" s="12">
        <f>'PADD 2_bbl'!G81*1000*42*(DAY(EOMONTH($A81,0)))/1000000</f>
        <v>240.87</v>
      </c>
      <c r="H81" s="12"/>
      <c r="I81" s="12">
        <f>'PADD 2_bbl'!I81*1000*42*(DAY(EOMONTH($A81,0)))/1000000</f>
        <v>10.416</v>
      </c>
      <c r="J81" s="12">
        <f>'PADD 2_bbl'!J81*1000*42*(DAY(EOMONTH($A81,0)))/1000000</f>
        <v>99.356704478865979</v>
      </c>
      <c r="K81" s="12">
        <f>'PADD 2_bbl'!K81*1000*42*(DAY(EOMONTH($A81,0)))/1000000</f>
        <v>21.23670447886597</v>
      </c>
      <c r="L81" s="12">
        <f>'PADD 2_bbl'!L81*1000*42*(DAY(EOMONTH($A81,0)))/1000000</f>
        <v>51.558122869758478</v>
      </c>
      <c r="M81" s="12">
        <f>'PADD 2_bbl'!M81*1000*42*(DAY(EOMONTH($A81,0)))/1000000</f>
        <v>37.327508440479107</v>
      </c>
      <c r="N81" s="12">
        <f>'PADD 2_bbl'!N81*1000*42*(DAY(EOMONTH($A81,0)))/1000000</f>
        <v>8.2713287182057957</v>
      </c>
      <c r="O81" s="12">
        <f>'PADD 2_bbl'!O81*1000*42*(DAY(EOMONTH($A81,0)))/1000000</f>
        <v>0</v>
      </c>
      <c r="P81" s="12">
        <f>'PADD 2_bbl'!P81*1000*42*(DAY(EOMONTH($A81,0)))/1000000</f>
        <v>19.618335492690647</v>
      </c>
      <c r="Q81" s="12">
        <f>'PADD 2_bbl'!Q81*1000*42*(DAY(EOMONTH($A81,0)))/1000000</f>
        <v>92.441999999999993</v>
      </c>
      <c r="S81" s="12">
        <f>'PADD 2_bbl'!S81*1000*42/1000000</f>
        <v>976.83600000000001</v>
      </c>
      <c r="U81" s="14"/>
      <c r="V81" s="14"/>
    </row>
    <row r="82" spans="1:22" x14ac:dyDescent="0.25">
      <c r="A82" s="45">
        <v>42993</v>
      </c>
      <c r="B82" s="17" t="s">
        <v>34</v>
      </c>
      <c r="C82" s="12">
        <f>'PADD 2_bbl'!C82*1000*42*(DAY(EOMONTH($A82,0)))/1000000</f>
        <v>393.12</v>
      </c>
      <c r="D82" s="12">
        <f>'PADD 2_bbl'!D82*1000*42*(DAY(EOMONTH($A82,0)))/1000000</f>
        <v>90.72</v>
      </c>
      <c r="E82" s="12">
        <f>'PADD 2_bbl'!E82*1000*42*(DAY(EOMONTH($A82,0)))/1000000</f>
        <v>71.819999999999993</v>
      </c>
      <c r="F82" s="12">
        <f>'PADD 2_bbl'!F82*1000*42*(DAY(EOMONTH($A82,0)))/1000000</f>
        <v>-244.44</v>
      </c>
      <c r="G82" s="12">
        <f>'PADD 2_bbl'!G82*1000*42*(DAY(EOMONTH($A82,0)))/1000000</f>
        <v>311.22000000000003</v>
      </c>
      <c r="H82" s="12"/>
      <c r="I82" s="12">
        <f>'PADD 2_bbl'!I82*1000*42*(DAY(EOMONTH($A82,0)))/1000000</f>
        <v>6.3</v>
      </c>
      <c r="J82" s="12">
        <f>'PADD 2_bbl'!J82*1000*42*(DAY(EOMONTH($A82,0)))/1000000</f>
        <v>95.872285887057416</v>
      </c>
      <c r="K82" s="12">
        <f>'PADD 2_bbl'!K82*1000*42*(DAY(EOMONTH($A82,0)))/1000000</f>
        <v>20.272285887057397</v>
      </c>
      <c r="L82" s="12">
        <f>'PADD 2_bbl'!L82*1000*42*(DAY(EOMONTH($A82,0)))/1000000</f>
        <v>85.945900944254518</v>
      </c>
      <c r="M82" s="12">
        <f>'PADD 2_bbl'!M82*1000*42*(DAY(EOMONTH($A82,0)))/1000000</f>
        <v>37.146334376865163</v>
      </c>
      <c r="N82" s="12">
        <f>'PADD 2_bbl'!N82*1000*42*(DAY(EOMONTH($A82,0)))/1000000</f>
        <v>8.084556779407599</v>
      </c>
      <c r="O82" s="12">
        <f>'PADD 2_bbl'!O82*1000*42*(DAY(EOMONTH($A82,0)))/1000000</f>
        <v>0</v>
      </c>
      <c r="P82" s="12">
        <f>'PADD 2_bbl'!P82*1000*42*(DAY(EOMONTH($A82,0)))/1000000</f>
        <v>64.010922012415335</v>
      </c>
      <c r="Q82" s="12">
        <f>'PADD 2_bbl'!Q82*1000*42*(DAY(EOMONTH($A82,0)))/1000000</f>
        <v>90.72</v>
      </c>
      <c r="S82" s="12">
        <f>'PADD 2_bbl'!S82*1000*42/1000000</f>
        <v>1067.01</v>
      </c>
      <c r="U82" s="14"/>
      <c r="V82" s="14"/>
    </row>
    <row r="83" spans="1:22" x14ac:dyDescent="0.25">
      <c r="A83" s="45">
        <v>43023</v>
      </c>
      <c r="B83" s="17" t="s">
        <v>34</v>
      </c>
      <c r="C83" s="12">
        <f>'PADD 2_bbl'!C83*1000*42*(DAY(EOMONTH($A83,0)))/1000000</f>
        <v>424.452</v>
      </c>
      <c r="D83" s="12">
        <f>'PADD 2_bbl'!D83*1000*42*(DAY(EOMONTH($A83,0)))/1000000</f>
        <v>88.536000000000001</v>
      </c>
      <c r="E83" s="12">
        <f>'PADD 2_bbl'!E83*1000*42*(DAY(EOMONTH($A83,0)))/1000000</f>
        <v>65.099999999999994</v>
      </c>
      <c r="F83" s="12">
        <f>'PADD 2_bbl'!F83*1000*42*(DAY(EOMONTH($A83,0)))/1000000</f>
        <v>-263.00400000000002</v>
      </c>
      <c r="G83" s="12">
        <f>'PADD 2_bbl'!G83*1000*42*(DAY(EOMONTH($A83,0)))/1000000</f>
        <v>315.084</v>
      </c>
      <c r="H83" s="12"/>
      <c r="I83" s="12">
        <f>'PADD 2_bbl'!I83*1000*42*(DAY(EOMONTH($A83,0)))/1000000</f>
        <v>5.2080000000000002</v>
      </c>
      <c r="J83" s="12">
        <f>'PADD 2_bbl'!J83*1000*42*(DAY(EOMONTH($A83,0)))/1000000</f>
        <v>175.94511219415944</v>
      </c>
      <c r="K83" s="12">
        <f>'PADD 2_bbl'!K83*1000*42*(DAY(EOMONTH($A83,0)))/1000000</f>
        <v>97.825112194159431</v>
      </c>
      <c r="L83" s="12">
        <f>'PADD 2_bbl'!L83*1000*42*(DAY(EOMONTH($A83,0)))/1000000</f>
        <v>140.95278438006454</v>
      </c>
      <c r="M83" s="12">
        <f>'PADD 2_bbl'!M83*1000*42*(DAY(EOMONTH($A83,0)))/1000000</f>
        <v>40.498619687323782</v>
      </c>
      <c r="N83" s="12">
        <f>'PADD 2_bbl'!N83*1000*42*(DAY(EOMONTH($A83,0)))/1000000</f>
        <v>7.7692590650107034</v>
      </c>
      <c r="O83" s="12">
        <f>'PADD 2_bbl'!O83*1000*42*(DAY(EOMONTH($A83,0)))/1000000</f>
        <v>0</v>
      </c>
      <c r="P83" s="12">
        <f>'PADD 2_bbl'!P83*1000*42*(DAY(EOMONTH($A83,0)))/1000000</f>
        <v>-0.60577532655843846</v>
      </c>
      <c r="Q83" s="12">
        <f>'PADD 2_bbl'!Q83*1000*42*(DAY(EOMONTH($A83,0)))/1000000</f>
        <v>22.134</v>
      </c>
      <c r="S83" s="12">
        <f>'PADD 2_bbl'!S83*1000*42/1000000</f>
        <v>1088.8499999999999</v>
      </c>
      <c r="U83" s="14"/>
      <c r="V83" s="14"/>
    </row>
    <row r="84" spans="1:22" x14ac:dyDescent="0.25">
      <c r="A84" s="45">
        <v>43054</v>
      </c>
      <c r="B84" s="17" t="s">
        <v>34</v>
      </c>
      <c r="C84" s="12">
        <f>'PADD 2_bbl'!C84*1000*42*(DAY(EOMONTH($A84,0)))/1000000</f>
        <v>420.84</v>
      </c>
      <c r="D84" s="12">
        <f>'PADD 2_bbl'!D84*1000*42*(DAY(EOMONTH($A84,0)))/1000000</f>
        <v>86.94</v>
      </c>
      <c r="E84" s="12">
        <f>'PADD 2_bbl'!E84*1000*42*(DAY(EOMONTH($A84,0)))/1000000</f>
        <v>88.2</v>
      </c>
      <c r="F84" s="12">
        <f>'PADD 2_bbl'!F84*1000*42*(DAY(EOMONTH($A84,0)))/1000000</f>
        <v>-229.32</v>
      </c>
      <c r="G84" s="12">
        <f>'PADD 2_bbl'!G84*1000*42*(DAY(EOMONTH($A84,0)))/1000000</f>
        <v>366.66</v>
      </c>
      <c r="H84" s="12"/>
      <c r="I84" s="12">
        <f>'PADD 2_bbl'!I84*1000*42*(DAY(EOMONTH($A84,0)))/1000000</f>
        <v>6.3</v>
      </c>
      <c r="J84" s="12">
        <f>'PADD 2_bbl'!J84*1000*42*(DAY(EOMONTH($A84,0)))/1000000</f>
        <v>294.3119744882456</v>
      </c>
      <c r="K84" s="12">
        <f>'PADD 2_bbl'!K84*1000*42*(DAY(EOMONTH($A84,0)))/1000000</f>
        <v>218.7119744882456</v>
      </c>
      <c r="L84" s="12">
        <f>'PADD 2_bbl'!L84*1000*42*(DAY(EOMONTH($A84,0)))/1000000</f>
        <v>120.30165884965014</v>
      </c>
      <c r="M84" s="12">
        <f>'PADD 2_bbl'!M84*1000*42*(DAY(EOMONTH($A84,0)))/1000000</f>
        <v>41.238090824406676</v>
      </c>
      <c r="N84" s="12">
        <f>'PADD 2_bbl'!N84*1000*42*(DAY(EOMONTH($A84,0)))/1000000</f>
        <v>7.2178922926551037</v>
      </c>
      <c r="O84" s="12">
        <f>'PADD 2_bbl'!O84*1000*42*(DAY(EOMONTH($A84,0)))/1000000</f>
        <v>0</v>
      </c>
      <c r="P84" s="12">
        <f>'PADD 2_bbl'!P84*1000*42*(DAY(EOMONTH($A84,0)))/1000000</f>
        <v>57.31038354504247</v>
      </c>
      <c r="Q84" s="12">
        <f>'PADD 2_bbl'!Q84*1000*42*(DAY(EOMONTH($A84,0)))/1000000</f>
        <v>-84.42</v>
      </c>
      <c r="S84" s="12">
        <f>'PADD 2_bbl'!S84*1000*42/1000000</f>
        <v>1004.178</v>
      </c>
      <c r="U84" s="14"/>
      <c r="V84" s="14"/>
    </row>
    <row r="85" spans="1:22" x14ac:dyDescent="0.25">
      <c r="A85" s="45">
        <v>43084</v>
      </c>
      <c r="B85" s="17" t="s">
        <v>34</v>
      </c>
      <c r="C85" s="12">
        <f>'PADD 2_bbl'!C85*1000*42*(DAY(EOMONTH($A85,0)))/1000000</f>
        <v>423.15</v>
      </c>
      <c r="D85" s="12">
        <f>'PADD 2_bbl'!D85*1000*42*(DAY(EOMONTH($A85,0)))/1000000</f>
        <v>100.254</v>
      </c>
      <c r="E85" s="12">
        <f>'PADD 2_bbl'!E85*1000*42*(DAY(EOMONTH($A85,0)))/1000000</f>
        <v>102.858</v>
      </c>
      <c r="F85" s="12">
        <f>'PADD 2_bbl'!F85*1000*42*(DAY(EOMONTH($A85,0)))/1000000</f>
        <v>-272.11799999999999</v>
      </c>
      <c r="G85" s="12">
        <f>'PADD 2_bbl'!G85*1000*42*(DAY(EOMONTH($A85,0)))/1000000</f>
        <v>354.14400000000001</v>
      </c>
      <c r="H85" s="12"/>
      <c r="I85" s="12">
        <f>'PADD 2_bbl'!I85*1000*42*(DAY(EOMONTH($A85,0)))/1000000</f>
        <v>3.9060000000000001</v>
      </c>
      <c r="J85" s="12">
        <f>'PADD 2_bbl'!J85*1000*42*(DAY(EOMONTH($A85,0)))/1000000</f>
        <v>451.10893474817163</v>
      </c>
      <c r="K85" s="12">
        <f>'PADD 2_bbl'!K85*1000*42*(DAY(EOMONTH($A85,0)))/1000000</f>
        <v>372.98893474817163</v>
      </c>
      <c r="L85" s="12">
        <f>'PADD 2_bbl'!L85*1000*42*(DAY(EOMONTH($A85,0)))/1000000</f>
        <v>82.504674535638415</v>
      </c>
      <c r="M85" s="12">
        <f>'PADD 2_bbl'!M85*1000*42*(DAY(EOMONTH($A85,0)))/1000000</f>
        <v>45.783805098731563</v>
      </c>
      <c r="N85" s="12">
        <f>'PADD 2_bbl'!N85*1000*42*(DAY(EOMONTH($A85,0)))/1000000</f>
        <v>7.5330735894343768</v>
      </c>
      <c r="O85" s="12">
        <f>'PADD 2_bbl'!O85*1000*42*(DAY(EOMONTH($A85,0)))/1000000</f>
        <v>0</v>
      </c>
      <c r="P85" s="12">
        <f>'PADD 2_bbl'!P85*1000*42*(DAY(EOMONTH($A85,0)))/1000000</f>
        <v>11.989512028024015</v>
      </c>
      <c r="Q85" s="12">
        <f>'PADD 2_bbl'!Q85*1000*42*(DAY(EOMONTH($A85,0)))/1000000</f>
        <v>-169.26</v>
      </c>
      <c r="S85" s="12">
        <f>'PADD 2_bbl'!S85*1000*42/1000000</f>
        <v>834.37199999999996</v>
      </c>
      <c r="U85" s="14"/>
      <c r="V85" s="14"/>
    </row>
    <row r="86" spans="1:22" x14ac:dyDescent="0.25">
      <c r="A86" s="45">
        <v>43115</v>
      </c>
      <c r="B86" s="17" t="s">
        <v>34</v>
      </c>
      <c r="C86" s="12">
        <f>'PADD 2_bbl'!C86*1000*42*(DAY(EOMONTH($A86,0)))/1000000</f>
        <v>428.358</v>
      </c>
      <c r="D86" s="12">
        <f>'PADD 2_bbl'!D86*1000*42*(DAY(EOMONTH($A86,0)))/1000000</f>
        <v>95.046000000000006</v>
      </c>
      <c r="E86" s="12">
        <f>'PADD 2_bbl'!E86*1000*42*(DAY(EOMONTH($A86,0)))/1000000</f>
        <v>114.57599999999999</v>
      </c>
      <c r="F86" s="12">
        <f>'PADD 2_bbl'!F86*1000*42*(DAY(EOMONTH($A86,0)))/1000000</f>
        <v>-218.73599999999999</v>
      </c>
      <c r="G86" s="12">
        <f>'PADD 2_bbl'!G86*1000*42*(DAY(EOMONTH($A86,0)))/1000000</f>
        <v>419.24400000000003</v>
      </c>
      <c r="H86" s="12"/>
      <c r="I86" s="12">
        <f>'PADD 2_bbl'!I86*1000*42*(DAY(EOMONTH($A86,0)))/1000000</f>
        <v>6.51</v>
      </c>
      <c r="J86" s="12">
        <f>'PADD 2_bbl'!J86*1000*42*(DAY(EOMONTH($A86,0)))/1000000</f>
        <v>493.61859317121804</v>
      </c>
      <c r="K86" s="12">
        <f>'PADD 2_bbl'!K86*1000*42*(DAY(EOMONTH($A86,0)))/1000000</f>
        <v>415.49859317121803</v>
      </c>
      <c r="L86" s="12">
        <f>'PADD 2_bbl'!L86*1000*42*(DAY(EOMONTH($A86,0)))/1000000</f>
        <v>52.01226416114293</v>
      </c>
      <c r="M86" s="12">
        <f>'PADD 2_bbl'!M86*1000*42*(DAY(EOMONTH($A86,0)))/1000000</f>
        <v>50.693373509721333</v>
      </c>
      <c r="N86" s="12">
        <f>'PADD 2_bbl'!N86*1000*42*(DAY(EOMONTH($A86,0)))/1000000</f>
        <v>13.825363018608289</v>
      </c>
      <c r="O86" s="12">
        <f>'PADD 2_bbl'!O86*1000*42*(DAY(EOMONTH($A86,0)))/1000000</f>
        <v>0</v>
      </c>
      <c r="P86" s="12">
        <f>'PADD 2_bbl'!P86*1000*42*(DAY(EOMONTH($A86,0)))/1000000</f>
        <v>163.23840613930938</v>
      </c>
      <c r="Q86" s="12">
        <f>'PADD 2_bbl'!Q86*1000*42*(DAY(EOMONTH($A86,0)))/1000000</f>
        <v>-282.53399999999999</v>
      </c>
      <c r="S86" s="12">
        <f>'PADD 2_bbl'!S86*1000*42/1000000</f>
        <v>551.62800000000004</v>
      </c>
      <c r="U86" s="14"/>
      <c r="V86" s="14"/>
    </row>
    <row r="87" spans="1:22" x14ac:dyDescent="0.25">
      <c r="A87" s="45">
        <v>43146</v>
      </c>
      <c r="B87" s="17" t="s">
        <v>34</v>
      </c>
      <c r="C87" s="12">
        <f>'PADD 2_bbl'!C87*1000*42*(DAY(EOMONTH($A87,0)))/1000000</f>
        <v>386.904</v>
      </c>
      <c r="D87" s="12">
        <f>'PADD 2_bbl'!D87*1000*42*(DAY(EOMONTH($A87,0)))/1000000</f>
        <v>87.024000000000001</v>
      </c>
      <c r="E87" s="12">
        <f>'PADD 2_bbl'!E87*1000*42*(DAY(EOMONTH($A87,0)))/1000000</f>
        <v>92.903999999999996</v>
      </c>
      <c r="F87" s="12">
        <f>'PADD 2_bbl'!F87*1000*42*(DAY(EOMONTH($A87,0)))/1000000</f>
        <v>-288.12</v>
      </c>
      <c r="G87" s="12">
        <f>'PADD 2_bbl'!G87*1000*42*(DAY(EOMONTH($A87,0)))/1000000</f>
        <v>278.71199999999999</v>
      </c>
      <c r="H87" s="12"/>
      <c r="I87" s="12">
        <f>'PADD 2_bbl'!I87*1000*42*(DAY(EOMONTH($A87,0)))/1000000</f>
        <v>5.88</v>
      </c>
      <c r="J87" s="12">
        <f>'PADD 2_bbl'!J87*1000*42*(DAY(EOMONTH($A87,0)))/1000000</f>
        <v>361.21687379919837</v>
      </c>
      <c r="K87" s="12">
        <f>'PADD 2_bbl'!K87*1000*42*(DAY(EOMONTH($A87,0)))/1000000</f>
        <v>290.65687379919837</v>
      </c>
      <c r="L87" s="12">
        <f>'PADD 2_bbl'!L87*1000*42*(DAY(EOMONTH($A87,0)))/1000000</f>
        <v>34.688777062281275</v>
      </c>
      <c r="M87" s="12">
        <f>'PADD 2_bbl'!M87*1000*42*(DAY(EOMONTH($A87,0)))/1000000</f>
        <v>43.769439622662595</v>
      </c>
      <c r="N87" s="12">
        <f>'PADD 2_bbl'!N87*1000*42*(DAY(EOMONTH($A87,0)))/1000000</f>
        <v>5.6823019682729958</v>
      </c>
      <c r="O87" s="12">
        <f>'PADD 2_bbl'!O87*1000*42*(DAY(EOMONTH($A87,0)))/1000000</f>
        <v>0</v>
      </c>
      <c r="P87" s="12">
        <f>'PADD 2_bbl'!P87*1000*42*(DAY(EOMONTH($A87,0)))/1000000</f>
        <v>25.042607547584751</v>
      </c>
      <c r="Q87" s="12">
        <f>'PADD 2_bbl'!Q87*1000*42*(DAY(EOMONTH($A87,0)))/1000000</f>
        <v>-127.008</v>
      </c>
      <c r="S87" s="12">
        <f>'PADD 2_bbl'!S87*1000*42/1000000</f>
        <v>424.78800000000001</v>
      </c>
      <c r="U87" s="14"/>
      <c r="V87" s="14"/>
    </row>
    <row r="88" spans="1:22" x14ac:dyDescent="0.25">
      <c r="A88" s="45">
        <v>43174</v>
      </c>
      <c r="B88" s="17" t="s">
        <v>34</v>
      </c>
      <c r="C88" s="12">
        <f>'PADD 2_bbl'!C88*1000*42*(DAY(EOMONTH($A88,0)))/1000000</f>
        <v>442.68</v>
      </c>
      <c r="D88" s="12">
        <f>'PADD 2_bbl'!D88*1000*42*(DAY(EOMONTH($A88,0)))/1000000</f>
        <v>96.347999999999999</v>
      </c>
      <c r="E88" s="12">
        <f>'PADD 2_bbl'!E88*1000*42*(DAY(EOMONTH($A88,0)))/1000000</f>
        <v>87.233999999999995</v>
      </c>
      <c r="F88" s="12">
        <f>'PADD 2_bbl'!F88*1000*42*(DAY(EOMONTH($A88,0)))/1000000</f>
        <v>-348.93599999999998</v>
      </c>
      <c r="G88" s="12">
        <f>'PADD 2_bbl'!G88*1000*42*(DAY(EOMONTH($A88,0)))/1000000</f>
        <v>277.32600000000002</v>
      </c>
      <c r="H88" s="12"/>
      <c r="I88" s="12">
        <f>'PADD 2_bbl'!I88*1000*42*(DAY(EOMONTH($A88,0)))/1000000</f>
        <v>6.51</v>
      </c>
      <c r="J88" s="12">
        <f>'PADD 2_bbl'!J88*1000*42*(DAY(EOMONTH($A88,0)))/1000000</f>
        <v>272.4171011133335</v>
      </c>
      <c r="K88" s="12">
        <f>'PADD 2_bbl'!K88*1000*42*(DAY(EOMONTH($A88,0)))/1000000</f>
        <v>194.2971011133335</v>
      </c>
      <c r="L88" s="12">
        <f>'PADD 2_bbl'!L88*1000*42*(DAY(EOMONTH($A88,0)))/1000000</f>
        <v>24.268463006105193</v>
      </c>
      <c r="M88" s="12">
        <f>'PADD 2_bbl'!M88*1000*42*(DAY(EOMONTH($A88,0)))/1000000</f>
        <v>42.873144763514212</v>
      </c>
      <c r="N88" s="12">
        <f>'PADD 2_bbl'!N88*1000*42*(DAY(EOMONTH($A88,0)))/1000000</f>
        <v>9.3892008120573092</v>
      </c>
      <c r="O88" s="12">
        <f>'PADD 2_bbl'!O88*1000*42*(DAY(EOMONTH($A88,0)))/1000000</f>
        <v>0</v>
      </c>
      <c r="P88" s="12">
        <f>'PADD 2_bbl'!P88*1000*42*(DAY(EOMONTH($A88,0)))/1000000</f>
        <v>15.612090304989755</v>
      </c>
      <c r="Q88" s="12">
        <f>'PADD 2_bbl'!Q88*1000*42*(DAY(EOMONTH($A88,0)))/1000000</f>
        <v>-16.925999999999998</v>
      </c>
      <c r="S88" s="12">
        <f>'PADD 2_bbl'!S88*1000*42/1000000</f>
        <v>407.904</v>
      </c>
      <c r="U88" s="14"/>
      <c r="V88" s="14"/>
    </row>
    <row r="89" spans="1:22" x14ac:dyDescent="0.25">
      <c r="A89" s="45">
        <v>43205</v>
      </c>
      <c r="B89" s="17" t="s">
        <v>34</v>
      </c>
      <c r="C89" s="12">
        <f>'PADD 2_bbl'!C89*1000*42*(DAY(EOMONTH($A89,0)))/1000000</f>
        <v>428.4</v>
      </c>
      <c r="D89" s="12">
        <f>'PADD 2_bbl'!D89*1000*42*(DAY(EOMONTH($A89,0)))/1000000</f>
        <v>98.28</v>
      </c>
      <c r="E89" s="12">
        <f>'PADD 2_bbl'!E89*1000*42*(DAY(EOMONTH($A89,0)))/1000000</f>
        <v>66.78</v>
      </c>
      <c r="F89" s="12">
        <f>'PADD 2_bbl'!F89*1000*42*(DAY(EOMONTH($A89,0)))/1000000</f>
        <v>-360.36</v>
      </c>
      <c r="G89" s="12">
        <f>'PADD 2_bbl'!G89*1000*42*(DAY(EOMONTH($A89,0)))/1000000</f>
        <v>233.1</v>
      </c>
      <c r="H89" s="12"/>
      <c r="I89" s="12">
        <f>'PADD 2_bbl'!I89*1000*42*(DAY(EOMONTH($A89,0)))/1000000</f>
        <v>10.08</v>
      </c>
      <c r="J89" s="12">
        <f>'PADD 2_bbl'!J89*1000*42*(DAY(EOMONTH($A89,0)))/1000000</f>
        <v>217.81303939570671</v>
      </c>
      <c r="K89" s="12">
        <f>'PADD 2_bbl'!K89*1000*42*(DAY(EOMONTH($A89,0)))/1000000</f>
        <v>142.21303939570672</v>
      </c>
      <c r="L89" s="12">
        <f>'PADD 2_bbl'!L89*1000*42*(DAY(EOMONTH($A89,0)))/1000000</f>
        <v>24.283664047762631</v>
      </c>
      <c r="M89" s="12">
        <f>'PADD 2_bbl'!M89*1000*42*(DAY(EOMONTH($A89,0)))/1000000</f>
        <v>35.003314405625375</v>
      </c>
      <c r="N89" s="12">
        <f>'PADD 2_bbl'!N89*1000*42*(DAY(EOMONTH($A89,0)))/1000000</f>
        <v>9.703699507102181</v>
      </c>
      <c r="O89" s="12">
        <f>'PADD 2_bbl'!O89*1000*42*(DAY(EOMONTH($A89,0)))/1000000</f>
        <v>0</v>
      </c>
      <c r="P89" s="12">
        <f>'PADD 2_bbl'!P89*1000*42*(DAY(EOMONTH($A89,0)))/1000000</f>
        <v>-8.3437173561969242</v>
      </c>
      <c r="Q89" s="12">
        <f>'PADD 2_bbl'!Q89*1000*42*(DAY(EOMONTH($A89,0)))/1000000</f>
        <v>20.16</v>
      </c>
      <c r="S89" s="12">
        <f>'PADD 2_bbl'!S89*1000*42/1000000</f>
        <v>427.81200000000001</v>
      </c>
      <c r="U89" s="14"/>
      <c r="V89" s="14"/>
    </row>
    <row r="90" spans="1:22" x14ac:dyDescent="0.25">
      <c r="A90" s="45">
        <v>43235</v>
      </c>
      <c r="B90" s="17" t="s">
        <v>34</v>
      </c>
      <c r="C90" s="12">
        <f>'PADD 2_bbl'!C90*1000*42*(DAY(EOMONTH($A90,0)))/1000000</f>
        <v>457.00200000000001</v>
      </c>
      <c r="D90" s="12">
        <f>'PADD 2_bbl'!D90*1000*42*(DAY(EOMONTH($A90,0)))/1000000</f>
        <v>106.764</v>
      </c>
      <c r="E90" s="12">
        <f>'PADD 2_bbl'!E90*1000*42*(DAY(EOMONTH($A90,0)))/1000000</f>
        <v>63.798000000000002</v>
      </c>
      <c r="F90" s="12">
        <f>'PADD 2_bbl'!F90*1000*42*(DAY(EOMONTH($A90,0)))/1000000</f>
        <v>-329.40600000000001</v>
      </c>
      <c r="G90" s="12">
        <f>'PADD 2_bbl'!G90*1000*42*(DAY(EOMONTH($A90,0)))/1000000</f>
        <v>298.15800000000002</v>
      </c>
      <c r="H90" s="12"/>
      <c r="I90" s="12">
        <f>'PADD 2_bbl'!I90*1000*42*(DAY(EOMONTH($A90,0)))/1000000</f>
        <v>6.51</v>
      </c>
      <c r="J90" s="12">
        <f>'PADD 2_bbl'!J90*1000*42*(DAY(EOMONTH($A90,0)))/1000000</f>
        <v>100.88475877970725</v>
      </c>
      <c r="K90" s="12">
        <f>'PADD 2_bbl'!K90*1000*42*(DAY(EOMONTH($A90,0)))/1000000</f>
        <v>22.764758779707243</v>
      </c>
      <c r="L90" s="12">
        <f>'PADD 2_bbl'!L90*1000*42*(DAY(EOMONTH($A90,0)))/1000000</f>
        <v>24.268463006105193</v>
      </c>
      <c r="M90" s="12">
        <f>'PADD 2_bbl'!M90*1000*42*(DAY(EOMONTH($A90,0)))/1000000</f>
        <v>36.170091552479548</v>
      </c>
      <c r="N90" s="12">
        <f>'PADD 2_bbl'!N90*1000*42*(DAY(EOMONTH($A90,0)))/1000000</f>
        <v>7.9177040438274666</v>
      </c>
      <c r="O90" s="12">
        <f>'PADD 2_bbl'!O90*1000*42*(DAY(EOMONTH($A90,0)))/1000000</f>
        <v>0</v>
      </c>
      <c r="P90" s="12">
        <f>'PADD 2_bbl'!P90*1000*42*(DAY(EOMONTH($A90,0)))/1000000</f>
        <v>35.172982617880542</v>
      </c>
      <c r="Q90" s="12">
        <f>'PADD 2_bbl'!Q90*1000*42*(DAY(EOMONTH($A90,0)))/1000000</f>
        <v>162.75</v>
      </c>
      <c r="S90" s="12">
        <f>'PADD 2_bbl'!S90*1000*42/1000000</f>
        <v>590.73</v>
      </c>
      <c r="U90" s="14"/>
      <c r="V90" s="14"/>
    </row>
    <row r="91" spans="1:22" x14ac:dyDescent="0.25">
      <c r="A91" s="45">
        <v>43266</v>
      </c>
      <c r="B91" s="17" t="s">
        <v>34</v>
      </c>
      <c r="C91" s="12">
        <f>'PADD 2_bbl'!C91*1000*42*(DAY(EOMONTH($A91,0)))/1000000</f>
        <v>435.96</v>
      </c>
      <c r="D91" s="12">
        <f>'PADD 2_bbl'!D91*1000*42*(DAY(EOMONTH($A91,0)))/1000000</f>
        <v>99.54</v>
      </c>
      <c r="E91" s="12">
        <f>'PADD 2_bbl'!E91*1000*42*(DAY(EOMONTH($A91,0)))/1000000</f>
        <v>44.1</v>
      </c>
      <c r="F91" s="12">
        <f>'PADD 2_bbl'!F91*1000*42*(DAY(EOMONTH($A91,0)))/1000000</f>
        <v>-303.66000000000003</v>
      </c>
      <c r="G91" s="12">
        <f>'PADD 2_bbl'!G91*1000*42*(DAY(EOMONTH($A91,0)))/1000000</f>
        <v>275.94</v>
      </c>
      <c r="H91" s="12"/>
      <c r="I91" s="12">
        <f>'PADD 2_bbl'!I91*1000*42*(DAY(EOMONTH($A91,0)))/1000000</f>
        <v>8.82</v>
      </c>
      <c r="J91" s="12">
        <f>'PADD 2_bbl'!J91*1000*42*(DAY(EOMONTH($A91,0)))/1000000</f>
        <v>173.08225782293803</v>
      </c>
      <c r="K91" s="12">
        <f>'PADD 2_bbl'!K91*1000*42*(DAY(EOMONTH($A91,0)))/1000000</f>
        <v>97.482257822938038</v>
      </c>
      <c r="L91" s="12">
        <f>'PADD 2_bbl'!L91*1000*42*(DAY(EOMONTH($A91,0)))/1000000</f>
        <v>24.283664047762631</v>
      </c>
      <c r="M91" s="12">
        <f>'PADD 2_bbl'!M91*1000*42*(DAY(EOMONTH($A91,0)))/1000000</f>
        <v>36.08445202030839</v>
      </c>
      <c r="N91" s="12">
        <f>'PADD 2_bbl'!N91*1000*42*(DAY(EOMONTH($A91,0)))/1000000</f>
        <v>15.932399958387133</v>
      </c>
      <c r="O91" s="12">
        <f>'PADD 2_bbl'!O91*1000*42*(DAY(EOMONTH($A91,0)))/1000000</f>
        <v>0</v>
      </c>
      <c r="P91" s="12">
        <f>'PADD 2_bbl'!P91*1000*42*(DAY(EOMONTH($A91,0)))/1000000</f>
        <v>-69.202773849396209</v>
      </c>
      <c r="Q91" s="12">
        <f>'PADD 2_bbl'!Q91*1000*42*(DAY(EOMONTH($A91,0)))/1000000</f>
        <v>163.80000000000001</v>
      </c>
      <c r="S91" s="12">
        <f>'PADD 2_bbl'!S91*1000*42/1000000</f>
        <v>754.06799999999998</v>
      </c>
      <c r="U91" s="14"/>
      <c r="V91" s="14"/>
    </row>
    <row r="92" spans="1:22" x14ac:dyDescent="0.25">
      <c r="A92" s="45">
        <v>43296</v>
      </c>
      <c r="B92" s="17" t="s">
        <v>34</v>
      </c>
      <c r="C92" s="12">
        <f>'PADD 2_bbl'!C92*1000*42*(DAY(EOMONTH($A92,0)))/1000000</f>
        <v>451.79399999999998</v>
      </c>
      <c r="D92" s="12">
        <f>'PADD 2_bbl'!D92*1000*42*(DAY(EOMONTH($A92,0)))/1000000</f>
        <v>96.347999999999999</v>
      </c>
      <c r="E92" s="12">
        <f>'PADD 2_bbl'!E92*1000*42*(DAY(EOMONTH($A92,0)))/1000000</f>
        <v>72.912000000000006</v>
      </c>
      <c r="F92" s="12">
        <f>'PADD 2_bbl'!F92*1000*42*(DAY(EOMONTH($A92,0)))/1000000</f>
        <v>-304.66800000000001</v>
      </c>
      <c r="G92" s="12">
        <f>'PADD 2_bbl'!G92*1000*42*(DAY(EOMONTH($A92,0)))/1000000</f>
        <v>316.38600000000002</v>
      </c>
      <c r="H92" s="12"/>
      <c r="I92" s="12">
        <f>'PADD 2_bbl'!I92*1000*42*(DAY(EOMONTH($A92,0)))/1000000</f>
        <v>5.2080000000000002</v>
      </c>
      <c r="J92" s="12">
        <f>'PADD 2_bbl'!J92*1000*42*(DAY(EOMONTH($A92,0)))/1000000</f>
        <v>122.05051068349196</v>
      </c>
      <c r="K92" s="12">
        <f>'PADD 2_bbl'!K92*1000*42*(DAY(EOMONTH($A92,0)))/1000000</f>
        <v>43.930510683491946</v>
      </c>
      <c r="L92" s="12">
        <f>'PADD 2_bbl'!L92*1000*42*(DAY(EOMONTH($A92,0)))/1000000</f>
        <v>24.268463006105193</v>
      </c>
      <c r="M92" s="12">
        <f>'PADD 2_bbl'!M92*1000*42*(DAY(EOMONTH($A92,0)))/1000000</f>
        <v>38.40444262282444</v>
      </c>
      <c r="N92" s="12">
        <f>'PADD 2_bbl'!N92*1000*42*(DAY(EOMONTH($A92,0)))/1000000</f>
        <v>15.427517304683629</v>
      </c>
      <c r="O92" s="12">
        <f>'PADD 2_bbl'!O92*1000*42*(DAY(EOMONTH($A92,0)))/1000000</f>
        <v>0</v>
      </c>
      <c r="P92" s="12">
        <f>'PADD 2_bbl'!P92*1000*42*(DAY(EOMONTH($A92,0)))/1000000</f>
        <v>52.437066382894784</v>
      </c>
      <c r="Q92" s="12">
        <f>'PADD 2_bbl'!Q92*1000*42*(DAY(EOMONTH($A92,0)))/1000000</f>
        <v>136.71</v>
      </c>
      <c r="S92" s="12">
        <f>'PADD 2_bbl'!S92*1000*42/1000000</f>
        <v>890.14800000000002</v>
      </c>
      <c r="U92" s="14"/>
      <c r="V92" s="14"/>
    </row>
    <row r="93" spans="1:22" x14ac:dyDescent="0.25">
      <c r="A93" s="45">
        <v>43327</v>
      </c>
      <c r="B93" s="17" t="s">
        <v>34</v>
      </c>
      <c r="C93" s="12">
        <f>'PADD 2_bbl'!C93*1000*42*(DAY(EOMONTH($A93,0)))/1000000</f>
        <v>453.096</v>
      </c>
      <c r="D93" s="12">
        <f>'PADD 2_bbl'!D93*1000*42*(DAY(EOMONTH($A93,0)))/1000000</f>
        <v>97.65</v>
      </c>
      <c r="E93" s="12">
        <f>'PADD 2_bbl'!E93*1000*42*(DAY(EOMONTH($A93,0)))/1000000</f>
        <v>54.683999999999997</v>
      </c>
      <c r="F93" s="12">
        <f>'PADD 2_bbl'!F93*1000*42*(DAY(EOMONTH($A93,0)))/1000000</f>
        <v>-307.27199999999999</v>
      </c>
      <c r="G93" s="12">
        <f>'PADD 2_bbl'!G93*1000*42*(DAY(EOMONTH($A93,0)))/1000000</f>
        <v>298.15800000000002</v>
      </c>
      <c r="H93" s="12"/>
      <c r="I93" s="12">
        <f>'PADD 2_bbl'!I93*1000*42*(DAY(EOMONTH($A93,0)))/1000000</f>
        <v>3.9060000000000001</v>
      </c>
      <c r="J93" s="12">
        <f>'PADD 2_bbl'!J93*1000*42*(DAY(EOMONTH($A93,0)))/1000000</f>
        <v>135.6929121473178</v>
      </c>
      <c r="K93" s="12">
        <f>'PADD 2_bbl'!K93*1000*42*(DAY(EOMONTH($A93,0)))/1000000</f>
        <v>57.572912147317787</v>
      </c>
      <c r="L93" s="12">
        <f>'PADD 2_bbl'!L93*1000*42*(DAY(EOMONTH($A93,0)))/1000000</f>
        <v>52.01226416114293</v>
      </c>
      <c r="M93" s="12">
        <f>'PADD 2_bbl'!M93*1000*42*(DAY(EOMONTH($A93,0)))/1000000</f>
        <v>38.40444262282444</v>
      </c>
      <c r="N93" s="12">
        <f>'PADD 2_bbl'!N93*1000*42*(DAY(EOMONTH($A93,0)))/1000000</f>
        <v>13.126049041429244</v>
      </c>
      <c r="O93" s="12">
        <f>'PADD 2_bbl'!O93*1000*42*(DAY(EOMONTH($A93,0)))/1000000</f>
        <v>0</v>
      </c>
      <c r="P93" s="12">
        <f>'PADD 2_bbl'!P93*1000*42*(DAY(EOMONTH($A93,0)))/1000000</f>
        <v>0.33233202728558919</v>
      </c>
      <c r="Q93" s="12">
        <f>'PADD 2_bbl'!Q93*1000*42*(DAY(EOMONTH($A93,0)))/1000000</f>
        <v>132.804</v>
      </c>
      <c r="S93" s="12">
        <f>'PADD 2_bbl'!S93*1000*42/1000000</f>
        <v>1022.658</v>
      </c>
      <c r="U93" s="14"/>
      <c r="V93" s="14"/>
    </row>
    <row r="94" spans="1:22" x14ac:dyDescent="0.25">
      <c r="A94" s="45">
        <v>43358</v>
      </c>
      <c r="B94" s="17" t="s">
        <v>34</v>
      </c>
      <c r="C94" s="12">
        <f>'PADD 2_bbl'!C94*1000*42*(DAY(EOMONTH($A94,0)))/1000000</f>
        <v>452.34</v>
      </c>
      <c r="D94" s="12">
        <f>'PADD 2_bbl'!D94*1000*42*(DAY(EOMONTH($A94,0)))/1000000</f>
        <v>83.16</v>
      </c>
      <c r="E94" s="12">
        <f>'PADD 2_bbl'!E94*1000*42*(DAY(EOMONTH($A94,0)))/1000000</f>
        <v>66.78</v>
      </c>
      <c r="F94" s="12">
        <f>'PADD 2_bbl'!F94*1000*42*(DAY(EOMONTH($A94,0)))/1000000</f>
        <v>-233.1</v>
      </c>
      <c r="G94" s="12">
        <f>'PADD 2_bbl'!G94*1000*42*(DAY(EOMONTH($A94,0)))/1000000</f>
        <v>369.18</v>
      </c>
      <c r="H94" s="12"/>
      <c r="I94" s="12">
        <f>'PADD 2_bbl'!I94*1000*42*(DAY(EOMONTH($A94,0)))/1000000</f>
        <v>1.26</v>
      </c>
      <c r="J94" s="12">
        <f>'PADD 2_bbl'!J94*1000*42*(DAY(EOMONTH($A94,0)))/1000000</f>
        <v>132.26014318225583</v>
      </c>
      <c r="K94" s="12">
        <f>'PADD 2_bbl'!K94*1000*42*(DAY(EOMONTH($A94,0)))/1000000</f>
        <v>56.660143182255837</v>
      </c>
      <c r="L94" s="12">
        <f>'PADD 2_bbl'!L94*1000*42*(DAY(EOMONTH($A94,0)))/1000000</f>
        <v>74.10294135363138</v>
      </c>
      <c r="M94" s="12">
        <f>'PADD 2_bbl'!M94*1000*42*(DAY(EOMONTH($A94,0)))/1000000</f>
        <v>38.246727249674407</v>
      </c>
      <c r="N94" s="12">
        <f>'PADD 2_bbl'!N94*1000*42*(DAY(EOMONTH($A94,0)))/1000000</f>
        <v>8.5874038074500998</v>
      </c>
      <c r="O94" s="12">
        <f>'PADD 2_bbl'!O94*1000*42*(DAY(EOMONTH($A94,0)))/1000000</f>
        <v>0</v>
      </c>
      <c r="P94" s="12">
        <f>'PADD 2_bbl'!P94*1000*42*(DAY(EOMONTH($A94,0)))/1000000</f>
        <v>71.882784406988279</v>
      </c>
      <c r="Q94" s="12">
        <f>'PADD 2_bbl'!Q94*1000*42*(DAY(EOMONTH($A94,0)))/1000000</f>
        <v>118.44</v>
      </c>
      <c r="S94" s="12">
        <f>'PADD 2_bbl'!S94*1000*42/1000000</f>
        <v>1140.846</v>
      </c>
      <c r="U94" s="14"/>
      <c r="V94" s="14"/>
    </row>
    <row r="95" spans="1:22" x14ac:dyDescent="0.25">
      <c r="A95" s="45">
        <v>43388</v>
      </c>
      <c r="B95" s="17" t="s">
        <v>34</v>
      </c>
      <c r="C95" s="12">
        <f>'PADD 2_bbl'!C95*1000*42*(DAY(EOMONTH($A95,0)))/1000000</f>
        <v>470.02199999999999</v>
      </c>
      <c r="D95" s="12">
        <f>'PADD 2_bbl'!D95*1000*42*(DAY(EOMONTH($A95,0)))/1000000</f>
        <v>75.516000000000005</v>
      </c>
      <c r="E95" s="12">
        <f>'PADD 2_bbl'!E95*1000*42*(DAY(EOMONTH($A95,0)))/1000000</f>
        <v>80.724000000000004</v>
      </c>
      <c r="F95" s="12">
        <f>'PADD 2_bbl'!F95*1000*42*(DAY(EOMONTH($A95,0)))/1000000</f>
        <v>-270.81599999999997</v>
      </c>
      <c r="G95" s="12">
        <f>'PADD 2_bbl'!G95*1000*42*(DAY(EOMONTH($A95,0)))/1000000</f>
        <v>355.44600000000003</v>
      </c>
      <c r="H95" s="12"/>
      <c r="I95" s="12">
        <f>'PADD 2_bbl'!I95*1000*42*(DAY(EOMONTH($A95,0)))/1000000</f>
        <v>2.6040000000000001</v>
      </c>
      <c r="J95" s="12">
        <f>'PADD 2_bbl'!J95*1000*42*(DAY(EOMONTH($A95,0)))/1000000</f>
        <v>188.57034132801942</v>
      </c>
      <c r="K95" s="12">
        <f>'PADD 2_bbl'!K95*1000*42*(DAY(EOMONTH($A95,0)))/1000000</f>
        <v>110.45034132801942</v>
      </c>
      <c r="L95" s="12">
        <f>'PADD 2_bbl'!L95*1000*42*(DAY(EOMONTH($A95,0)))/1000000</f>
        <v>142.1943439241212</v>
      </c>
      <c r="M95" s="12">
        <f>'PADD 2_bbl'!M95*1000*42*(DAY(EOMONTH($A95,0)))/1000000</f>
        <v>41.755969228341783</v>
      </c>
      <c r="N95" s="12">
        <f>'PADD 2_bbl'!N95*1000*42*(DAY(EOMONTH($A95,0)))/1000000</f>
        <v>16.38166507132669</v>
      </c>
      <c r="O95" s="12">
        <f>'PADD 2_bbl'!O95*1000*42*(DAY(EOMONTH($A95,0)))/1000000</f>
        <v>0</v>
      </c>
      <c r="P95" s="12">
        <f>'PADD 2_bbl'!P95*1000*42*(DAY(EOMONTH($A95,0)))/1000000</f>
        <v>73.307680448190894</v>
      </c>
      <c r="Q95" s="12">
        <f>'PADD 2_bbl'!Q95*1000*42*(DAY(EOMONTH($A95,0)))/1000000</f>
        <v>-31.248000000000001</v>
      </c>
      <c r="S95" s="12">
        <f>'PADD 2_bbl'!S95*1000*42/1000000</f>
        <v>1109.598</v>
      </c>
      <c r="U95" s="14"/>
      <c r="V95" s="14"/>
    </row>
    <row r="96" spans="1:22" x14ac:dyDescent="0.25">
      <c r="A96" s="45">
        <v>43419</v>
      </c>
      <c r="B96" s="17" t="s">
        <v>34</v>
      </c>
      <c r="C96" s="12">
        <f>'PADD 2_bbl'!C96*1000*42*(DAY(EOMONTH($A96,0)))/1000000</f>
        <v>454.86</v>
      </c>
      <c r="D96" s="12">
        <f>'PADD 2_bbl'!D96*1000*42*(DAY(EOMONTH($A96,0)))/1000000</f>
        <v>90.72</v>
      </c>
      <c r="E96" s="12">
        <f>'PADD 2_bbl'!E96*1000*42*(DAY(EOMONTH($A96,0)))/1000000</f>
        <v>76.86</v>
      </c>
      <c r="F96" s="12">
        <f>'PADD 2_bbl'!F96*1000*42*(DAY(EOMONTH($A96,0)))/1000000</f>
        <v>-292.32</v>
      </c>
      <c r="G96" s="12">
        <f>'PADD 2_bbl'!G96*1000*42*(DAY(EOMONTH($A96,0)))/1000000</f>
        <v>330.12</v>
      </c>
      <c r="H96" s="12"/>
      <c r="I96" s="12">
        <f>'PADD 2_bbl'!I96*1000*42*(DAY(EOMONTH($A96,0)))/1000000</f>
        <v>6.3</v>
      </c>
      <c r="J96" s="12">
        <f>'PADD 2_bbl'!J96*1000*42*(DAY(EOMONTH($A96,0)))/1000000</f>
        <v>277.04539499559053</v>
      </c>
      <c r="K96" s="12">
        <f>'PADD 2_bbl'!K96*1000*42*(DAY(EOMONTH($A96,0)))/1000000</f>
        <v>201.4453949955905</v>
      </c>
      <c r="L96" s="12">
        <f>'PADD 2_bbl'!L96*1000*42*(DAY(EOMONTH($A96,0)))/1000000</f>
        <v>96.161316332597764</v>
      </c>
      <c r="M96" s="12">
        <f>'PADD 2_bbl'!M96*1000*42*(DAY(EOMONTH($A96,0)))/1000000</f>
        <v>42.571277708406456</v>
      </c>
      <c r="N96" s="12">
        <f>'PADD 2_bbl'!N96*1000*42*(DAY(EOMONTH($A96,0)))/1000000</f>
        <v>14.660165770300651</v>
      </c>
      <c r="O96" s="12">
        <f>'PADD 2_bbl'!O96*1000*42*(DAY(EOMONTH($A96,0)))/1000000</f>
        <v>0</v>
      </c>
      <c r="P96" s="12">
        <f>'PADD 2_bbl'!P96*1000*42*(DAY(EOMONTH($A96,0)))/1000000</f>
        <v>69.78184519310463</v>
      </c>
      <c r="Q96" s="12">
        <f>'PADD 2_bbl'!Q96*1000*42*(DAY(EOMONTH($A96,0)))/1000000</f>
        <v>-99.54</v>
      </c>
      <c r="S96" s="12">
        <f>'PADD 2_bbl'!S96*1000*42/1000000</f>
        <v>1009.47</v>
      </c>
      <c r="U96" s="14"/>
      <c r="V96" s="14"/>
    </row>
    <row r="97" spans="1:22" x14ac:dyDescent="0.25">
      <c r="A97" s="45">
        <v>43449</v>
      </c>
      <c r="B97" s="17" t="s">
        <v>34</v>
      </c>
      <c r="C97" s="12">
        <f>'PADD 2_bbl'!C97*1000*42*(DAY(EOMONTH($A97,0)))/1000000</f>
        <v>470.02199999999999</v>
      </c>
      <c r="D97" s="12">
        <f>'PADD 2_bbl'!D97*1000*42*(DAY(EOMONTH($A97,0)))/1000000</f>
        <v>98.951999999999998</v>
      </c>
      <c r="E97" s="12">
        <f>'PADD 2_bbl'!E97*1000*42*(DAY(EOMONTH($A97,0)))/1000000</f>
        <v>105.462</v>
      </c>
      <c r="F97" s="12">
        <f>'PADD 2_bbl'!F97*1000*42*(DAY(EOMONTH($A97,0)))/1000000</f>
        <v>-309.87599999999998</v>
      </c>
      <c r="G97" s="12">
        <f>'PADD 2_bbl'!G97*1000*42*(DAY(EOMONTH($A97,0)))/1000000</f>
        <v>364.56</v>
      </c>
      <c r="H97" s="12"/>
      <c r="I97" s="12">
        <f>'PADD 2_bbl'!I97*1000*42*(DAY(EOMONTH($A97,0)))/1000000</f>
        <v>2.6040000000000001</v>
      </c>
      <c r="J97" s="12">
        <f>'PADD 2_bbl'!J97*1000*42*(DAY(EOMONTH($A97,0)))/1000000</f>
        <v>373.06880295058829</v>
      </c>
      <c r="K97" s="12">
        <f>'PADD 2_bbl'!K97*1000*42*(DAY(EOMONTH($A97,0)))/1000000</f>
        <v>294.94880295058823</v>
      </c>
      <c r="L97" s="12">
        <f>'PADD 2_bbl'!L97*1000*42*(DAY(EOMONTH($A97,0)))/1000000</f>
        <v>83.231403465113203</v>
      </c>
      <c r="M97" s="12">
        <f>'PADD 2_bbl'!M97*1000*42*(DAY(EOMONTH($A97,0)))/1000000</f>
        <v>47.341846904204004</v>
      </c>
      <c r="N97" s="12">
        <f>'PADD 2_bbl'!N97*1000*42*(DAY(EOMONTH($A97,0)))/1000000</f>
        <v>12.807937062616919</v>
      </c>
      <c r="O97" s="12">
        <f>'PADD 2_bbl'!O97*1000*42*(DAY(EOMONTH($A97,0)))/1000000</f>
        <v>0</v>
      </c>
      <c r="P97" s="12">
        <f>'PADD 2_bbl'!P97*1000*42*(DAY(EOMONTH($A97,0)))/1000000</f>
        <v>62.940009617477621</v>
      </c>
      <c r="Q97" s="12">
        <f>'PADD 2_bbl'!Q97*1000*42*(DAY(EOMONTH($A97,0)))/1000000</f>
        <v>-140.61600000000001</v>
      </c>
      <c r="S97" s="12">
        <f>'PADD 2_bbl'!S97*1000*42/1000000</f>
        <v>868.98</v>
      </c>
      <c r="U97" s="14"/>
      <c r="V97" s="14"/>
    </row>
    <row r="98" spans="1:22" x14ac:dyDescent="0.25">
      <c r="A98" s="45">
        <v>43480</v>
      </c>
      <c r="B98" s="17" t="s">
        <v>34</v>
      </c>
      <c r="C98" s="12">
        <f>'PADD 2_bbl'!C98*1000*42*(DAY(EOMONTH($A98,0)))/1000000</f>
        <v>468.72</v>
      </c>
      <c r="D98" s="12">
        <f>'PADD 2_bbl'!D98*1000*42*(DAY(EOMONTH($A98,0)))/1000000</f>
        <v>98.951999999999998</v>
      </c>
      <c r="E98" s="12">
        <f>'PADD 2_bbl'!E98*1000*42*(DAY(EOMONTH($A98,0)))/1000000</f>
        <v>118.482</v>
      </c>
      <c r="F98" s="12">
        <f>'PADD 2_bbl'!F98*1000*42*(DAY(EOMONTH($A98,0)))/1000000</f>
        <v>-318.99</v>
      </c>
      <c r="G98" s="12">
        <f>'PADD 2_bbl'!G98*1000*42*(DAY(EOMONTH($A98,0)))/1000000</f>
        <v>367.16399999999999</v>
      </c>
      <c r="H98" s="12"/>
      <c r="I98" s="12">
        <f>'PADD 2_bbl'!I98*1000*42*(DAY(EOMONTH($A98,0)))/1000000</f>
        <v>2.6040000000000001</v>
      </c>
      <c r="J98" s="12">
        <f>'PADD 2_bbl'!J98*1000*42*(DAY(EOMONTH($A98,0)))/1000000</f>
        <v>524.51533585564243</v>
      </c>
      <c r="K98" s="12">
        <f>'PADD 2_bbl'!K98*1000*42*(DAY(EOMONTH($A98,0)))/1000000</f>
        <v>446.39533585564243</v>
      </c>
      <c r="L98" s="12">
        <f>'PADD 2_bbl'!L98*1000*42*(DAY(EOMONTH($A98,0)))/1000000</f>
        <v>39.798450575342457</v>
      </c>
      <c r="M98" s="12">
        <f>'PADD 2_bbl'!M98*1000*42*(DAY(EOMONTH($A98,0)))/1000000</f>
        <v>52.023580889118385</v>
      </c>
      <c r="N98" s="12">
        <f>'PADD 2_bbl'!N98*1000*42*(DAY(EOMONTH($A98,0)))/1000000</f>
        <v>13.543533139897391</v>
      </c>
      <c r="O98" s="12">
        <f>'PADD 2_bbl'!O98*1000*42*(DAY(EOMONTH($A98,0)))/1000000</f>
        <v>0</v>
      </c>
      <c r="P98" s="12">
        <f>'PADD 2_bbl'!P98*1000*42*(DAY(EOMONTH($A98,0)))/1000000</f>
        <v>4.1930995399993121</v>
      </c>
      <c r="Q98" s="12">
        <f>'PADD 2_bbl'!Q98*1000*42*(DAY(EOMONTH($A98,0)))/1000000</f>
        <v>-191.39400000000001</v>
      </c>
      <c r="S98" s="12">
        <f>'PADD 2_bbl'!S98*1000*42/1000000</f>
        <v>676.95600000000002</v>
      </c>
      <c r="U98" s="14"/>
      <c r="V98" s="14"/>
    </row>
    <row r="99" spans="1:22" x14ac:dyDescent="0.25">
      <c r="A99" s="45">
        <v>43511</v>
      </c>
      <c r="B99" s="17" t="s">
        <v>34</v>
      </c>
      <c r="C99" s="12">
        <f>'PADD 2_bbl'!C99*1000*42*(DAY(EOMONTH($A99,0)))/1000000</f>
        <v>417.48</v>
      </c>
      <c r="D99" s="12">
        <f>'PADD 2_bbl'!D99*1000*42*(DAY(EOMONTH($A99,0)))/1000000</f>
        <v>79.968000000000004</v>
      </c>
      <c r="E99" s="12">
        <f>'PADD 2_bbl'!E99*1000*42*(DAY(EOMONTH($A99,0)))/1000000</f>
        <v>76.44</v>
      </c>
      <c r="F99" s="12">
        <f>'PADD 2_bbl'!F99*1000*42*(DAY(EOMONTH($A99,0)))/1000000</f>
        <v>-304.584</v>
      </c>
      <c r="G99" s="12">
        <f>'PADD 2_bbl'!G99*1000*42*(DAY(EOMONTH($A99,0)))/1000000</f>
        <v>269.30399999999997</v>
      </c>
      <c r="H99" s="12"/>
      <c r="I99" s="12">
        <f>'PADD 2_bbl'!I99*1000*42*(DAY(EOMONTH($A99,0)))/1000000</f>
        <v>4.7039999999999997</v>
      </c>
      <c r="J99" s="12">
        <f>'PADD 2_bbl'!J99*1000*42*(DAY(EOMONTH($A99,0)))/1000000</f>
        <v>449.01947798500515</v>
      </c>
      <c r="K99" s="12">
        <f>'PADD 2_bbl'!K99*1000*42*(DAY(EOMONTH($A99,0)))/1000000</f>
        <v>378.45947798500515</v>
      </c>
      <c r="L99" s="12">
        <f>'PADD 2_bbl'!L99*1000*42*(DAY(EOMONTH($A99,0)))/1000000</f>
        <v>36.963148273972593</v>
      </c>
      <c r="M99" s="12">
        <f>'PADD 2_bbl'!M99*1000*42*(DAY(EOMONTH($A99,0)))/1000000</f>
        <v>44.884510537821413</v>
      </c>
      <c r="N99" s="12">
        <f>'PADD 2_bbl'!N99*1000*42*(DAY(EOMONTH($A99,0)))/1000000</f>
        <v>9.847896815175412</v>
      </c>
      <c r="O99" s="12">
        <f>'PADD 2_bbl'!O99*1000*42*(DAY(EOMONTH($A99,0)))/1000000</f>
        <v>0</v>
      </c>
      <c r="P99" s="12">
        <f>'PADD 2_bbl'!P99*1000*42*(DAY(EOMONTH($A99,0)))/1000000</f>
        <v>7.3009663880254774</v>
      </c>
      <c r="Q99" s="12">
        <f>'PADD 2_bbl'!Q99*1000*42*(DAY(EOMONTH($A99,0)))/1000000</f>
        <v>-212.85599999999999</v>
      </c>
      <c r="S99" s="12">
        <f>'PADD 2_bbl'!S99*1000*42/1000000</f>
        <v>464.26799999999997</v>
      </c>
      <c r="U99" s="14"/>
      <c r="V99" s="14"/>
    </row>
    <row r="100" spans="1:22" x14ac:dyDescent="0.25">
      <c r="A100" s="45">
        <v>43539</v>
      </c>
      <c r="B100" s="17" t="s">
        <v>34</v>
      </c>
      <c r="C100" s="12">
        <f>'PADD 2_bbl'!C100*1000*42*(DAY(EOMONTH($A100,0)))/1000000</f>
        <v>466.11599999999999</v>
      </c>
      <c r="D100" s="12">
        <f>'PADD 2_bbl'!D100*1000*42*(DAY(EOMONTH($A100,0)))/1000000</f>
        <v>93.744</v>
      </c>
      <c r="E100" s="12">
        <f>'PADD 2_bbl'!E100*1000*42*(DAY(EOMONTH($A100,0)))/1000000</f>
        <v>95.046000000000006</v>
      </c>
      <c r="F100" s="12">
        <f>'PADD 2_bbl'!F100*1000*42*(DAY(EOMONTH($A100,0)))/1000000</f>
        <v>-410.13</v>
      </c>
      <c r="G100" s="12">
        <f>'PADD 2_bbl'!G100*1000*42*(DAY(EOMONTH($A100,0)))/1000000</f>
        <v>244.77600000000001</v>
      </c>
      <c r="H100" s="12"/>
      <c r="I100" s="12">
        <f>'PADD 2_bbl'!I100*1000*42*(DAY(EOMONTH($A100,0)))/1000000</f>
        <v>3.9060000000000001</v>
      </c>
      <c r="J100" s="12">
        <f>'PADD 2_bbl'!J100*1000*42*(DAY(EOMONTH($A100,0)))/1000000</f>
        <v>334.84561672728347</v>
      </c>
      <c r="K100" s="12">
        <f>'PADD 2_bbl'!K100*1000*42*(DAY(EOMONTH($A100,0)))/1000000</f>
        <v>256.72561672728352</v>
      </c>
      <c r="L100" s="12">
        <f>'PADD 2_bbl'!L100*1000*42*(DAY(EOMONTH($A100,0)))/1000000</f>
        <v>25.859625863013697</v>
      </c>
      <c r="M100" s="12">
        <f>'PADD 2_bbl'!M100*1000*42*(DAY(EOMONTH($A100,0)))/1000000</f>
        <v>43.868526111262</v>
      </c>
      <c r="N100" s="12">
        <f>'PADD 2_bbl'!N100*1000*42*(DAY(EOMONTH($A100,0)))/1000000</f>
        <v>12.715351242216475</v>
      </c>
      <c r="O100" s="12">
        <f>'PADD 2_bbl'!O100*1000*42*(DAY(EOMONTH($A100,0)))/1000000</f>
        <v>0</v>
      </c>
      <c r="P100" s="12">
        <f>'PADD 2_bbl'!P100*1000*42*(DAY(EOMONTH($A100,0)))/1000000</f>
        <v>-37.105119943775669</v>
      </c>
      <c r="Q100" s="12">
        <f>'PADD 2_bbl'!Q100*1000*42*(DAY(EOMONTH($A100,0)))/1000000</f>
        <v>-61.194000000000003</v>
      </c>
      <c r="S100" s="12">
        <f>'PADD 2_bbl'!S100*1000*42/1000000</f>
        <v>403.62</v>
      </c>
      <c r="U100" s="14"/>
      <c r="V100" s="14"/>
    </row>
    <row r="101" spans="1:22" x14ac:dyDescent="0.25">
      <c r="A101" s="45">
        <v>43570</v>
      </c>
      <c r="B101" s="17" t="s">
        <v>34</v>
      </c>
      <c r="C101" s="12">
        <f>'PADD 2_bbl'!C101*1000*42*(DAY(EOMONTH($A101,0)))/1000000</f>
        <v>462.42</v>
      </c>
      <c r="D101" s="12">
        <f>'PADD 2_bbl'!D101*1000*42*(DAY(EOMONTH($A101,0)))/1000000</f>
        <v>98.28</v>
      </c>
      <c r="E101" s="12">
        <f>'PADD 2_bbl'!E101*1000*42*(DAY(EOMONTH($A101,0)))/1000000</f>
        <v>65.52</v>
      </c>
      <c r="F101" s="12">
        <f>'PADD 2_bbl'!F101*1000*42*(DAY(EOMONTH($A101,0)))/1000000</f>
        <v>-401.94</v>
      </c>
      <c r="G101" s="12">
        <f>'PADD 2_bbl'!G101*1000*42*(DAY(EOMONTH($A101,0)))/1000000</f>
        <v>224.28</v>
      </c>
      <c r="H101" s="12"/>
      <c r="I101" s="12">
        <f>'PADD 2_bbl'!I101*1000*42*(DAY(EOMONTH($A101,0)))/1000000</f>
        <v>3.78</v>
      </c>
      <c r="J101" s="12">
        <f>'PADD 2_bbl'!J101*1000*42*(DAY(EOMONTH($A101,0)))/1000000</f>
        <v>162.1018017537514</v>
      </c>
      <c r="K101" s="12">
        <f>'PADD 2_bbl'!K101*1000*42*(DAY(EOMONTH($A101,0)))/1000000</f>
        <v>86.50180175375138</v>
      </c>
      <c r="L101" s="12">
        <f>'PADD 2_bbl'!L101*1000*42*(DAY(EOMONTH($A101,0)))/1000000</f>
        <v>25.875823561643831</v>
      </c>
      <c r="M101" s="12">
        <f>'PADD 2_bbl'!M101*1000*42*(DAY(EOMONTH($A101,0)))/1000000</f>
        <v>35.688850798851938</v>
      </c>
      <c r="N101" s="12">
        <f>'PADD 2_bbl'!N101*1000*42*(DAY(EOMONTH($A101,0)))/1000000</f>
        <v>12.849790521029792</v>
      </c>
      <c r="O101" s="12">
        <f>'PADD 2_bbl'!O101*1000*42*(DAY(EOMONTH($A101,0)))/1000000</f>
        <v>0</v>
      </c>
      <c r="P101" s="12">
        <f>'PADD 2_bbl'!P101*1000*42*(DAY(EOMONTH($A101,0)))/1000000</f>
        <v>-32.396266635276945</v>
      </c>
      <c r="Q101" s="12">
        <f>'PADD 2_bbl'!Q101*1000*42*(DAY(EOMONTH($A101,0)))/1000000</f>
        <v>90.72</v>
      </c>
      <c r="S101" s="12">
        <f>'PADD 2_bbl'!S101*1000*42/1000000</f>
        <v>494.76</v>
      </c>
      <c r="U101" s="14"/>
      <c r="V101" s="14"/>
    </row>
    <row r="102" spans="1:22" x14ac:dyDescent="0.25">
      <c r="A102" s="45">
        <v>43600</v>
      </c>
      <c r="B102" s="17" t="s">
        <v>34</v>
      </c>
      <c r="C102" s="12">
        <f>'PADD 2_bbl'!C102*1000*42*(DAY(EOMONTH($A102,0)))/1000000</f>
        <v>472.62599999999998</v>
      </c>
      <c r="D102" s="12">
        <f>'PADD 2_bbl'!D102*1000*42*(DAY(EOMONTH($A102,0)))/1000000</f>
        <v>92.441999999999993</v>
      </c>
      <c r="E102" s="12">
        <f>'PADD 2_bbl'!E102*1000*42*(DAY(EOMONTH($A102,0)))/1000000</f>
        <v>63.798000000000002</v>
      </c>
      <c r="F102" s="12">
        <f>'PADD 2_bbl'!F102*1000*42*(DAY(EOMONTH($A102,0)))/1000000</f>
        <v>-343.72800000000001</v>
      </c>
      <c r="G102" s="12">
        <f>'PADD 2_bbl'!G102*1000*42*(DAY(EOMONTH($A102,0)))/1000000</f>
        <v>285.13799999999998</v>
      </c>
      <c r="H102" s="12"/>
      <c r="I102" s="12">
        <f>'PADD 2_bbl'!I102*1000*42*(DAY(EOMONTH($A102,0)))/1000000</f>
        <v>3.9060000000000001</v>
      </c>
      <c r="J102" s="12">
        <f>'PADD 2_bbl'!J102*1000*42*(DAY(EOMONTH($A102,0)))/1000000</f>
        <v>139.69344243490485</v>
      </c>
      <c r="K102" s="12">
        <f>'PADD 2_bbl'!K102*1000*42*(DAY(EOMONTH($A102,0)))/1000000</f>
        <v>61.573442434904869</v>
      </c>
      <c r="L102" s="12">
        <f>'PADD 2_bbl'!L102*1000*42*(DAY(EOMONTH($A102,0)))/1000000</f>
        <v>25.859625863013697</v>
      </c>
      <c r="M102" s="12">
        <f>'PADD 2_bbl'!M102*1000*42*(DAY(EOMONTH($A102,0)))/1000000</f>
        <v>36.878479158813668</v>
      </c>
      <c r="N102" s="12">
        <f>'PADD 2_bbl'!N102*1000*42*(DAY(EOMONTH($A102,0)))/1000000</f>
        <v>10.833973499774707</v>
      </c>
      <c r="O102" s="12">
        <f>'PADD 2_bbl'!O102*1000*42*(DAY(EOMONTH($A102,0)))/1000000</f>
        <v>0</v>
      </c>
      <c r="P102" s="12">
        <f>'PADD 2_bbl'!P102*1000*42*(DAY(EOMONTH($A102,0)))/1000000</f>
        <v>-15.361520956506931</v>
      </c>
      <c r="Q102" s="12">
        <f>'PADD 2_bbl'!Q102*1000*42*(DAY(EOMONTH($A102,0)))/1000000</f>
        <v>161.44800000000001</v>
      </c>
      <c r="S102" s="12">
        <f>'PADD 2_bbl'!S102*1000*42/1000000</f>
        <v>655.78800000000001</v>
      </c>
      <c r="U102" s="14"/>
      <c r="V102" s="14"/>
    </row>
    <row r="103" spans="1:22" x14ac:dyDescent="0.25">
      <c r="A103" s="45">
        <v>43631</v>
      </c>
      <c r="B103" s="17" t="s">
        <v>34</v>
      </c>
      <c r="C103" s="12">
        <f>'PADD 2_bbl'!C103*1000*42*(DAY(EOMONTH($A103,0)))/1000000</f>
        <v>447.3</v>
      </c>
      <c r="D103" s="12">
        <f>'PADD 2_bbl'!D103*1000*42*(DAY(EOMONTH($A103,0)))/1000000</f>
        <v>97.02</v>
      </c>
      <c r="E103" s="12">
        <f>'PADD 2_bbl'!E103*1000*42*(DAY(EOMONTH($A103,0)))/1000000</f>
        <v>61.74</v>
      </c>
      <c r="F103" s="12">
        <f>'PADD 2_bbl'!F103*1000*42*(DAY(EOMONTH($A103,0)))/1000000</f>
        <v>-325.08</v>
      </c>
      <c r="G103" s="12">
        <f>'PADD 2_bbl'!G103*1000*42*(DAY(EOMONTH($A103,0)))/1000000</f>
        <v>280.98</v>
      </c>
      <c r="H103" s="12"/>
      <c r="I103" s="12">
        <f>'PADD 2_bbl'!I103*1000*42*(DAY(EOMONTH($A103,0)))/1000000</f>
        <v>3.78</v>
      </c>
      <c r="J103" s="12">
        <f>'PADD 2_bbl'!J103*1000*42*(DAY(EOMONTH($A103,0)))/1000000</f>
        <v>121.02314474676633</v>
      </c>
      <c r="K103" s="12">
        <f>'PADD 2_bbl'!K103*1000*42*(DAY(EOMONTH($A103,0)))/1000000</f>
        <v>45.423144746766319</v>
      </c>
      <c r="L103" s="12">
        <f>'PADD 2_bbl'!L103*1000*42*(DAY(EOMONTH($A103,0)))/1000000</f>
        <v>25.875823561643831</v>
      </c>
      <c r="M103" s="12">
        <f>'PADD 2_bbl'!M103*1000*42*(DAY(EOMONTH($A103,0)))/1000000</f>
        <v>36.816277726666179</v>
      </c>
      <c r="N103" s="12">
        <f>'PADD 2_bbl'!N103*1000*42*(DAY(EOMONTH($A103,0)))/1000000</f>
        <v>8.2727454366390951</v>
      </c>
      <c r="O103" s="12">
        <f>'PADD 2_bbl'!O103*1000*42*(DAY(EOMONTH($A103,0)))/1000000</f>
        <v>0</v>
      </c>
      <c r="P103" s="12">
        <f>'PADD 2_bbl'!P103*1000*42*(DAY(EOMONTH($A103,0)))/1000000</f>
        <v>-23.147991471715439</v>
      </c>
      <c r="Q103" s="12">
        <f>'PADD 2_bbl'!Q103*1000*42*(DAY(EOMONTH($A103,0)))/1000000</f>
        <v>183.96</v>
      </c>
      <c r="S103" s="12">
        <f>'PADD 2_bbl'!S103*1000*42/1000000</f>
        <v>840.16800000000001</v>
      </c>
      <c r="U103" s="14"/>
      <c r="V103" s="14"/>
    </row>
    <row r="104" spans="1:22" x14ac:dyDescent="0.25">
      <c r="A104" s="45">
        <v>43661</v>
      </c>
      <c r="B104" s="17" t="s">
        <v>34</v>
      </c>
      <c r="C104" s="12">
        <f>'PADD 2_bbl'!C104*1000*42*(DAY(EOMONTH($A104,0)))/1000000</f>
        <v>492.15600000000001</v>
      </c>
      <c r="D104" s="12">
        <f>'PADD 2_bbl'!D104*1000*42*(DAY(EOMONTH($A104,0)))/1000000</f>
        <v>102.858</v>
      </c>
      <c r="E104" s="12">
        <f>'PADD 2_bbl'!E104*1000*42*(DAY(EOMONTH($A104,0)))/1000000</f>
        <v>59.892000000000003</v>
      </c>
      <c r="F104" s="12">
        <f>'PADD 2_bbl'!F104*1000*42*(DAY(EOMONTH($A104,0)))/1000000</f>
        <v>-390.6</v>
      </c>
      <c r="G104" s="12">
        <f>'PADD 2_bbl'!G104*1000*42*(DAY(EOMONTH($A104,0)))/1000000</f>
        <v>264.30599999999998</v>
      </c>
      <c r="H104" s="12"/>
      <c r="I104" s="12">
        <f>'PADD 2_bbl'!I104*1000*42*(DAY(EOMONTH($A104,0)))/1000000</f>
        <v>5.2080000000000002</v>
      </c>
      <c r="J104" s="12">
        <f>'PADD 2_bbl'!J104*1000*42*(DAY(EOMONTH($A104,0)))/1000000</f>
        <v>138.1254787153276</v>
      </c>
      <c r="K104" s="12">
        <f>'PADD 2_bbl'!K104*1000*42*(DAY(EOMONTH($A104,0)))/1000000</f>
        <v>60.005478715327591</v>
      </c>
      <c r="L104" s="12">
        <f>'PADD 2_bbl'!L104*1000*42*(DAY(EOMONTH($A104,0)))/1000000</f>
        <v>25.859625863013697</v>
      </c>
      <c r="M104" s="12">
        <f>'PADD 2_bbl'!M104*1000*42*(DAY(EOMONTH($A104,0)))/1000000</f>
        <v>39.208494809629777</v>
      </c>
      <c r="N104" s="12">
        <f>'PADD 2_bbl'!N104*1000*42*(DAY(EOMONTH($A104,0)))/1000000</f>
        <v>12.682861203335275</v>
      </c>
      <c r="O104" s="12">
        <f>'PADD 2_bbl'!O104*1000*42*(DAY(EOMONTH($A104,0)))/1000000</f>
        <v>0</v>
      </c>
      <c r="P104" s="12">
        <f>'PADD 2_bbl'!P104*1000*42*(DAY(EOMONTH($A104,0)))/1000000</f>
        <v>2.859539408693657</v>
      </c>
      <c r="Q104" s="12">
        <f>'PADD 2_bbl'!Q104*1000*42*(DAY(EOMONTH($A104,0)))/1000000</f>
        <v>117.18</v>
      </c>
      <c r="S104" s="12">
        <f>'PADD 2_bbl'!S104*1000*42/1000000</f>
        <v>957.47400000000005</v>
      </c>
      <c r="U104" s="14"/>
      <c r="V104" s="14"/>
    </row>
    <row r="105" spans="1:22" x14ac:dyDescent="0.25">
      <c r="A105" s="45">
        <v>43692</v>
      </c>
      <c r="B105" s="17" t="s">
        <v>34</v>
      </c>
      <c r="C105" s="12">
        <f>'PADD 2_bbl'!C105*1000*42*(DAY(EOMONTH($A105,0)))/1000000</f>
        <v>498.666</v>
      </c>
      <c r="D105" s="12">
        <f>'PADD 2_bbl'!D105*1000*42*(DAY(EOMONTH($A105,0)))/1000000</f>
        <v>101.556</v>
      </c>
      <c r="E105" s="12">
        <f>'PADD 2_bbl'!E105*1000*42*(DAY(EOMONTH($A105,0)))/1000000</f>
        <v>61.194000000000003</v>
      </c>
      <c r="F105" s="12">
        <f>'PADD 2_bbl'!F105*1000*42*(DAY(EOMONTH($A105,0)))/1000000</f>
        <v>-468.72</v>
      </c>
      <c r="G105" s="12">
        <f>'PADD 2_bbl'!G105*1000*42*(DAY(EOMONTH($A105,0)))/1000000</f>
        <v>192.696</v>
      </c>
      <c r="H105" s="12"/>
      <c r="I105" s="12">
        <f>'PADD 2_bbl'!I105*1000*42*(DAY(EOMONTH($A105,0)))/1000000</f>
        <v>5.2080000000000002</v>
      </c>
      <c r="J105" s="12">
        <f>'PADD 2_bbl'!J105*1000*42*(DAY(EOMONTH($A105,0)))/1000000</f>
        <v>177.43267450237178</v>
      </c>
      <c r="K105" s="12">
        <f>'PADD 2_bbl'!K105*1000*42*(DAY(EOMONTH($A105,0)))/1000000</f>
        <v>99.312674502371792</v>
      </c>
      <c r="L105" s="12">
        <f>'PADD 2_bbl'!L105*1000*42*(DAY(EOMONTH($A105,0)))/1000000</f>
        <v>55.422450575342452</v>
      </c>
      <c r="M105" s="12">
        <f>'PADD 2_bbl'!M105*1000*42*(DAY(EOMONTH($A105,0)))/1000000</f>
        <v>39.208494809629777</v>
      </c>
      <c r="N105" s="12">
        <f>'PADD 2_bbl'!N105*1000*42*(DAY(EOMONTH($A105,0)))/1000000</f>
        <v>8.9357529148920918</v>
      </c>
      <c r="O105" s="12">
        <f>'PADD 2_bbl'!O105*1000*42*(DAY(EOMONTH($A105,0)))/1000000</f>
        <v>0</v>
      </c>
      <c r="P105" s="12">
        <f>'PADD 2_bbl'!P105*1000*42*(DAY(EOMONTH($A105,0)))/1000000</f>
        <v>-107.83337280223614</v>
      </c>
      <c r="Q105" s="12">
        <f>'PADD 2_bbl'!Q105*1000*42*(DAY(EOMONTH($A105,0)))/1000000</f>
        <v>93.744</v>
      </c>
      <c r="S105" s="12">
        <f>'PADD 2_bbl'!S105*1000*42/1000000</f>
        <v>1050.588</v>
      </c>
      <c r="U105" s="14"/>
      <c r="V105" s="14"/>
    </row>
    <row r="106" spans="1:22" x14ac:dyDescent="0.25">
      <c r="A106" s="45">
        <v>43723</v>
      </c>
      <c r="B106" s="17" t="s">
        <v>34</v>
      </c>
      <c r="C106" s="12">
        <f>'PADD 2_bbl'!C106*1000*42*(DAY(EOMONTH($A106,0)))/1000000</f>
        <v>495.18</v>
      </c>
      <c r="D106" s="12">
        <f>'PADD 2_bbl'!D106*1000*42*(DAY(EOMONTH($A106,0)))/1000000</f>
        <v>89.46</v>
      </c>
      <c r="E106" s="12">
        <f>'PADD 2_bbl'!E106*1000*42*(DAY(EOMONTH($A106,0)))/1000000</f>
        <v>52.92</v>
      </c>
      <c r="F106" s="12">
        <f>'PADD 2_bbl'!F106*1000*42*(DAY(EOMONTH($A106,0)))/1000000</f>
        <v>-419.58</v>
      </c>
      <c r="G106" s="12">
        <f>'PADD 2_bbl'!G106*1000*42*(DAY(EOMONTH($A106,0)))/1000000</f>
        <v>217.98</v>
      </c>
      <c r="H106" s="12"/>
      <c r="I106" s="12">
        <f>'PADD 2_bbl'!I106*1000*42*(DAY(EOMONTH($A106,0)))/1000000</f>
        <v>3.78</v>
      </c>
      <c r="J106" s="12">
        <f>'PADD 2_bbl'!J106*1000*42*(DAY(EOMONTH($A106,0)))/1000000</f>
        <v>140.36152753087995</v>
      </c>
      <c r="K106" s="12">
        <f>'PADD 2_bbl'!K106*1000*42*(DAY(EOMONTH($A106,0)))/1000000</f>
        <v>64.761527530879945</v>
      </c>
      <c r="L106" s="12">
        <f>'PADD 2_bbl'!L106*1000*42*(DAY(EOMONTH($A106,0)))/1000000</f>
        <v>92.387623561643807</v>
      </c>
      <c r="M106" s="12">
        <f>'PADD 2_bbl'!M106*1000*42*(DAY(EOMONTH($A106,0)))/1000000</f>
        <v>39.071131582294683</v>
      </c>
      <c r="N106" s="12">
        <f>'PADD 2_bbl'!N106*1000*42*(DAY(EOMONTH($A106,0)))/1000000</f>
        <v>5.203760682970799</v>
      </c>
      <c r="O106" s="12">
        <f>'PADD 2_bbl'!O106*1000*42*(DAY(EOMONTH($A106,0)))/1000000</f>
        <v>0</v>
      </c>
      <c r="P106" s="12">
        <f>'PADD 2_bbl'!P106*1000*42*(DAY(EOMONTH($A106,0)))/1000000</f>
        <v>-82.984043357789233</v>
      </c>
      <c r="Q106" s="12">
        <f>'PADD 2_bbl'!Q106*1000*42*(DAY(EOMONTH($A106,0)))/1000000</f>
        <v>97.02</v>
      </c>
      <c r="S106" s="12">
        <f>'PADD 2_bbl'!S106*1000*42/1000000</f>
        <v>1147.104</v>
      </c>
      <c r="U106" s="14"/>
      <c r="V106" s="14"/>
    </row>
    <row r="107" spans="1:22" x14ac:dyDescent="0.25">
      <c r="A107" s="45">
        <v>43753</v>
      </c>
      <c r="B107" s="17" t="s">
        <v>34</v>
      </c>
      <c r="C107" s="12">
        <f>'PADD 2_bbl'!C107*1000*42*(DAY(EOMONTH($A107,0)))/1000000</f>
        <v>520.79999999999995</v>
      </c>
      <c r="D107" s="12">
        <f>'PADD 2_bbl'!D107*1000*42*(DAY(EOMONTH($A107,0)))/1000000</f>
        <v>79.421999999999997</v>
      </c>
      <c r="E107" s="12">
        <f>'PADD 2_bbl'!E107*1000*42*(DAY(EOMONTH($A107,0)))/1000000</f>
        <v>52.08</v>
      </c>
      <c r="F107" s="12">
        <f>'PADD 2_bbl'!F107*1000*42*(DAY(EOMONTH($A107,0)))/1000000</f>
        <v>-445.28399999999999</v>
      </c>
      <c r="G107" s="12">
        <f>'PADD 2_bbl'!G107*1000*42*(DAY(EOMONTH($A107,0)))/1000000</f>
        <v>207.018</v>
      </c>
      <c r="H107" s="12"/>
      <c r="I107" s="12">
        <f>'PADD 2_bbl'!I107*1000*42*(DAY(EOMONTH($A107,0)))/1000000</f>
        <v>9.1140000000000008</v>
      </c>
      <c r="J107" s="12">
        <f>'PADD 2_bbl'!J107*1000*42*(DAY(EOMONTH($A107,0)))/1000000</f>
        <v>256.67481043885937</v>
      </c>
      <c r="K107" s="12">
        <f>'PADD 2_bbl'!K107*1000*42*(DAY(EOMONTH($A107,0)))/1000000</f>
        <v>178.55481043885933</v>
      </c>
      <c r="L107" s="12">
        <f>'PADD 2_bbl'!L107*1000*42*(DAY(EOMONTH($A107,0)))/1000000</f>
        <v>151.51732241095891</v>
      </c>
      <c r="M107" s="12">
        <f>'PADD 2_bbl'!M107*1000*42*(DAY(EOMONTH($A107,0)))/1000000</f>
        <v>42.703518285853953</v>
      </c>
      <c r="N107" s="12">
        <f>'PADD 2_bbl'!N107*1000*42*(DAY(EOMONTH($A107,0)))/1000000</f>
        <v>5.3772193724031583</v>
      </c>
      <c r="O107" s="12">
        <f>'PADD 2_bbl'!O107*1000*42*(DAY(EOMONTH($A107,0)))/1000000</f>
        <v>0</v>
      </c>
      <c r="P107" s="12">
        <f>'PADD 2_bbl'!P107*1000*42*(DAY(EOMONTH($A107,0)))/1000000</f>
        <v>-108.63887050807536</v>
      </c>
      <c r="Q107" s="12">
        <f>'PADD 2_bbl'!Q107*1000*42*(DAY(EOMONTH($A107,0)))/1000000</f>
        <v>-70.308000000000007</v>
      </c>
      <c r="S107" s="12">
        <f>'PADD 2_bbl'!S107*1000*42/1000000</f>
        <v>1076.2919999999999</v>
      </c>
      <c r="U107" s="14"/>
      <c r="V107" s="14"/>
    </row>
    <row r="108" spans="1:22" x14ac:dyDescent="0.25">
      <c r="A108" s="45">
        <v>43784</v>
      </c>
      <c r="B108" s="17" t="s">
        <v>34</v>
      </c>
      <c r="C108" s="12">
        <f>'PADD 2_bbl'!C108*1000*42*(DAY(EOMONTH($A108,0)))/1000000</f>
        <v>497.7</v>
      </c>
      <c r="D108" s="12">
        <f>'PADD 2_bbl'!D108*1000*42*(DAY(EOMONTH($A108,0)))/1000000</f>
        <v>89.46</v>
      </c>
      <c r="E108" s="12">
        <f>'PADD 2_bbl'!E108*1000*42*(DAY(EOMONTH($A108,0)))/1000000</f>
        <v>73.08</v>
      </c>
      <c r="F108" s="12">
        <f>'PADD 2_bbl'!F108*1000*42*(DAY(EOMONTH($A108,0)))/1000000</f>
        <v>-311.22000000000003</v>
      </c>
      <c r="G108" s="12">
        <f>'PADD 2_bbl'!G108*1000*42*(DAY(EOMONTH($A108,0)))/1000000</f>
        <v>349.02</v>
      </c>
      <c r="H108" s="12"/>
      <c r="I108" s="12">
        <f>'PADD 2_bbl'!I108*1000*42*(DAY(EOMONTH($A108,0)))/1000000</f>
        <v>6.3</v>
      </c>
      <c r="J108" s="12">
        <f>'PADD 2_bbl'!J108*1000*42*(DAY(EOMONTH($A108,0)))/1000000</f>
        <v>333.24125930466874</v>
      </c>
      <c r="K108" s="12">
        <f>'PADD 2_bbl'!K108*1000*42*(DAY(EOMONTH($A108,0)))/1000000</f>
        <v>257.64125930466872</v>
      </c>
      <c r="L108" s="12">
        <f>'PADD 2_bbl'!L108*1000*42*(DAY(EOMONTH($A108,0)))/1000000</f>
        <v>129.31837643835613</v>
      </c>
      <c r="M108" s="12">
        <f>'PADD 2_bbl'!M108*1000*42*(DAY(EOMONTH($A108,0)))/1000000</f>
        <v>43.580839293551676</v>
      </c>
      <c r="N108" s="12">
        <f>'PADD 2_bbl'!N108*1000*42*(DAY(EOMONTH($A108,0)))/1000000</f>
        <v>10.165312231791551</v>
      </c>
      <c r="O108" s="12">
        <f>'PADD 2_bbl'!O108*1000*42*(DAY(EOMONTH($A108,0)))/1000000</f>
        <v>0</v>
      </c>
      <c r="P108" s="12">
        <f>'PADD 2_bbl'!P108*1000*42*(DAY(EOMONTH($A108,0)))/1000000</f>
        <v>40.614212731631959</v>
      </c>
      <c r="Q108" s="12">
        <f>'PADD 2_bbl'!Q108*1000*42*(DAY(EOMONTH($A108,0)))/1000000</f>
        <v>-138.6</v>
      </c>
      <c r="S108" s="12">
        <f>'PADD 2_bbl'!S108*1000*42/1000000</f>
        <v>938.322</v>
      </c>
      <c r="U108" s="14"/>
      <c r="V108" s="14"/>
    </row>
    <row r="109" spans="1:22" x14ac:dyDescent="0.25">
      <c r="A109" s="45">
        <v>43814</v>
      </c>
      <c r="B109" s="17" t="s">
        <v>34</v>
      </c>
      <c r="C109" s="12">
        <f>'PADD 2_bbl'!C109*1000*42*(DAY(EOMONTH($A109,0)))/1000000</f>
        <v>515.59199999999998</v>
      </c>
      <c r="D109" s="12">
        <f>'PADD 2_bbl'!D109*1000*42*(DAY(EOMONTH($A109,0)))/1000000</f>
        <v>102.858</v>
      </c>
      <c r="E109" s="12">
        <f>'PADD 2_bbl'!E109*1000*42*(DAY(EOMONTH($A109,0)))/1000000</f>
        <v>58.59</v>
      </c>
      <c r="F109" s="12">
        <f>'PADD 2_bbl'!F109*1000*42*(DAY(EOMONTH($A109,0)))/1000000</f>
        <v>-299.45999999999998</v>
      </c>
      <c r="G109" s="12">
        <f>'PADD 2_bbl'!G109*1000*42*(DAY(EOMONTH($A109,0)))/1000000</f>
        <v>377.58</v>
      </c>
      <c r="H109" s="12"/>
      <c r="I109" s="12">
        <f>'PADD 2_bbl'!I109*1000*42*(DAY(EOMONTH($A109,0)))/1000000</f>
        <v>9.1140000000000008</v>
      </c>
      <c r="J109" s="12">
        <f>'PADD 2_bbl'!J109*1000*42*(DAY(EOMONTH($A109,0)))/1000000</f>
        <v>406.64589294875981</v>
      </c>
      <c r="K109" s="12">
        <f>'PADD 2_bbl'!K109*1000*42*(DAY(EOMONTH($A109,0)))/1000000</f>
        <v>328.5258929487598</v>
      </c>
      <c r="L109" s="12">
        <f>'PADD 2_bbl'!L109*1000*42*(DAY(EOMONTH($A109,0)))/1000000</f>
        <v>88.688474136986287</v>
      </c>
      <c r="M109" s="12">
        <f>'PADD 2_bbl'!M109*1000*42*(DAY(EOMONTH($A109,0)))/1000000</f>
        <v>48.528557412894216</v>
      </c>
      <c r="N109" s="12">
        <f>'PADD 2_bbl'!N109*1000*42*(DAY(EOMONTH($A109,0)))/1000000</f>
        <v>10.832418124810285</v>
      </c>
      <c r="O109" s="12">
        <f>'PADD 2_bbl'!O109*1000*42*(DAY(EOMONTH($A109,0)))/1000000</f>
        <v>0</v>
      </c>
      <c r="P109" s="12">
        <f>'PADD 2_bbl'!P109*1000*42*(DAY(EOMONTH($A109,0)))/1000000</f>
        <v>-10.459342623450615</v>
      </c>
      <c r="Q109" s="12">
        <f>'PADD 2_bbl'!Q109*1000*42*(DAY(EOMONTH($A109,0)))/1000000</f>
        <v>-97.65</v>
      </c>
      <c r="S109" s="12">
        <f>'PADD 2_bbl'!S109*1000*42/1000000</f>
        <v>840.96600000000001</v>
      </c>
      <c r="U109" s="14"/>
      <c r="V109" s="14"/>
    </row>
    <row r="110" spans="1:22" x14ac:dyDescent="0.25">
      <c r="A110" s="45">
        <v>43845</v>
      </c>
      <c r="B110" s="17" t="s">
        <v>34</v>
      </c>
      <c r="C110" s="12">
        <f>'PADD 2_bbl'!C110*1000*42*(DAY(EOMONTH($A110,0)))/1000000</f>
        <v>506.47800000000001</v>
      </c>
      <c r="D110" s="12">
        <f>'PADD 2_bbl'!D110*1000*42*(DAY(EOMONTH($A110,0)))/1000000</f>
        <v>95.046000000000006</v>
      </c>
      <c r="E110" s="12">
        <f>'PADD 2_bbl'!E110*1000*42*(DAY(EOMONTH($A110,0)))/1000000</f>
        <v>67.703999999999994</v>
      </c>
      <c r="F110" s="12">
        <f>'PADD 2_bbl'!F110*1000*42*(DAY(EOMONTH($A110,0)))/1000000</f>
        <v>-348.93599999999998</v>
      </c>
      <c r="G110" s="12">
        <f>'PADD 2_bbl'!G110*1000*42*(DAY(EOMONTH($A110,0)))/1000000</f>
        <v>320.29199999999997</v>
      </c>
      <c r="H110" s="12"/>
      <c r="I110" s="12">
        <f>'PADD 2_bbl'!I110*1000*42*(DAY(EOMONTH($A110,0)))/1000000</f>
        <v>3.9060000000000001</v>
      </c>
      <c r="J110" s="12">
        <f>'PADD 2_bbl'!J110*1000*42*(DAY(EOMONTH($A110,0)))/1000000</f>
        <v>378.22501836000009</v>
      </c>
      <c r="K110" s="12">
        <f>'PADD 2_bbl'!K110*1000*42*(DAY(EOMONTH($A110,0)))/1000000</f>
        <v>300.10501836000009</v>
      </c>
      <c r="L110" s="12">
        <f>'PADD 2_bbl'!L110*1000*42*(DAY(EOMONTH($A110,0)))/1000000</f>
        <v>52.01226416114293</v>
      </c>
      <c r="M110" s="12">
        <f>'PADD 2_bbl'!M110*1000*42*(DAY(EOMONTH($A110,0)))/1000000</f>
        <v>52.023580889118385</v>
      </c>
      <c r="N110" s="12">
        <f>'PADD 2_bbl'!N110*1000*42*(DAY(EOMONTH($A110,0)))/1000000</f>
        <v>10.49240610249446</v>
      </c>
      <c r="O110" s="12">
        <f>'PADD 2_bbl'!O110*1000*42*(DAY(EOMONTH($A110,0)))/1000000</f>
        <v>0</v>
      </c>
      <c r="P110" s="12">
        <f>'PADD 2_bbl'!P110*1000*42*(DAY(EOMONTH($A110,0)))/1000000</f>
        <v>71.012730487244113</v>
      </c>
      <c r="Q110" s="12">
        <f>'PADD 2_bbl'!Q110*1000*42*(DAY(EOMONTH($A110,0)))/1000000</f>
        <v>-169.26</v>
      </c>
      <c r="S110" s="12">
        <f>'PADD 2_bbl'!S110*1000*42/1000000</f>
        <v>671.24400000000003</v>
      </c>
      <c r="U110" s="14"/>
      <c r="V110" s="14"/>
    </row>
    <row r="111" spans="1:22" x14ac:dyDescent="0.25">
      <c r="A111" s="45">
        <v>43876</v>
      </c>
      <c r="B111" s="17" t="s">
        <v>34</v>
      </c>
      <c r="C111" s="12">
        <f>'PADD 2_bbl'!C111*1000*42*(DAY(EOMONTH($A111,0)))/1000000</f>
        <v>476.238</v>
      </c>
      <c r="D111" s="12">
        <f>'PADD 2_bbl'!D111*1000*42*(DAY(EOMONTH($A111,0)))/1000000</f>
        <v>91.35</v>
      </c>
      <c r="E111" s="12">
        <f>'PADD 2_bbl'!E111*1000*42*(DAY(EOMONTH($A111,0)))/1000000</f>
        <v>60.9</v>
      </c>
      <c r="F111" s="12">
        <f>'PADD 2_bbl'!F111*1000*42*(DAY(EOMONTH($A111,0)))/1000000</f>
        <v>-394.63200000000001</v>
      </c>
      <c r="G111" s="12">
        <f>'PADD 2_bbl'!G111*1000*42*(DAY(EOMONTH($A111,0)))/1000000</f>
        <v>233.85599999999999</v>
      </c>
      <c r="H111" s="12"/>
      <c r="I111" s="12">
        <f>'PADD 2_bbl'!I111*1000*42*(DAY(EOMONTH($A111,0)))/1000000</f>
        <v>7.3079999999999998</v>
      </c>
      <c r="J111" s="12">
        <f>'PADD 2_bbl'!J111*1000*42*(DAY(EOMONTH($A111,0)))/1000000</f>
        <v>361.27022777999991</v>
      </c>
      <c r="K111" s="12">
        <f>'PADD 2_bbl'!K111*1000*42*(DAY(EOMONTH($A111,0)))/1000000</f>
        <v>288.19022777999993</v>
      </c>
      <c r="L111" s="12">
        <f>'PADD 2_bbl'!L111*1000*42*(DAY(EOMONTH($A111,0)))/1000000</f>
        <v>35.927661957362751</v>
      </c>
      <c r="M111" s="12">
        <f>'PADD 2_bbl'!M111*1000*42*(DAY(EOMONTH($A111,0)))/1000000</f>
        <v>46.487528771315041</v>
      </c>
      <c r="N111" s="12">
        <f>'PADD 2_bbl'!N111*1000*42*(DAY(EOMONTH($A111,0)))/1000000</f>
        <v>11.714084112669161</v>
      </c>
      <c r="O111" s="12">
        <f>'PADD 2_bbl'!O111*1000*42*(DAY(EOMONTH($A111,0)))/1000000</f>
        <v>0</v>
      </c>
      <c r="P111" s="12">
        <f>'PADD 2_bbl'!P111*1000*42*(DAY(EOMONTH($A111,0)))/1000000</f>
        <v>24.492497378653095</v>
      </c>
      <c r="Q111" s="12">
        <f>'PADD 2_bbl'!Q111*1000*42*(DAY(EOMONTH($A111,0)))/1000000</f>
        <v>-180.26400000000001</v>
      </c>
      <c r="S111" s="12">
        <f>'PADD 2_bbl'!S111*1000*42/1000000</f>
        <v>490.392</v>
      </c>
      <c r="U111" s="14"/>
      <c r="V111" s="14"/>
    </row>
    <row r="112" spans="1:22" x14ac:dyDescent="0.25">
      <c r="A112" s="45">
        <v>43905</v>
      </c>
      <c r="B112" s="17" t="s">
        <v>34</v>
      </c>
      <c r="C112" s="12">
        <f>'PADD 2_bbl'!C112*1000*42*(DAY(EOMONTH($A112,0)))/1000000</f>
        <v>510.38400000000001</v>
      </c>
      <c r="D112" s="12">
        <f>'PADD 2_bbl'!D112*1000*42*(DAY(EOMONTH($A112,0)))/1000000</f>
        <v>89.837999999999994</v>
      </c>
      <c r="E112" s="12">
        <f>'PADD 2_bbl'!E112*1000*42*(DAY(EOMONTH($A112,0)))/1000000</f>
        <v>46.872</v>
      </c>
      <c r="F112" s="12">
        <f>'PADD 2_bbl'!F112*1000*42*(DAY(EOMONTH($A112,0)))/1000000</f>
        <v>-447.88799999999998</v>
      </c>
      <c r="G112" s="12">
        <f>'PADD 2_bbl'!G112*1000*42*(DAY(EOMONTH($A112,0)))/1000000</f>
        <v>199.20599999999999</v>
      </c>
      <c r="H112" s="12"/>
      <c r="I112" s="12">
        <f>'PADD 2_bbl'!I112*1000*42*(DAY(EOMONTH($A112,0)))/1000000</f>
        <v>6.51</v>
      </c>
      <c r="J112" s="12">
        <f>'PADD 2_bbl'!J112*1000*42*(DAY(EOMONTH($A112,0)))/1000000</f>
        <v>274.87125514799999</v>
      </c>
      <c r="K112" s="12">
        <f>'PADD 2_bbl'!K112*1000*42*(DAY(EOMONTH($A112,0)))/1000000</f>
        <v>196.75125514800007</v>
      </c>
      <c r="L112" s="12">
        <f>'PADD 2_bbl'!L112*1000*42*(DAY(EOMONTH($A112,0)))/1000000</f>
        <v>24.268463006105193</v>
      </c>
      <c r="M112" s="12">
        <f>'PADD 2_bbl'!M112*1000*42*(DAY(EOMONTH($A112,0)))/1000000</f>
        <v>43.868526111262</v>
      </c>
      <c r="N112" s="12">
        <f>'PADD 2_bbl'!N112*1000*42*(DAY(EOMONTH($A112,0)))/1000000</f>
        <v>8.6210512606301233</v>
      </c>
      <c r="O112" s="12">
        <f>'PADD 2_bbl'!O112*1000*42*(DAY(EOMONTH($A112,0)))/1000000</f>
        <v>0</v>
      </c>
      <c r="P112" s="12">
        <f>'PADD 2_bbl'!P112*1000*42*(DAY(EOMONTH($A112,0)))/1000000</f>
        <v>-45.659295525997358</v>
      </c>
      <c r="Q112" s="12">
        <f>'PADD 2_bbl'!Q112*1000*42*(DAY(EOMONTH($A112,0)))/1000000</f>
        <v>-35.154000000000003</v>
      </c>
      <c r="S112" s="12">
        <f>'PADD 2_bbl'!S112*1000*42/1000000</f>
        <v>454.90199999999999</v>
      </c>
      <c r="U112" s="14"/>
      <c r="V112" s="14"/>
    </row>
    <row r="113" spans="1:22" x14ac:dyDescent="0.25">
      <c r="A113" s="45">
        <v>43936</v>
      </c>
      <c r="B113" s="17" t="s">
        <v>34</v>
      </c>
      <c r="C113" s="12">
        <f>'PADD 2_bbl'!C113*1000*42*(DAY(EOMONTH($A113,0)))/1000000</f>
        <v>451.08</v>
      </c>
      <c r="D113" s="12">
        <f>'PADD 2_bbl'!D113*1000*42*(DAY(EOMONTH($A113,0)))/1000000</f>
        <v>73.08</v>
      </c>
      <c r="E113" s="12">
        <f>'PADD 2_bbl'!E113*1000*42*(DAY(EOMONTH($A113,0)))/1000000</f>
        <v>41.58</v>
      </c>
      <c r="F113" s="12">
        <f>'PADD 2_bbl'!F113*1000*42*(DAY(EOMONTH($A113,0)))/1000000</f>
        <v>-347.76</v>
      </c>
      <c r="G113" s="12">
        <f>'PADD 2_bbl'!G113*1000*42*(DAY(EOMONTH($A113,0)))/1000000</f>
        <v>217.98</v>
      </c>
      <c r="H113" s="12"/>
      <c r="I113" s="12">
        <f>'PADD 2_bbl'!I113*1000*42*(DAY(EOMONTH($A113,0)))/1000000</f>
        <v>8.82</v>
      </c>
      <c r="J113" s="12">
        <f>'PADD 2_bbl'!J113*1000*42*(DAY(EOMONTH($A113,0)))/1000000</f>
        <v>229.21958367000002</v>
      </c>
      <c r="K113" s="12">
        <f>'PADD 2_bbl'!K113*1000*42*(DAY(EOMONTH($A113,0)))/1000000</f>
        <v>153.61958367000003</v>
      </c>
      <c r="L113" s="12">
        <f>'PADD 2_bbl'!L113*1000*42*(DAY(EOMONTH($A113,0)))/1000000</f>
        <v>24.283664047762631</v>
      </c>
      <c r="M113" s="12">
        <f>'PADD 2_bbl'!M113*1000*42*(DAY(EOMONTH($A113,0)))/1000000</f>
        <v>35.688850798851938</v>
      </c>
      <c r="N113" s="12">
        <f>'PADD 2_bbl'!N113*1000*42*(DAY(EOMONTH($A113,0)))/1000000</f>
        <v>6.9470330834641434</v>
      </c>
      <c r="O113" s="12">
        <f>'PADD 2_bbl'!O113*1000*42*(DAY(EOMONTH($A113,0)))/1000000</f>
        <v>0</v>
      </c>
      <c r="P113" s="12">
        <f>'PADD 2_bbl'!P113*1000*42*(DAY(EOMONTH($A113,0)))/1000000</f>
        <v>-52.959131600078734</v>
      </c>
      <c r="Q113" s="12">
        <f>'PADD 2_bbl'!Q113*1000*42*(DAY(EOMONTH($A113,0)))/1000000</f>
        <v>41.58</v>
      </c>
      <c r="S113" s="12">
        <f>'PADD 2_bbl'!S113*1000*42/1000000</f>
        <v>496.608</v>
      </c>
      <c r="U113" s="14"/>
      <c r="V113" s="14"/>
    </row>
    <row r="114" spans="1:22" x14ac:dyDescent="0.25">
      <c r="A114" s="45">
        <v>43966</v>
      </c>
      <c r="B114" s="17" t="s">
        <v>34</v>
      </c>
      <c r="C114" s="12">
        <f>'PADD 2_bbl'!C114*1000*42*(DAY(EOMONTH($A114,0)))/1000000</f>
        <v>394.50599999999997</v>
      </c>
      <c r="D114" s="12">
        <f>'PADD 2_bbl'!D114*1000*42*(DAY(EOMONTH($A114,0)))/1000000</f>
        <v>82.025999999999996</v>
      </c>
      <c r="E114" s="12">
        <f>'PADD 2_bbl'!E114*1000*42*(DAY(EOMONTH($A114,0)))/1000000</f>
        <v>31.248000000000001</v>
      </c>
      <c r="F114" s="12">
        <f>'PADD 2_bbl'!F114*1000*42*(DAY(EOMONTH($A114,0)))/1000000</f>
        <v>-287.74200000000002</v>
      </c>
      <c r="G114" s="12">
        <f>'PADD 2_bbl'!G114*1000*42*(DAY(EOMONTH($A114,0)))/1000000</f>
        <v>220.03800000000001</v>
      </c>
      <c r="H114" s="12"/>
      <c r="I114" s="12">
        <f>'PADD 2_bbl'!I114*1000*42*(DAY(EOMONTH($A114,0)))/1000000</f>
        <v>15.624000000000001</v>
      </c>
      <c r="J114" s="12">
        <f>'PADD 2_bbl'!J114*1000*42*(DAY(EOMONTH($A114,0)))/1000000</f>
        <v>161.07148121399999</v>
      </c>
      <c r="K114" s="12">
        <f>'PADD 2_bbl'!K114*1000*42*(DAY(EOMONTH($A114,0)))/1000000</f>
        <v>82.951481213999998</v>
      </c>
      <c r="L114" s="12">
        <f>'PADD 2_bbl'!L114*1000*42*(DAY(EOMONTH($A114,0)))/1000000</f>
        <v>24.268463006105193</v>
      </c>
      <c r="M114" s="12">
        <f>'PADD 2_bbl'!M114*1000*42*(DAY(EOMONTH($A114,0)))/1000000</f>
        <v>36.878479158813668</v>
      </c>
      <c r="N114" s="12">
        <f>'PADD 2_bbl'!N114*1000*42*(DAY(EOMONTH($A114,0)))/1000000</f>
        <v>6.2486850766002933</v>
      </c>
      <c r="O114" s="12">
        <f>'PADD 2_bbl'!O114*1000*42*(DAY(EOMONTH($A114,0)))/1000000</f>
        <v>0</v>
      </c>
      <c r="P114" s="12">
        <f>'PADD 2_bbl'!P114*1000*42*(DAY(EOMONTH($A114,0)))/1000000</f>
        <v>-85.247108455519154</v>
      </c>
      <c r="Q114" s="12">
        <f>'PADD 2_bbl'!Q114*1000*42*(DAY(EOMONTH($A114,0)))/1000000</f>
        <v>139.31399999999999</v>
      </c>
      <c r="S114" s="12">
        <f>'PADD 2_bbl'!S114*1000*42/1000000</f>
        <v>635.50199999999995</v>
      </c>
      <c r="U114" s="14"/>
      <c r="V114" s="14"/>
    </row>
    <row r="115" spans="1:22" x14ac:dyDescent="0.25">
      <c r="A115" s="45">
        <v>43997</v>
      </c>
      <c r="B115" s="17" t="s">
        <v>34</v>
      </c>
      <c r="C115" s="12">
        <f>'PADD 2_bbl'!C115*1000*42*(DAY(EOMONTH($A115,0)))/1000000</f>
        <v>403.2</v>
      </c>
      <c r="D115" s="12">
        <f>'PADD 2_bbl'!D115*1000*42*(DAY(EOMONTH($A115,0)))/1000000</f>
        <v>85.68</v>
      </c>
      <c r="E115" s="12">
        <f>'PADD 2_bbl'!E115*1000*42*(DAY(EOMONTH($A115,0)))/1000000</f>
        <v>26.46</v>
      </c>
      <c r="F115" s="12">
        <f>'PADD 2_bbl'!F115*1000*42*(DAY(EOMONTH($A115,0)))/1000000</f>
        <v>-275.94</v>
      </c>
      <c r="G115" s="12">
        <f>'PADD 2_bbl'!G115*1000*42*(DAY(EOMONTH($A115,0)))/1000000</f>
        <v>239.4</v>
      </c>
      <c r="H115" s="12"/>
      <c r="I115" s="12">
        <f>'PADD 2_bbl'!I115*1000*42*(DAY(EOMONTH($A115,0)))/1000000</f>
        <v>8.82</v>
      </c>
      <c r="J115" s="12">
        <f>'PADD 2_bbl'!J115*1000*42*(DAY(EOMONTH($A115,0)))/1000000</f>
        <v>101.98164135600003</v>
      </c>
      <c r="K115" s="12">
        <f>'PADD 2_bbl'!K115*1000*42*(DAY(EOMONTH($A115,0)))/1000000</f>
        <v>26.381641356000006</v>
      </c>
      <c r="L115" s="12">
        <f>'PADD 2_bbl'!L115*1000*42*(DAY(EOMONTH($A115,0)))/1000000</f>
        <v>24.283664047762631</v>
      </c>
      <c r="M115" s="12">
        <f>'PADD 2_bbl'!M115*1000*42*(DAY(EOMONTH($A115,0)))/1000000</f>
        <v>36.816277726666179</v>
      </c>
      <c r="N115" s="12">
        <f>'PADD 2_bbl'!N115*1000*42*(DAY(EOMONTH($A115,0)))/1000000</f>
        <v>7.1123668355301186</v>
      </c>
      <c r="O115" s="12">
        <f>'PADD 2_bbl'!O115*1000*42*(DAY(EOMONTH($A115,0)))/1000000</f>
        <v>0</v>
      </c>
      <c r="P115" s="12">
        <f>'PADD 2_bbl'!P115*1000*42*(DAY(EOMONTH($A115,0)))/1000000</f>
        <v>-10.173949965958945</v>
      </c>
      <c r="Q115" s="12">
        <f>'PADD 2_bbl'!Q115*1000*42*(DAY(EOMONTH($A115,0)))/1000000</f>
        <v>144.9</v>
      </c>
      <c r="S115" s="12">
        <f>'PADD 2_bbl'!S115*1000*42/1000000</f>
        <v>780.69600000000003</v>
      </c>
      <c r="U115" s="14"/>
      <c r="V115" s="14"/>
    </row>
    <row r="116" spans="1:22" x14ac:dyDescent="0.25">
      <c r="A116" s="45">
        <v>44027</v>
      </c>
      <c r="B116" s="17" t="s">
        <v>34</v>
      </c>
      <c r="C116" s="12">
        <f>'PADD 2_bbl'!C116*1000*42*(DAY(EOMONTH($A116,0)))/1000000</f>
        <v>450.49200000000002</v>
      </c>
      <c r="D116" s="12">
        <f>'PADD 2_bbl'!D116*1000*42*(DAY(EOMONTH($A116,0)))/1000000</f>
        <v>92.441999999999993</v>
      </c>
      <c r="E116" s="12">
        <f>'PADD 2_bbl'!E116*1000*42*(DAY(EOMONTH($A116,0)))/1000000</f>
        <v>39.06</v>
      </c>
      <c r="F116" s="12">
        <f>'PADD 2_bbl'!F116*1000*42*(DAY(EOMONTH($A116,0)))/1000000</f>
        <v>-296.85599999999999</v>
      </c>
      <c r="G116" s="12">
        <f>'PADD 2_bbl'!G116*1000*42*(DAY(EOMONTH($A116,0)))/1000000</f>
        <v>285.13799999999998</v>
      </c>
      <c r="H116" s="12"/>
      <c r="I116" s="12">
        <f>'PADD 2_bbl'!I116*1000*42*(DAY(EOMONTH($A116,0)))/1000000</f>
        <v>6.51</v>
      </c>
      <c r="J116" s="12">
        <f>'PADD 2_bbl'!J116*1000*42*(DAY(EOMONTH($A116,0)))/1000000</f>
        <v>102.28857439500001</v>
      </c>
      <c r="K116" s="12">
        <f>'PADD 2_bbl'!K116*1000*42*(DAY(EOMONTH($A116,0)))/1000000</f>
        <v>24.168574395000004</v>
      </c>
      <c r="L116" s="12">
        <f>'PADD 2_bbl'!L116*1000*42*(DAY(EOMONTH($A116,0)))/1000000</f>
        <v>24.268463006105193</v>
      </c>
      <c r="M116" s="12">
        <f>'PADD 2_bbl'!M116*1000*42*(DAY(EOMONTH($A116,0)))/1000000</f>
        <v>39.208494809629777</v>
      </c>
      <c r="N116" s="12">
        <f>'PADD 2_bbl'!N116*1000*42*(DAY(EOMONTH($A116,0)))/1000000</f>
        <v>6.9255772198536771</v>
      </c>
      <c r="O116" s="12">
        <f>'PADD 2_bbl'!O116*1000*42*(DAY(EOMONTH($A116,0)))/1000000</f>
        <v>0</v>
      </c>
      <c r="P116" s="12">
        <f>'PADD 2_bbl'!P116*1000*42*(DAY(EOMONTH($A116,0)))/1000000</f>
        <v>3.0788905694113513</v>
      </c>
      <c r="Q116" s="12">
        <f>'PADD 2_bbl'!Q116*1000*42*(DAY(EOMONTH($A116,0)))/1000000</f>
        <v>178.374</v>
      </c>
      <c r="S116" s="12">
        <f>'PADD 2_bbl'!S116*1000*42/1000000</f>
        <v>959.57399999999996</v>
      </c>
      <c r="U116" s="14"/>
      <c r="V116" s="14"/>
    </row>
    <row r="117" spans="1:22" x14ac:dyDescent="0.25">
      <c r="A117" s="45">
        <v>44058</v>
      </c>
      <c r="B117" s="17" t="s">
        <v>34</v>
      </c>
      <c r="C117" s="12">
        <f>'PADD 2_bbl'!C117*1000*42*(DAY(EOMONTH($A117,0)))/1000000</f>
        <v>468.72</v>
      </c>
      <c r="D117" s="12">
        <f>'PADD 2_bbl'!D117*1000*42*(DAY(EOMONTH($A117,0)))/1000000</f>
        <v>100.254</v>
      </c>
      <c r="E117" s="12">
        <f>'PADD 2_bbl'!E117*1000*42*(DAY(EOMONTH($A117,0)))/1000000</f>
        <v>48.173999999999999</v>
      </c>
      <c r="F117" s="12">
        <f>'PADD 2_bbl'!F117*1000*42*(DAY(EOMONTH($A117,0)))/1000000</f>
        <v>-420.54599999999999</v>
      </c>
      <c r="G117" s="12">
        <f>'PADD 2_bbl'!G117*1000*42*(DAY(EOMONTH($A117,0)))/1000000</f>
        <v>196.602</v>
      </c>
      <c r="H117" s="12"/>
      <c r="I117" s="12">
        <f>'PADD 2_bbl'!I117*1000*42*(DAY(EOMONTH($A117,0)))/1000000</f>
        <v>6.51</v>
      </c>
      <c r="J117" s="12">
        <f>'PADD 2_bbl'!J117*1000*42*(DAY(EOMONTH($A117,0)))/1000000</f>
        <v>102.83532066360002</v>
      </c>
      <c r="K117" s="12">
        <f>'PADD 2_bbl'!K117*1000*42*(DAY(EOMONTH($A117,0)))/1000000</f>
        <v>24.715320663600004</v>
      </c>
      <c r="L117" s="12">
        <f>'PADD 2_bbl'!L117*1000*42*(DAY(EOMONTH($A117,0)))/1000000</f>
        <v>52.01226416114293</v>
      </c>
      <c r="M117" s="12">
        <f>'PADD 2_bbl'!M117*1000*42*(DAY(EOMONTH($A117,0)))/1000000</f>
        <v>39.208494809629777</v>
      </c>
      <c r="N117" s="12">
        <f>'PADD 2_bbl'!N117*1000*42*(DAY(EOMONTH($A117,0)))/1000000</f>
        <v>6.8412360088339197</v>
      </c>
      <c r="O117" s="12">
        <f>'PADD 2_bbl'!O117*1000*42*(DAY(EOMONTH($A117,0)))/1000000</f>
        <v>0</v>
      </c>
      <c r="P117" s="12">
        <f>'PADD 2_bbl'!P117*1000*42*(DAY(EOMONTH($A117,0)))/1000000</f>
        <v>-61.583315643206639</v>
      </c>
      <c r="Q117" s="12">
        <f>'PADD 2_bbl'!Q117*1000*42*(DAY(EOMONTH($A117,0)))/1000000</f>
        <v>127.596</v>
      </c>
      <c r="S117" s="12">
        <f>'PADD 2_bbl'!S117*1000*42/1000000</f>
        <v>1087.17</v>
      </c>
      <c r="U117" s="14"/>
      <c r="V117" s="14"/>
    </row>
    <row r="118" spans="1:22" x14ac:dyDescent="0.25">
      <c r="A118" s="45">
        <v>44089</v>
      </c>
      <c r="B118" s="17" t="s">
        <v>34</v>
      </c>
      <c r="C118" s="12">
        <f>'PADD 2_bbl'!C118*1000*42*(DAY(EOMONTH($A118,0)))/1000000</f>
        <v>458.64</v>
      </c>
      <c r="D118" s="12">
        <f>'PADD 2_bbl'!D118*1000*42*(DAY(EOMONTH($A118,0)))/1000000</f>
        <v>91.98</v>
      </c>
      <c r="E118" s="12">
        <f>'PADD 2_bbl'!E118*1000*42*(DAY(EOMONTH($A118,0)))/1000000</f>
        <v>91.98</v>
      </c>
      <c r="F118" s="12">
        <f>'PADD 2_bbl'!F118*1000*42*(DAY(EOMONTH($A118,0)))/1000000</f>
        <v>-486.36</v>
      </c>
      <c r="G118" s="12">
        <f>'PADD 2_bbl'!G118*1000*42*(DAY(EOMONTH($A118,0)))/1000000</f>
        <v>156.24</v>
      </c>
      <c r="H118" s="12"/>
      <c r="I118" s="12">
        <f>'PADD 2_bbl'!I118*1000*42*(DAY(EOMONTH($A118,0)))/1000000</f>
        <v>5.04</v>
      </c>
      <c r="J118" s="12">
        <f>'PADD 2_bbl'!J118*1000*42*(DAY(EOMONTH($A118,0)))/1000000</f>
        <v>121.57454672999999</v>
      </c>
      <c r="K118" s="12">
        <f>'PADD 2_bbl'!K118*1000*42*(DAY(EOMONTH($A118,0)))/1000000</f>
        <v>45.974546730000007</v>
      </c>
      <c r="L118" s="12">
        <f>'PADD 2_bbl'!L118*1000*42*(DAY(EOMONTH($A118,0)))/1000000</f>
        <v>74.10294135363138</v>
      </c>
      <c r="M118" s="12">
        <f>'PADD 2_bbl'!M118*1000*42*(DAY(EOMONTH($A118,0)))/1000000</f>
        <v>39.071131582294683</v>
      </c>
      <c r="N118" s="12">
        <f>'PADD 2_bbl'!N118*1000*42*(DAY(EOMONTH($A118,0)))/1000000</f>
        <v>7.6069279789563247</v>
      </c>
      <c r="O118" s="12">
        <f>'PADD 2_bbl'!O118*1000*42*(DAY(EOMONTH($A118,0)))/1000000</f>
        <v>0</v>
      </c>
      <c r="P118" s="12">
        <f>'PADD 2_bbl'!P118*1000*42*(DAY(EOMONTH($A118,0)))/1000000</f>
        <v>-31.935547644882369</v>
      </c>
      <c r="Q118" s="12">
        <f>'PADD 2_bbl'!Q118*1000*42*(DAY(EOMONTH($A118,0)))/1000000</f>
        <v>17.64</v>
      </c>
      <c r="S118" s="12">
        <f>'PADD 2_bbl'!S118*1000*42/1000000</f>
        <v>1104.348</v>
      </c>
      <c r="U118" s="14"/>
      <c r="V118" s="14"/>
    </row>
    <row r="119" spans="1:22" x14ac:dyDescent="0.25">
      <c r="A119" s="45">
        <v>44119</v>
      </c>
      <c r="B119" s="17" t="s">
        <v>34</v>
      </c>
      <c r="C119" s="12">
        <f>'PADD 2_bbl'!C119*1000*42*(DAY(EOMONTH($A119,0)))/1000000</f>
        <v>467.41800000000001</v>
      </c>
      <c r="D119" s="12">
        <f>'PADD 2_bbl'!D119*1000*42*(DAY(EOMONTH($A119,0)))/1000000</f>
        <v>96.347999999999999</v>
      </c>
      <c r="E119" s="12">
        <f>'PADD 2_bbl'!E119*1000*42*(DAY(EOMONTH($A119,0)))/1000000</f>
        <v>82.025999999999996</v>
      </c>
      <c r="F119" s="12">
        <f>'PADD 2_bbl'!F119*1000*42*(DAY(EOMONTH($A119,0)))/1000000</f>
        <v>-305.97000000000003</v>
      </c>
      <c r="G119" s="12">
        <f>'PADD 2_bbl'!G119*1000*42*(DAY(EOMONTH($A119,0)))/1000000</f>
        <v>339.822</v>
      </c>
      <c r="H119" s="12"/>
      <c r="I119" s="12">
        <f>'PADD 2_bbl'!I119*1000*42*(DAY(EOMONTH($A119,0)))/1000000</f>
        <v>5.2080000000000002</v>
      </c>
      <c r="J119" s="12">
        <f>'PADD 2_bbl'!J119*1000*42*(DAY(EOMONTH($A119,0)))/1000000</f>
        <v>215.40247092000001</v>
      </c>
      <c r="K119" s="12">
        <f>'PADD 2_bbl'!K119*1000*42*(DAY(EOMONTH($A119,0)))/1000000</f>
        <v>137.28247092000001</v>
      </c>
      <c r="L119" s="12">
        <f>'PADD 2_bbl'!L119*1000*42*(DAY(EOMONTH($A119,0)))/1000000</f>
        <v>142.1943439241212</v>
      </c>
      <c r="M119" s="12">
        <f>'PADD 2_bbl'!M119*1000*42*(DAY(EOMONTH($A119,0)))/1000000</f>
        <v>42.703518285853953</v>
      </c>
      <c r="N119" s="12">
        <f>'PADD 2_bbl'!N119*1000*42*(DAY(EOMONTH($A119,0)))/1000000</f>
        <v>7.8604922449215353</v>
      </c>
      <c r="O119" s="12">
        <f>'PADD 2_bbl'!O119*1000*42*(DAY(EOMONTH($A119,0)))/1000000</f>
        <v>0</v>
      </c>
      <c r="P119" s="12">
        <f>'PADD 2_bbl'!P119*1000*42*(DAY(EOMONTH($A119,0)))/1000000</f>
        <v>16.291174625103285</v>
      </c>
      <c r="Q119" s="12">
        <f>'PADD 2_bbl'!Q119*1000*42*(DAY(EOMONTH($A119,0)))/1000000</f>
        <v>-11.718</v>
      </c>
      <c r="S119" s="12">
        <f>'PADD 2_bbl'!S119*1000*42/1000000</f>
        <v>1092.0840000000001</v>
      </c>
      <c r="U119" s="14"/>
      <c r="V119" s="14"/>
    </row>
    <row r="120" spans="1:22" x14ac:dyDescent="0.25">
      <c r="A120" s="45">
        <v>44150</v>
      </c>
      <c r="B120" s="17" t="s">
        <v>34</v>
      </c>
      <c r="C120" s="12">
        <f>'PADD 2_bbl'!C120*1000*42*(DAY(EOMONTH($A120,0)))/1000000</f>
        <v>467.46</v>
      </c>
      <c r="D120" s="12">
        <f>'PADD 2_bbl'!D120*1000*42*(DAY(EOMONTH($A120,0)))/1000000</f>
        <v>93.24</v>
      </c>
      <c r="E120" s="12">
        <f>'PADD 2_bbl'!E120*1000*42*(DAY(EOMONTH($A120,0)))/1000000</f>
        <v>65.52</v>
      </c>
      <c r="F120" s="12">
        <f>'PADD 2_bbl'!F120*1000*42*(DAY(EOMONTH($A120,0)))/1000000</f>
        <v>-312.48</v>
      </c>
      <c r="G120" s="12">
        <f>'PADD 2_bbl'!G120*1000*42*(DAY(EOMONTH($A120,0)))/1000000</f>
        <v>313.74</v>
      </c>
      <c r="H120" s="12"/>
      <c r="I120" s="12">
        <f>'PADD 2_bbl'!I120*1000*42*(DAY(EOMONTH($A120,0)))/1000000</f>
        <v>3.78</v>
      </c>
      <c r="J120" s="12">
        <f>'PADD 2_bbl'!J120*1000*42*(DAY(EOMONTH($A120,0)))/1000000</f>
        <v>249.46344397800002</v>
      </c>
      <c r="K120" s="12">
        <f>'PADD 2_bbl'!K120*1000*42*(DAY(EOMONTH($A120,0)))/1000000</f>
        <v>173.86344397800002</v>
      </c>
      <c r="L120" s="12">
        <f>'PADD 2_bbl'!L120*1000*42*(DAY(EOMONTH($A120,0)))/1000000</f>
        <v>96.161316332597764</v>
      </c>
      <c r="M120" s="12">
        <f>'PADD 2_bbl'!M120*1000*42*(DAY(EOMONTH($A120,0)))/1000000</f>
        <v>43.580839293551676</v>
      </c>
      <c r="N120" s="12">
        <f>'PADD 2_bbl'!N120*1000*42*(DAY(EOMONTH($A120,0)))/1000000</f>
        <v>7.6069279789563247</v>
      </c>
      <c r="O120" s="12">
        <f>'PADD 2_bbl'!O120*1000*42*(DAY(EOMONTH($A120,0)))/1000000</f>
        <v>0</v>
      </c>
      <c r="P120" s="12">
        <f>'PADD 2_bbl'!P120*1000*42*(DAY(EOMONTH($A120,0)))/1000000</f>
        <v>-4.9525275831057529</v>
      </c>
      <c r="Q120" s="12">
        <f>'PADD 2_bbl'!Q120*1000*42*(DAY(EOMONTH($A120,0)))/1000000</f>
        <v>-8.82</v>
      </c>
      <c r="S120" s="12">
        <f>'PADD 2_bbl'!S120*1000*42/1000000</f>
        <v>1083.894</v>
      </c>
      <c r="U120" s="14"/>
      <c r="V120" s="14"/>
    </row>
    <row r="121" spans="1:22" x14ac:dyDescent="0.25">
      <c r="A121" s="45">
        <v>44180</v>
      </c>
      <c r="B121" s="17" t="s">
        <v>34</v>
      </c>
      <c r="C121" s="12">
        <f>'PADD 2_bbl'!C121*1000*42*(DAY(EOMONTH($A121,0)))/1000000</f>
        <v>481.74</v>
      </c>
      <c r="D121" s="12">
        <f>'PADD 2_bbl'!D121*1000*42*(DAY(EOMONTH($A121,0)))/1000000</f>
        <v>87.233999999999995</v>
      </c>
      <c r="E121" s="12">
        <f>'PADD 2_bbl'!E121*1000*42*(DAY(EOMONTH($A121,0)))/1000000</f>
        <v>50.777999999999999</v>
      </c>
      <c r="F121" s="12">
        <f>'PADD 2_bbl'!F121*1000*42*(DAY(EOMONTH($A121,0)))/1000000</f>
        <v>-505.17599999999999</v>
      </c>
      <c r="G121" s="12">
        <f>'PADD 2_bbl'!G121*1000*42*(DAY(EOMONTH($A121,0)))/1000000</f>
        <v>114.57599999999999</v>
      </c>
      <c r="H121" s="12"/>
      <c r="I121" s="12">
        <f>'PADD 2_bbl'!I121*1000*42*(DAY(EOMONTH($A121,0)))/1000000</f>
        <v>5.2080000000000002</v>
      </c>
      <c r="J121" s="12">
        <f>'PADD 2_bbl'!J121*1000*42*(DAY(EOMONTH($A121,0)))/1000000</f>
        <v>370.33253901000006</v>
      </c>
      <c r="K121" s="12">
        <f>'PADD 2_bbl'!K121*1000*42*(DAY(EOMONTH($A121,0)))/1000000</f>
        <v>292.21253901</v>
      </c>
      <c r="L121" s="12">
        <f>'PADD 2_bbl'!L121*1000*42*(DAY(EOMONTH($A121,0)))/1000000</f>
        <v>83.231403465113203</v>
      </c>
      <c r="M121" s="12">
        <f>'PADD 2_bbl'!M121*1000*42*(DAY(EOMONTH($A121,0)))/1000000</f>
        <v>48.528557412894216</v>
      </c>
      <c r="N121" s="12">
        <f>'PADD 2_bbl'!N121*1000*42*(DAY(EOMONTH($A121,0)))/1000000</f>
        <v>7.8604922449215353</v>
      </c>
      <c r="O121" s="12">
        <f>'PADD 2_bbl'!O121*1000*42*(DAY(EOMONTH($A121,0)))/1000000</f>
        <v>0</v>
      </c>
      <c r="P121" s="12">
        <f>'PADD 2_bbl'!P121*1000*42*(DAY(EOMONTH($A121,0)))/1000000</f>
        <v>-76.386992132928995</v>
      </c>
      <c r="Q121" s="12">
        <f>'PADD 2_bbl'!Q121*1000*42*(DAY(EOMONTH($A121,0)))/1000000</f>
        <v>-246.078</v>
      </c>
      <c r="S121" s="12">
        <f>'PADD 2_bbl'!S121*1000*42/1000000</f>
        <v>837.18600000000004</v>
      </c>
      <c r="U121" s="14"/>
      <c r="V121" s="14"/>
    </row>
    <row r="122" spans="1:22" x14ac:dyDescent="0.25">
      <c r="A122" s="45">
        <v>44211</v>
      </c>
      <c r="B122" s="17" t="s">
        <v>34</v>
      </c>
      <c r="C122" s="12">
        <f>'PADD 2_bbl'!C122*1000*42*(DAY(EOMONTH($A122,0)))/1000000</f>
        <v>479.13600000000002</v>
      </c>
      <c r="D122" s="12">
        <f>'PADD 2_bbl'!D122*1000*42*(DAY(EOMONTH($A122,0)))/1000000</f>
        <v>91.14</v>
      </c>
      <c r="E122" s="12">
        <f>'PADD 2_bbl'!E122*1000*42*(DAY(EOMONTH($A122,0)))/1000000</f>
        <v>88.536000000000001</v>
      </c>
      <c r="F122" s="12">
        <f>'PADD 2_bbl'!F122*1000*42*(DAY(EOMONTH($A122,0)))/1000000</f>
        <v>-549.44399999999996</v>
      </c>
      <c r="G122" s="12">
        <f>'PADD 2_bbl'!G122*1000*42*(DAY(EOMONTH($A122,0)))/1000000</f>
        <v>109.36799999999999</v>
      </c>
      <c r="H122" s="12"/>
      <c r="I122" s="12">
        <f>'PADD 2_bbl'!I122*1000*42*(DAY(EOMONTH($A122,0)))/1000000</f>
        <v>3.9060000000000001</v>
      </c>
      <c r="J122" s="12">
        <f>'PADD 2_bbl'!J122*1000*42*(DAY(EOMONTH($A122,0)))/1000000</f>
        <v>395.83153335600008</v>
      </c>
      <c r="K122" s="12">
        <f>'PADD 2_bbl'!K122*1000*42*(DAY(EOMONTH($A122,0)))/1000000</f>
        <v>317.71153335600007</v>
      </c>
      <c r="L122" s="12">
        <f>'PADD 2_bbl'!L122*1000*42*(DAY(EOMONTH($A122,0)))/1000000</f>
        <v>51.093077484146669</v>
      </c>
      <c r="M122" s="12">
        <f>'PADD 2_bbl'!M122*1000*42*(DAY(EOMONTH($A122,0)))/1000000</f>
        <v>52.023580889118385</v>
      </c>
      <c r="N122" s="12">
        <f>'PADD 2_bbl'!N122*1000*42*(DAY(EOMONTH($A122,0)))/1000000</f>
        <v>7.8604922449215353</v>
      </c>
      <c r="O122" s="12">
        <f>'PADD 2_bbl'!O122*1000*42*(DAY(EOMONTH($A122,0)))/1000000</f>
        <v>0</v>
      </c>
      <c r="P122" s="12">
        <f>'PADD 2_bbl'!P122*1000*42*(DAY(EOMONTH($A122,0)))/1000000</f>
        <v>-100.58468397418662</v>
      </c>
      <c r="Q122" s="12">
        <f>'PADD 2_bbl'!Q122*1000*42*(DAY(EOMONTH($A122,0)))/1000000</f>
        <v>-222.642</v>
      </c>
      <c r="S122" s="12">
        <f>'PADD 2_bbl'!S122*1000*42/1000000</f>
        <v>616.77</v>
      </c>
      <c r="U122" s="14"/>
      <c r="V122" s="14"/>
    </row>
    <row r="123" spans="1:22" x14ac:dyDescent="0.25">
      <c r="A123" s="45">
        <v>44242</v>
      </c>
      <c r="B123" s="17" t="s">
        <v>34</v>
      </c>
      <c r="C123" s="12">
        <f>'PADD 2_bbl'!C123*1000*42*(DAY(EOMONTH($A123,0)))/1000000</f>
        <v>372.79199999999997</v>
      </c>
      <c r="D123" s="12">
        <f>'PADD 2_bbl'!D123*1000*42*(DAY(EOMONTH($A123,0)))/1000000</f>
        <v>70.56</v>
      </c>
      <c r="E123" s="12">
        <f>'PADD 2_bbl'!E123*1000*42*(DAY(EOMONTH($A123,0)))/1000000</f>
        <v>72.912000000000006</v>
      </c>
      <c r="F123" s="12">
        <f>'PADD 2_bbl'!F123*1000*42*(DAY(EOMONTH($A123,0)))/1000000</f>
        <v>-336.33600000000001</v>
      </c>
      <c r="G123" s="12">
        <f>'PADD 2_bbl'!G123*1000*42*(DAY(EOMONTH($A123,0)))/1000000</f>
        <v>179.928</v>
      </c>
      <c r="H123" s="12"/>
      <c r="I123" s="12">
        <f>'PADD 2_bbl'!I123*1000*42*(DAY(EOMONTH($A123,0)))/1000000</f>
        <v>4.7039999999999997</v>
      </c>
      <c r="J123" s="12">
        <f>'PADD 2_bbl'!J123*1000*42*(DAY(EOMONTH($A123,0)))/1000000</f>
        <v>463.3526238180001</v>
      </c>
      <c r="K123" s="12">
        <f>'PADD 2_bbl'!K123*1000*42*(DAY(EOMONTH($A123,0)))/1000000</f>
        <v>392.7926238180001</v>
      </c>
      <c r="L123" s="12">
        <f>'PADD 2_bbl'!L123*1000*42*(DAY(EOMONTH($A123,0)))/1000000</f>
        <v>34.07573969059225</v>
      </c>
      <c r="M123" s="12">
        <f>'PADD 2_bbl'!M123*1000*42*(DAY(EOMONTH($A123,0)))/1000000</f>
        <v>44.884510537821413</v>
      </c>
      <c r="N123" s="12">
        <f>'PADD 2_bbl'!N123*1000*42*(DAY(EOMONTH($A123,0)))/1000000</f>
        <v>8.2738791785365038</v>
      </c>
      <c r="O123" s="12">
        <f>'PADD 2_bbl'!O123*1000*42*(DAY(EOMONTH($A123,0)))/1000000</f>
        <v>0</v>
      </c>
      <c r="P123" s="12">
        <f>'PADD 2_bbl'!P123*1000*42*(DAY(EOMONTH($A123,0)))/1000000</f>
        <v>-102.5307532249502</v>
      </c>
      <c r="Q123" s="12">
        <f>'PADD 2_bbl'!Q123*1000*42*(DAY(EOMONTH($A123,0)))/1000000</f>
        <v>-203.44800000000001</v>
      </c>
      <c r="S123" s="12">
        <f>'PADD 2_bbl'!S123*1000*42/1000000</f>
        <v>413.19600000000003</v>
      </c>
      <c r="U123" s="14"/>
      <c r="V123" s="14"/>
    </row>
    <row r="124" spans="1:22" x14ac:dyDescent="0.25">
      <c r="A124" s="45">
        <v>44270</v>
      </c>
      <c r="B124" s="17" t="s">
        <v>34</v>
      </c>
      <c r="C124" s="12">
        <f>'PADD 2_bbl'!C124*1000*42*(DAY(EOMONTH($A124,0)))/1000000</f>
        <v>471.32400000000001</v>
      </c>
      <c r="D124" s="12">
        <f>'PADD 2_bbl'!D124*1000*42*(DAY(EOMONTH($A124,0)))/1000000</f>
        <v>88.536000000000001</v>
      </c>
      <c r="E124" s="12">
        <f>'PADD 2_bbl'!E124*1000*42*(DAY(EOMONTH($A124,0)))/1000000</f>
        <v>85.932000000000002</v>
      </c>
      <c r="F124" s="12">
        <f>'PADD 2_bbl'!F124*1000*42*(DAY(EOMONTH($A124,0)))/1000000</f>
        <v>-493.45800000000003</v>
      </c>
      <c r="G124" s="12">
        <f>'PADD 2_bbl'!G124*1000*42*(DAY(EOMONTH($A124,0)))/1000000</f>
        <v>152.334</v>
      </c>
      <c r="H124" s="12"/>
      <c r="I124" s="12">
        <f>'PADD 2_bbl'!I124*1000*42*(DAY(EOMONTH($A124,0)))/1000000</f>
        <v>6.51</v>
      </c>
      <c r="J124" s="12">
        <f>'PADD 2_bbl'!J124*1000*42*(DAY(EOMONTH($A124,0)))/1000000</f>
        <v>296.97245062800005</v>
      </c>
      <c r="K124" s="12">
        <f>'PADD 2_bbl'!K124*1000*42*(DAY(EOMONTH($A124,0)))/1000000</f>
        <v>218.85245062800001</v>
      </c>
      <c r="L124" s="12">
        <f>'PADD 2_bbl'!L124*1000*42*(DAY(EOMONTH($A124,0)))/1000000</f>
        <v>23.839578622274551</v>
      </c>
      <c r="M124" s="12">
        <f>'PADD 2_bbl'!M124*1000*42*(DAY(EOMONTH($A124,0)))/1000000</f>
        <v>43.868526111262</v>
      </c>
      <c r="N124" s="12">
        <f>'PADD 2_bbl'!N124*1000*42*(DAY(EOMONTH($A124,0)))/1000000</f>
        <v>7.5202669152299269</v>
      </c>
      <c r="O124" s="12">
        <f>'PADD 2_bbl'!O124*1000*42*(DAY(EOMONTH($A124,0)))/1000000</f>
        <v>0</v>
      </c>
      <c r="P124" s="12">
        <f>'PADD 2_bbl'!P124*1000*42*(DAY(EOMONTH($A124,0)))/1000000</f>
        <v>-137.84082227676652</v>
      </c>
      <c r="Q124" s="12">
        <f>'PADD 2_bbl'!Q124*1000*42*(DAY(EOMONTH($A124,0)))/1000000</f>
        <v>-9.1140000000000008</v>
      </c>
      <c r="S124" s="12">
        <f>'PADD 2_bbl'!S124*1000*42/1000000</f>
        <v>403.95600000000002</v>
      </c>
      <c r="U124" s="14"/>
      <c r="V124" s="14"/>
    </row>
    <row r="125" spans="1:22" x14ac:dyDescent="0.25">
      <c r="A125" s="45">
        <v>44301</v>
      </c>
      <c r="B125" s="17" t="s">
        <v>34</v>
      </c>
      <c r="C125" s="12">
        <f>'PADD 2_bbl'!C125*1000*42*(DAY(EOMONTH($A125,0)))/1000000</f>
        <v>457.38</v>
      </c>
      <c r="D125" s="12">
        <f>'PADD 2_bbl'!D125*1000*42*(DAY(EOMONTH($A125,0)))/1000000</f>
        <v>89.46</v>
      </c>
      <c r="E125" s="12">
        <f>'PADD 2_bbl'!E125*1000*42*(DAY(EOMONTH($A125,0)))/1000000</f>
        <v>66.78</v>
      </c>
      <c r="F125" s="12">
        <f>'PADD 2_bbl'!F125*1000*42*(DAY(EOMONTH($A125,0)))/1000000</f>
        <v>-622.44000000000005</v>
      </c>
      <c r="G125" s="12">
        <f>'PADD 2_bbl'!G125*1000*42*(DAY(EOMONTH($A125,0)))/1000000</f>
        <v>-8.82</v>
      </c>
      <c r="H125" s="12"/>
      <c r="I125" s="12">
        <f>'PADD 2_bbl'!I125*1000*42*(DAY(EOMONTH($A125,0)))/1000000</f>
        <v>6.3</v>
      </c>
      <c r="J125" s="12">
        <f>'PADD 2_bbl'!J125*1000*42*(DAY(EOMONTH($A125,0)))/1000000</f>
        <v>207.17651745000001</v>
      </c>
      <c r="K125" s="12">
        <f>'PADD 2_bbl'!K125*1000*42*(DAY(EOMONTH($A125,0)))/1000000</f>
        <v>131.57651745000004</v>
      </c>
      <c r="L125" s="12">
        <f>'PADD 2_bbl'!L125*1000*42*(DAY(EOMONTH($A125,0)))/1000000</f>
        <v>23.854511023541242</v>
      </c>
      <c r="M125" s="12">
        <f>'PADD 2_bbl'!M125*1000*42*(DAY(EOMONTH($A125,0)))/1000000</f>
        <v>35.688850798851938</v>
      </c>
      <c r="N125" s="12">
        <f>'PADD 2_bbl'!N125*1000*42*(DAY(EOMONTH($A125,0)))/1000000</f>
        <v>7.2776776598999282</v>
      </c>
      <c r="O125" s="12">
        <f>'PADD 2_bbl'!O125*1000*42*(DAY(EOMONTH($A125,0)))/1000000</f>
        <v>0</v>
      </c>
      <c r="P125" s="12">
        <f>'PADD 2_bbl'!P125*1000*42*(DAY(EOMONTH($A125,0)))/1000000</f>
        <v>-233.6775569322931</v>
      </c>
      <c r="Q125" s="12">
        <f>'PADD 2_bbl'!Q125*1000*42*(DAY(EOMONTH($A125,0)))/1000000</f>
        <v>21.42</v>
      </c>
      <c r="S125" s="12">
        <f>'PADD 2_bbl'!S125*1000*42/1000000</f>
        <v>425.08199999999999</v>
      </c>
      <c r="U125" s="14"/>
      <c r="V125" s="14"/>
    </row>
    <row r="126" spans="1:22" x14ac:dyDescent="0.25">
      <c r="A126" s="45">
        <v>44331</v>
      </c>
      <c r="B126" s="17" t="s">
        <v>34</v>
      </c>
      <c r="C126" s="12">
        <f>'PADD 2_bbl'!C126*1000*42*(DAY(EOMONTH($A126,0)))/1000000</f>
        <v>479.13600000000002</v>
      </c>
      <c r="D126" s="12">
        <f>'PADD 2_bbl'!D126*1000*42*(DAY(EOMONTH($A126,0)))/1000000</f>
        <v>100.254</v>
      </c>
      <c r="E126" s="12">
        <f>'PADD 2_bbl'!E126*1000*42*(DAY(EOMONTH($A126,0)))/1000000</f>
        <v>39.06</v>
      </c>
      <c r="F126" s="12">
        <f>'PADD 2_bbl'!F126*1000*42*(DAY(EOMONTH($A126,0)))/1000000</f>
        <v>-553.35</v>
      </c>
      <c r="G126" s="12">
        <f>'PADD 2_bbl'!G126*1000*42*(DAY(EOMONTH($A126,0)))/1000000</f>
        <v>65.099999999999994</v>
      </c>
      <c r="H126" s="12"/>
      <c r="I126" s="12">
        <f>'PADD 2_bbl'!I126*1000*42*(DAY(EOMONTH($A126,0)))/1000000</f>
        <v>6.51</v>
      </c>
      <c r="J126" s="12">
        <f>'PADD 2_bbl'!J126*1000*42*(DAY(EOMONTH($A126,0)))/1000000</f>
        <v>157.87817010000003</v>
      </c>
      <c r="K126" s="12">
        <f>'PADD 2_bbl'!K126*1000*42*(DAY(EOMONTH($A126,0)))/1000000</f>
        <v>79.758170100000015</v>
      </c>
      <c r="L126" s="12">
        <f>'PADD 2_bbl'!L126*1000*42*(DAY(EOMONTH($A126,0)))/1000000</f>
        <v>23.839578622274551</v>
      </c>
      <c r="M126" s="12">
        <f>'PADD 2_bbl'!M126*1000*42*(DAY(EOMONTH($A126,0)))/1000000</f>
        <v>36.878479158813668</v>
      </c>
      <c r="N126" s="12">
        <f>'PADD 2_bbl'!N126*1000*42*(DAY(EOMONTH($A126,0)))/1000000</f>
        <v>7.5202669152299269</v>
      </c>
      <c r="O126" s="12">
        <f>'PADD 2_bbl'!O126*1000*42*(DAY(EOMONTH($A126,0)))/1000000</f>
        <v>0</v>
      </c>
      <c r="P126" s="12">
        <f>'PADD 2_bbl'!P126*1000*42*(DAY(EOMONTH($A126,0)))/1000000</f>
        <v>-179.24449479631815</v>
      </c>
      <c r="Q126" s="12">
        <f>'PADD 2_bbl'!Q126*1000*42*(DAY(EOMONTH($A126,0)))/1000000</f>
        <v>89.837999999999994</v>
      </c>
      <c r="S126" s="12">
        <f>'PADD 2_bbl'!S126*1000*42/1000000</f>
        <v>515.38199999999995</v>
      </c>
      <c r="U126" s="14"/>
      <c r="V126" s="14"/>
    </row>
    <row r="127" spans="1:22" x14ac:dyDescent="0.25">
      <c r="A127" s="45">
        <v>44362</v>
      </c>
      <c r="B127" s="17" t="s">
        <v>34</v>
      </c>
      <c r="C127" s="12">
        <f>'PADD 2_bbl'!C127*1000*42*(DAY(EOMONTH($A127,0)))/1000000</f>
        <v>462.42</v>
      </c>
      <c r="D127" s="12">
        <f>'PADD 2_bbl'!D127*1000*42*(DAY(EOMONTH($A127,0)))/1000000</f>
        <v>103.32</v>
      </c>
      <c r="E127" s="12">
        <f>'PADD 2_bbl'!E127*1000*42*(DAY(EOMONTH($A127,0)))/1000000</f>
        <v>34.020000000000003</v>
      </c>
      <c r="F127" s="12">
        <f>'PADD 2_bbl'!F127*1000*42*(DAY(EOMONTH($A127,0)))/1000000</f>
        <v>-515.34</v>
      </c>
      <c r="G127" s="12">
        <f>'PADD 2_bbl'!G127*1000*42*(DAY(EOMONTH($A127,0)))/1000000</f>
        <v>84.42</v>
      </c>
      <c r="H127" s="12"/>
      <c r="I127" s="12">
        <f>'PADD 2_bbl'!I127*1000*42*(DAY(EOMONTH($A127,0)))/1000000</f>
        <v>7.56</v>
      </c>
      <c r="J127" s="12">
        <f>'PADD 2_bbl'!J127*1000*42*(DAY(EOMONTH($A127,0)))/1000000</f>
        <v>100.97140399920001</v>
      </c>
      <c r="K127" s="12">
        <f>'PADD 2_bbl'!K127*1000*42*(DAY(EOMONTH($A127,0)))/1000000</f>
        <v>25.371403999200005</v>
      </c>
      <c r="L127" s="12">
        <f>'PADD 2_bbl'!L127*1000*42*(DAY(EOMONTH($A127,0)))/1000000</f>
        <v>24.177648526922876</v>
      </c>
      <c r="M127" s="12">
        <f>'PADD 2_bbl'!M127*1000*42*(DAY(EOMONTH($A127,0)))/1000000</f>
        <v>36.816277726666179</v>
      </c>
      <c r="N127" s="12">
        <f>'PADD 2_bbl'!N127*1000*42*(DAY(EOMONTH($A127,0)))/1000000</f>
        <v>8.8929226919677706</v>
      </c>
      <c r="O127" s="12">
        <f>'PADD 2_bbl'!O127*1000*42*(DAY(EOMONTH($A127,0)))/1000000</f>
        <v>0</v>
      </c>
      <c r="P127" s="12">
        <f>'PADD 2_bbl'!P127*1000*42*(DAY(EOMONTH($A127,0)))/1000000</f>
        <v>-140.61825294475685</v>
      </c>
      <c r="Q127" s="12">
        <f>'PADD 2_bbl'!Q127*1000*42*(DAY(EOMONTH($A127,0)))/1000000</f>
        <v>120.96</v>
      </c>
      <c r="S127" s="12">
        <f>'PADD 2_bbl'!S127*1000*42/1000000</f>
        <v>636.29999999999995</v>
      </c>
      <c r="U127" s="14"/>
      <c r="V127" s="14"/>
    </row>
    <row r="128" spans="1:22" x14ac:dyDescent="0.25">
      <c r="A128" s="45">
        <v>44392</v>
      </c>
      <c r="B128" s="17" t="s">
        <v>34</v>
      </c>
      <c r="C128" s="12">
        <f>'PADD 2_bbl'!C128*1000*42*(DAY(EOMONTH($A128,0)))/1000000</f>
        <v>455.7</v>
      </c>
      <c r="D128" s="12">
        <f>'PADD 2_bbl'!D128*1000*42*(DAY(EOMONTH($A128,0)))/1000000</f>
        <v>98.951999999999998</v>
      </c>
      <c r="E128" s="12">
        <f>'PADD 2_bbl'!E128*1000*42*(DAY(EOMONTH($A128,0)))/1000000</f>
        <v>36.456000000000003</v>
      </c>
      <c r="F128" s="12">
        <f>'PADD 2_bbl'!F128*1000*42*(DAY(EOMONTH($A128,0)))/1000000</f>
        <v>-506.47800000000001</v>
      </c>
      <c r="G128" s="12">
        <f>'PADD 2_bbl'!G128*1000*42*(DAY(EOMONTH($A128,0)))/1000000</f>
        <v>84.63</v>
      </c>
      <c r="H128" s="12"/>
      <c r="I128" s="12">
        <f>'PADD 2_bbl'!I128*1000*42*(DAY(EOMONTH($A128,0)))/1000000</f>
        <v>9.1140000000000008</v>
      </c>
      <c r="J128" s="12">
        <f>'PADD 2_bbl'!J128*1000*42*(DAY(EOMONTH($A128,0)))/1000000</f>
        <v>102.5774531082</v>
      </c>
      <c r="K128" s="12">
        <f>'PADD 2_bbl'!K128*1000*42*(DAY(EOMONTH($A128,0)))/1000000</f>
        <v>24.457453108199999</v>
      </c>
      <c r="L128" s="12">
        <f>'PADD 2_bbl'!L128*1000*42*(DAY(EOMONTH($A128,0)))/1000000</f>
        <v>24.162513848658765</v>
      </c>
      <c r="M128" s="12">
        <f>'PADD 2_bbl'!M128*1000*42*(DAY(EOMONTH($A128,0)))/1000000</f>
        <v>39.208494809629777</v>
      </c>
      <c r="N128" s="12">
        <f>'PADD 2_bbl'!N128*1000*42*(DAY(EOMONTH($A128,0)))/1000000</f>
        <v>7.2673310544027316</v>
      </c>
      <c r="O128" s="12">
        <f>'PADD 2_bbl'!O128*1000*42*(DAY(EOMONTH($A128,0)))/1000000</f>
        <v>0</v>
      </c>
      <c r="P128" s="12">
        <f>'PADD 2_bbl'!P128*1000*42*(DAY(EOMONTH($A128,0)))/1000000</f>
        <v>-134.15579282089129</v>
      </c>
      <c r="Q128" s="12">
        <f>'PADD 2_bbl'!Q128*1000*42*(DAY(EOMONTH($A128,0)))/1000000</f>
        <v>114.57599999999999</v>
      </c>
      <c r="S128" s="12">
        <f>'PADD 2_bbl'!S128*1000*42/1000000</f>
        <v>751.12800000000004</v>
      </c>
      <c r="U128" s="14"/>
      <c r="V128" s="14"/>
    </row>
    <row r="129" spans="1:22" x14ac:dyDescent="0.25">
      <c r="A129" s="45">
        <v>44423</v>
      </c>
      <c r="B129" s="17" t="s">
        <v>34</v>
      </c>
      <c r="C129" s="12">
        <f>'PADD 2_bbl'!C129*1000*42*(DAY(EOMONTH($A129,0)))/1000000</f>
        <v>476.53199999999998</v>
      </c>
      <c r="D129" s="12">
        <f>'PADD 2_bbl'!D129*1000*42*(DAY(EOMONTH($A129,0)))/1000000</f>
        <v>96.347999999999999</v>
      </c>
      <c r="E129" s="12">
        <f>'PADD 2_bbl'!E129*1000*42*(DAY(EOMONTH($A129,0)))/1000000</f>
        <v>40.362000000000002</v>
      </c>
      <c r="F129" s="12">
        <f>'PADD 2_bbl'!F129*1000*42*(DAY(EOMONTH($A129,0)))/1000000</f>
        <v>-378.88200000000001</v>
      </c>
      <c r="G129" s="12">
        <f>'PADD 2_bbl'!G129*1000*42*(DAY(EOMONTH($A129,0)))/1000000</f>
        <v>234.36</v>
      </c>
      <c r="H129" s="12"/>
      <c r="I129" s="12">
        <f>'PADD 2_bbl'!I129*1000*42*(DAY(EOMONTH($A129,0)))/1000000</f>
        <v>6.51</v>
      </c>
      <c r="J129" s="12">
        <f>'PADD 2_bbl'!J129*1000*42*(DAY(EOMONTH($A129,0)))/1000000</f>
        <v>102.34892043180001</v>
      </c>
      <c r="K129" s="12">
        <f>'PADD 2_bbl'!K129*1000*42*(DAY(EOMONTH($A129,0)))/1000000</f>
        <v>24.228920431800002</v>
      </c>
      <c r="L129" s="12">
        <f>'PADD 2_bbl'!L129*1000*42*(DAY(EOMONTH($A129,0)))/1000000</f>
        <v>51.785193515450715</v>
      </c>
      <c r="M129" s="12">
        <f>'PADD 2_bbl'!M129*1000*42*(DAY(EOMONTH($A129,0)))/1000000</f>
        <v>39.208494809629777</v>
      </c>
      <c r="N129" s="12">
        <f>'PADD 2_bbl'!N129*1000*42*(DAY(EOMONTH($A129,0)))/1000000</f>
        <v>6.7053447399841417</v>
      </c>
      <c r="O129" s="12">
        <f>'PADD 2_bbl'!O129*1000*42*(DAY(EOMONTH($A129,0)))/1000000</f>
        <v>0</v>
      </c>
      <c r="P129" s="12">
        <f>'PADD 2_bbl'!P129*1000*42*(DAY(EOMONTH($A129,0)))/1000000</f>
        <v>-71.149953496864626</v>
      </c>
      <c r="Q129" s="12">
        <f>'PADD 2_bbl'!Q129*1000*42*(DAY(EOMONTH($A129,0)))/1000000</f>
        <v>177.072</v>
      </c>
      <c r="S129" s="12">
        <f>'PADD 2_bbl'!S129*1000*42/1000000</f>
        <v>927.69600000000003</v>
      </c>
      <c r="U129" s="14"/>
      <c r="V129" s="14"/>
    </row>
    <row r="130" spans="1:22" x14ac:dyDescent="0.25">
      <c r="A130" s="45">
        <v>44454</v>
      </c>
      <c r="B130" s="17" t="s">
        <v>34</v>
      </c>
      <c r="C130" s="12">
        <f>'PADD 2_bbl'!C130*1000*42*(DAY(EOMONTH($A130,0)))/1000000</f>
        <v>471.24</v>
      </c>
      <c r="D130" s="12">
        <f>'PADD 2_bbl'!D130*1000*42*(DAY(EOMONTH($A130,0)))/1000000</f>
        <v>91.98</v>
      </c>
      <c r="E130" s="12">
        <f>'PADD 2_bbl'!E130*1000*42*(DAY(EOMONTH($A130,0)))/1000000</f>
        <v>40.32</v>
      </c>
      <c r="F130" s="12">
        <f>'PADD 2_bbl'!F130*1000*42*(DAY(EOMONTH($A130,0)))/1000000</f>
        <v>-362.88</v>
      </c>
      <c r="G130" s="12">
        <f>'PADD 2_bbl'!G130*1000*42*(DAY(EOMONTH($A130,0)))/1000000</f>
        <v>240.66</v>
      </c>
      <c r="H130" s="12"/>
      <c r="I130" s="12">
        <f>'PADD 2_bbl'!I130*1000*42*(DAY(EOMONTH($A130,0)))/1000000</f>
        <v>5.04</v>
      </c>
      <c r="J130" s="12">
        <f>'PADD 2_bbl'!J130*1000*42*(DAY(EOMONTH($A130,0)))/1000000</f>
        <v>107.544093174</v>
      </c>
      <c r="K130" s="12">
        <f>'PADD 2_bbl'!K130*1000*42*(DAY(EOMONTH($A130,0)))/1000000</f>
        <v>31.944093173999995</v>
      </c>
      <c r="L130" s="12">
        <f>'PADD 2_bbl'!L130*1000*42*(DAY(EOMONTH($A130,0)))/1000000</f>
        <v>80.024421148942949</v>
      </c>
      <c r="M130" s="12">
        <f>'PADD 2_bbl'!M130*1000*42*(DAY(EOMONTH($A130,0)))/1000000</f>
        <v>39.071131582294683</v>
      </c>
      <c r="N130" s="12">
        <f>'PADD 2_bbl'!N130*1000*42*(DAY(EOMONTH($A130,0)))/1000000</f>
        <v>7.6857994506469813</v>
      </c>
      <c r="O130" s="12">
        <f>'PADD 2_bbl'!O130*1000*42*(DAY(EOMONTH($A130,0)))/1000000</f>
        <v>0</v>
      </c>
      <c r="P130" s="12">
        <f>'PADD 2_bbl'!P130*1000*42*(DAY(EOMONTH($A130,0)))/1000000</f>
        <v>-16.345445355884603</v>
      </c>
      <c r="Q130" s="12">
        <f>'PADD 2_bbl'!Q130*1000*42*(DAY(EOMONTH($A130,0)))/1000000</f>
        <v>93.24</v>
      </c>
      <c r="S130" s="12">
        <f>'PADD 2_bbl'!S130*1000*42/1000000</f>
        <v>1020.6</v>
      </c>
      <c r="U130" s="14"/>
      <c r="V130" s="14"/>
    </row>
    <row r="131" spans="1:22" x14ac:dyDescent="0.25">
      <c r="A131" s="45">
        <v>44484</v>
      </c>
      <c r="B131" s="17" t="s">
        <v>34</v>
      </c>
      <c r="C131" s="12">
        <f>'PADD 2_bbl'!C131*1000*42*(DAY(EOMONTH($A131,0)))/1000000</f>
        <v>486.94799999999998</v>
      </c>
      <c r="D131" s="12">
        <f>'PADD 2_bbl'!D131*1000*42*(DAY(EOMONTH($A131,0)))/1000000</f>
        <v>85.932000000000002</v>
      </c>
      <c r="E131" s="12">
        <f>'PADD 2_bbl'!E131*1000*42*(DAY(EOMONTH($A131,0)))/1000000</f>
        <v>52.08</v>
      </c>
      <c r="F131" s="12">
        <f>'PADD 2_bbl'!F131*1000*42*(DAY(EOMONTH($A131,0)))/1000000</f>
        <v>-368.46600000000001</v>
      </c>
      <c r="G131" s="12">
        <f>'PADD 2_bbl'!G131*1000*42*(DAY(EOMONTH($A131,0)))/1000000</f>
        <v>256.49400000000003</v>
      </c>
      <c r="H131" s="12"/>
      <c r="I131" s="12">
        <f>'PADD 2_bbl'!I131*1000*42*(DAY(EOMONTH($A131,0)))/1000000</f>
        <v>5.2080000000000002</v>
      </c>
      <c r="J131" s="12">
        <f>'PADD 2_bbl'!J131*1000*42*(DAY(EOMONTH($A131,0)))/1000000</f>
        <v>160.66079290800002</v>
      </c>
      <c r="K131" s="12">
        <f>'PADD 2_bbl'!K131*1000*42*(DAY(EOMONTH($A131,0)))/1000000</f>
        <v>82.540792908</v>
      </c>
      <c r="L131" s="12">
        <f>'PADD 2_bbl'!L131*1000*42*(DAY(EOMONTH($A131,0)))/1000000</f>
        <v>141.57356415209287</v>
      </c>
      <c r="M131" s="12">
        <f>'PADD 2_bbl'!M131*1000*42*(DAY(EOMONTH($A131,0)))/1000000</f>
        <v>42.703518285853953</v>
      </c>
      <c r="N131" s="12">
        <f>'PADD 2_bbl'!N131*1000*42*(DAY(EOMONTH($A131,0)))/1000000</f>
        <v>6.2733676086671473</v>
      </c>
      <c r="O131" s="12">
        <f>'PADD 2_bbl'!O131*1000*42*(DAY(EOMONTH($A131,0)))/1000000</f>
        <v>0</v>
      </c>
      <c r="P131" s="12">
        <f>'PADD 2_bbl'!P131*1000*42*(DAY(EOMONTH($A131,0)))/1000000</f>
        <v>-43.939242954613988</v>
      </c>
      <c r="Q131" s="12">
        <f>'PADD 2_bbl'!Q131*1000*42*(DAY(EOMONTH($A131,0)))/1000000</f>
        <v>23.436</v>
      </c>
      <c r="S131" s="12">
        <f>'PADD 2_bbl'!S131*1000*42/1000000</f>
        <v>1043.616</v>
      </c>
      <c r="U131" s="14"/>
      <c r="V131" s="14"/>
    </row>
    <row r="132" spans="1:22" x14ac:dyDescent="0.25">
      <c r="A132" s="45">
        <v>44515</v>
      </c>
      <c r="B132" s="17" t="s">
        <v>34</v>
      </c>
      <c r="C132" s="12">
        <f>'PADD 2_bbl'!C132*1000*42*(DAY(EOMONTH($A132,0)))/1000000</f>
        <v>475.02</v>
      </c>
      <c r="D132" s="12">
        <f>'PADD 2_bbl'!D132*1000*42*(DAY(EOMONTH($A132,0)))/1000000</f>
        <v>86.94</v>
      </c>
      <c r="E132" s="12">
        <f>'PADD 2_bbl'!E132*1000*42*(DAY(EOMONTH($A132,0)))/1000000</f>
        <v>56.7</v>
      </c>
      <c r="F132" s="12">
        <f>'PADD 2_bbl'!F132*1000*42*(DAY(EOMONTH($A132,0)))/1000000</f>
        <v>-393.12</v>
      </c>
      <c r="G132" s="12">
        <f>'PADD 2_bbl'!G132*1000*42*(DAY(EOMONTH($A132,0)))/1000000</f>
        <v>225.54</v>
      </c>
      <c r="H132" s="12"/>
      <c r="I132" s="12">
        <f>'PADD 2_bbl'!I132*1000*42*(DAY(EOMONTH($A132,0)))/1000000</f>
        <v>5.04</v>
      </c>
      <c r="J132" s="12">
        <f>'PADD 2_bbl'!J132*1000*42*(DAY(EOMONTH($A132,0)))/1000000</f>
        <v>290.17466843400001</v>
      </c>
      <c r="K132" s="12">
        <f>'PADD 2_bbl'!K132*1000*42*(DAY(EOMONTH($A132,0)))/1000000</f>
        <v>214.57466843400005</v>
      </c>
      <c r="L132" s="12">
        <f>'PADD 2_bbl'!L132*1000*42*(DAY(EOMONTH($A132,0)))/1000000</f>
        <v>108.23148759112397</v>
      </c>
      <c r="M132" s="12">
        <f>'PADD 2_bbl'!M132*1000*42*(DAY(EOMONTH($A132,0)))/1000000</f>
        <v>43.580839293551676</v>
      </c>
      <c r="N132" s="12">
        <f>'PADD 2_bbl'!N132*1000*42*(DAY(EOMONTH($A132,0)))/1000000</f>
        <v>6.0710009116133685</v>
      </c>
      <c r="O132" s="12">
        <f>'PADD 2_bbl'!O132*1000*42*(DAY(EOMONTH($A132,0)))/1000000</f>
        <v>0</v>
      </c>
      <c r="P132" s="12">
        <f>'PADD 2_bbl'!P132*1000*42*(DAY(EOMONTH($A132,0)))/1000000</f>
        <v>-90.217996230289003</v>
      </c>
      <c r="Q132" s="12">
        <f>'PADD 2_bbl'!Q132*1000*42*(DAY(EOMONTH($A132,0)))/1000000</f>
        <v>-61.74</v>
      </c>
      <c r="S132" s="12">
        <f>'PADD 2_bbl'!S132*1000*42/1000000</f>
        <v>982.46400000000006</v>
      </c>
      <c r="U132" s="14"/>
      <c r="V132" s="14"/>
    </row>
    <row r="133" spans="1:22" x14ac:dyDescent="0.25">
      <c r="A133" s="45">
        <v>44545</v>
      </c>
      <c r="B133" s="17" t="s">
        <v>34</v>
      </c>
      <c r="C133" s="12">
        <f>'PADD 2_bbl'!C133*1000*42*(DAY(EOMONTH($A133,0)))/1000000</f>
        <v>486.94799999999998</v>
      </c>
      <c r="D133" s="12">
        <f>'PADD 2_bbl'!D133*1000*42*(DAY(EOMONTH($A133,0)))/1000000</f>
        <v>98.951999999999998</v>
      </c>
      <c r="E133" s="12">
        <f>'PADD 2_bbl'!E133*1000*42*(DAY(EOMONTH($A133,0)))/1000000</f>
        <v>80.724000000000004</v>
      </c>
      <c r="F133" s="12">
        <f>'PADD 2_bbl'!F133*1000*42*(DAY(EOMONTH($A133,0)))/1000000</f>
        <v>-423.15</v>
      </c>
      <c r="G133" s="12">
        <f>'PADD 2_bbl'!G133*1000*42*(DAY(EOMONTH($A133,0)))/1000000</f>
        <v>243.47399999999999</v>
      </c>
      <c r="H133" s="12"/>
      <c r="I133" s="12">
        <f>'PADD 2_bbl'!I133*1000*42*(DAY(EOMONTH($A133,0)))/1000000</f>
        <v>3.9060000000000001</v>
      </c>
      <c r="J133" s="12">
        <f>'PADD 2_bbl'!J133*1000*42*(DAY(EOMONTH($A133,0)))/1000000</f>
        <v>319.20603561000007</v>
      </c>
      <c r="K133" s="12">
        <f>'PADD 2_bbl'!K133*1000*42*(DAY(EOMONTH($A133,0)))/1000000</f>
        <v>241.08603561000004</v>
      </c>
      <c r="L133" s="12">
        <f>'PADD 2_bbl'!L133*1000*42*(DAY(EOMONTH($A133,0)))/1000000</f>
        <v>82.868039000375802</v>
      </c>
      <c r="M133" s="12">
        <f>'PADD 2_bbl'!M133*1000*42*(DAY(EOMONTH($A133,0)))/1000000</f>
        <v>48.528557412894216</v>
      </c>
      <c r="N133" s="12">
        <f>'PADD 2_bbl'!N133*1000*42*(DAY(EOMONTH($A133,0)))/1000000</f>
        <v>5.8180316099527252</v>
      </c>
      <c r="O133" s="12">
        <f>'PADD 2_bbl'!O133*1000*42*(DAY(EOMONTH($A133,0)))/1000000</f>
        <v>0</v>
      </c>
      <c r="P133" s="12">
        <f>'PADD 2_bbl'!P133*1000*42*(DAY(EOMONTH($A133,0)))/1000000</f>
        <v>-56.706663633222838</v>
      </c>
      <c r="Q133" s="12">
        <f>'PADD 2_bbl'!Q133*1000*42*(DAY(EOMONTH($A133,0)))/1000000</f>
        <v>-82.025999999999996</v>
      </c>
      <c r="S133" s="12">
        <f>'PADD 2_bbl'!S133*1000*42/1000000</f>
        <v>900.39599999999996</v>
      </c>
      <c r="U133" s="14"/>
      <c r="V133" s="14"/>
    </row>
    <row r="134" spans="1:22" x14ac:dyDescent="0.25">
      <c r="A134" s="45">
        <v>44576</v>
      </c>
      <c r="B134" s="17" t="s">
        <v>34</v>
      </c>
      <c r="C134" s="12">
        <f>'PADD 2_bbl'!C134*1000*42*(DAY(EOMONTH($A134,0)))/1000000</f>
        <v>466.11599999999999</v>
      </c>
      <c r="D134" s="12">
        <f>'PADD 2_bbl'!D134*1000*42*(DAY(EOMONTH($A134,0)))/1000000</f>
        <v>100.254</v>
      </c>
      <c r="E134" s="12">
        <f>'PADD 2_bbl'!E134*1000*42*(DAY(EOMONTH($A134,0)))/1000000</f>
        <v>71.61</v>
      </c>
      <c r="F134" s="12">
        <f>'PADD 2_bbl'!F134*1000*42*(DAY(EOMONTH($A134,0)))/1000000</f>
        <v>-389.298</v>
      </c>
      <c r="G134" s="12">
        <f>'PADD 2_bbl'!G134*1000*42*(DAY(EOMONTH($A134,0)))/1000000</f>
        <v>248.68199999999999</v>
      </c>
      <c r="H134" s="12"/>
      <c r="I134" s="12">
        <f>'PADD 2_bbl'!I134*1000*42*(DAY(EOMONTH($A134,0)))/1000000</f>
        <v>5.2080000000000002</v>
      </c>
      <c r="J134" s="12">
        <f>'PADD 2_bbl'!J134*1000*42*(DAY(EOMONTH($A134,0)))/1000000</f>
        <v>454.86727889400009</v>
      </c>
      <c r="K134" s="12">
        <f>'PADD 2_bbl'!K134*1000*42*(DAY(EOMONTH($A134,0)))/1000000</f>
        <v>376.74727889400009</v>
      </c>
      <c r="L134" s="12">
        <f>'PADD 2_bbl'!L134*1000*42*(DAY(EOMONTH($A134,0)))/1000000</f>
        <v>45.905357368242697</v>
      </c>
      <c r="M134" s="12">
        <f>'PADD 2_bbl'!M134*1000*42*(DAY(EOMONTH($A134,0)))/1000000</f>
        <v>52.023580889118385</v>
      </c>
      <c r="N134" s="12">
        <f>'PADD 2_bbl'!N134*1000*42*(DAY(EOMONTH($A134,0)))/1000000</f>
        <v>5.9596992282337888</v>
      </c>
      <c r="O134" s="12">
        <f>'PADD 2_bbl'!O134*1000*42*(DAY(EOMONTH($A134,0)))/1000000</f>
        <v>0</v>
      </c>
      <c r="P134" s="12">
        <f>'PADD 2_bbl'!P134*1000*42*(DAY(EOMONTH($A134,0)))/1000000</f>
        <v>14.12408362040504</v>
      </c>
      <c r="Q134" s="12">
        <f>'PADD 2_bbl'!Q134*1000*42*(DAY(EOMONTH($A134,0)))/1000000</f>
        <v>-251.286</v>
      </c>
      <c r="S134" s="12">
        <f>'PADD 2_bbl'!S134*1000*42/1000000</f>
        <v>649.69799999999998</v>
      </c>
      <c r="U134" s="14"/>
      <c r="V134" s="14"/>
    </row>
    <row r="135" spans="1:22" x14ac:dyDescent="0.25">
      <c r="A135" s="45">
        <v>44607</v>
      </c>
      <c r="B135" s="17" t="s">
        <v>35</v>
      </c>
      <c r="C135" s="12">
        <f>'PADD 2_bbl'!C135*1000*42*(DAY(EOMONTH($A135,0)))/1000000</f>
        <v>432.5916996047431</v>
      </c>
      <c r="D135" s="12">
        <f>'PADD 2_bbl'!D135*1000*42*(DAY(EOMONTH($A135,0)))/1000000</f>
        <v>82.496300395256924</v>
      </c>
      <c r="E135" s="12">
        <f>'PADD 2_bbl'!E135*1000*42*(DAY(EOMONTH($A135,0)))/1000000</f>
        <v>42.042000000000002</v>
      </c>
      <c r="F135" s="12">
        <f>'PADD 2_bbl'!F135*1000*42*(DAY(EOMONTH($A135,0)))/1000000</f>
        <v>-403.11000715322575</v>
      </c>
      <c r="G135" s="12">
        <f>'PADD 2_bbl'!G135*1000*42*(DAY(EOMONTH($A135,0)))/1000000</f>
        <v>154.01999284677422</v>
      </c>
      <c r="H135" s="12"/>
      <c r="I135" s="12">
        <f>'PADD 2_bbl'!I135*1000*42*(DAY(EOMONTH($A135,0)))/1000000</f>
        <v>5.4880000000000004</v>
      </c>
      <c r="J135" s="12">
        <f>'PADD 2_bbl'!J135*1000*42*(DAY(EOMONTH($A135,0)))/1000000</f>
        <v>368.32076177400006</v>
      </c>
      <c r="K135" s="12">
        <f>'PADD 2_bbl'!K135*1000*42*(DAY(EOMONTH($A135,0)))/1000000</f>
        <v>297.76076177400006</v>
      </c>
      <c r="L135" s="12">
        <f>'PADD 2_bbl'!L135*1000*42*(DAY(EOMONTH($A135,0)))/1000000</f>
        <v>12.305962668126938</v>
      </c>
      <c r="M135" s="12">
        <f>'PADD 2_bbl'!M135*1000*42*(DAY(EOMONTH($A135,0)))/1000000</f>
        <v>44.884510537821413</v>
      </c>
      <c r="N135" s="12">
        <f>'PADD 2_bbl'!N135*1000*42*(DAY(EOMONTH($A135,0)))/1000000</f>
        <v>6.8513042998504012</v>
      </c>
      <c r="O135" s="12">
        <f>'PADD 2_bbl'!O135*1000*42*(DAY(EOMONTH($A135,0)))/1000000</f>
        <v>0</v>
      </c>
      <c r="P135" s="12">
        <f>'PADD 2_bbl'!P135*1000*42*(DAY(EOMONTH($A135,0)))/1000000</f>
        <v>-3.2285464330245794</v>
      </c>
      <c r="Q135" s="12">
        <f>'PADD 2_bbl'!Q135*1000*42*(DAY(EOMONTH($A135,0)))/1000000</f>
        <v>-210.04200000000003</v>
      </c>
      <c r="S135" s="12">
        <f>'PADD 2_bbl'!S135*1000*42/1000000</f>
        <v>439.65600000000001</v>
      </c>
      <c r="U135" s="14"/>
      <c r="V135" s="14"/>
    </row>
    <row r="136" spans="1:22" x14ac:dyDescent="0.25">
      <c r="A136" s="45">
        <v>44635</v>
      </c>
      <c r="B136" s="17" t="s">
        <v>35</v>
      </c>
      <c r="C136" s="12">
        <f>'PADD 2_bbl'!C136*1000*42*(DAY(EOMONTH($A136,0)))/1000000</f>
        <v>485.24298468379448</v>
      </c>
      <c r="D136" s="12">
        <f>'PADD 2_bbl'!D136*1000*42*(DAY(EOMONTH($A136,0)))/1000000</f>
        <v>92.519515316205513</v>
      </c>
      <c r="E136" s="12">
        <f>'PADD 2_bbl'!E136*1000*42*(DAY(EOMONTH($A136,0)))/1000000</f>
        <v>54.683999999999997</v>
      </c>
      <c r="F136" s="12">
        <f>'PADD 2_bbl'!F136*1000*42*(DAY(EOMONTH($A136,0)))/1000000</f>
        <v>-471.37983714889185</v>
      </c>
      <c r="G136" s="12">
        <f>'PADD 2_bbl'!G136*1000*42*(DAY(EOMONTH($A136,0)))/1000000</f>
        <v>161.06666285110813</v>
      </c>
      <c r="H136" s="12"/>
      <c r="I136" s="12">
        <f>'PADD 2_bbl'!I136*1000*42*(DAY(EOMONTH($A136,0)))/1000000</f>
        <v>5.6420000000000003</v>
      </c>
      <c r="J136" s="12">
        <f>'PADD 2_bbl'!J136*1000*42*(DAY(EOMONTH($A136,0)))/1000000</f>
        <v>295.48110299399997</v>
      </c>
      <c r="K136" s="12">
        <f>'PADD 2_bbl'!K136*1000*42*(DAY(EOMONTH($A136,0)))/1000000</f>
        <v>217.36110299399999</v>
      </c>
      <c r="L136" s="12">
        <f>'PADD 2_bbl'!L136*1000*42*(DAY(EOMONTH($A136,0)))/1000000</f>
        <v>-0.97595556544055473</v>
      </c>
      <c r="M136" s="12">
        <f>'PADD 2_bbl'!M136*1000*42*(DAY(EOMONTH($A136,0)))/1000000</f>
        <v>43.868526111262</v>
      </c>
      <c r="N136" s="12">
        <f>'PADD 2_bbl'!N136*1000*42*(DAY(EOMONTH($A136,0)))/1000000</f>
        <v>7.5853726176915162</v>
      </c>
      <c r="O136" s="12">
        <f>'PADD 2_bbl'!O136*1000*42*(DAY(EOMONTH($A136,0)))/1000000</f>
        <v>0</v>
      </c>
      <c r="P136" s="12">
        <f>'PADD 2_bbl'!P136*1000*42*(DAY(EOMONTH($A136,0)))/1000000</f>
        <v>-14.795883306404834</v>
      </c>
      <c r="Q136" s="12">
        <f>'PADD 2_bbl'!Q136*1000*42*(DAY(EOMONTH($A136,0)))/1000000</f>
        <v>-97.618499999999983</v>
      </c>
      <c r="S136" s="12">
        <f>'PADD 2_bbl'!S136*1000*42/1000000</f>
        <v>342.03750000000002</v>
      </c>
      <c r="U136" s="14"/>
      <c r="V136" s="14"/>
    </row>
    <row r="137" spans="1:22" x14ac:dyDescent="0.25">
      <c r="A137" s="45">
        <v>44666</v>
      </c>
      <c r="B137" s="17" t="s">
        <v>36</v>
      </c>
      <c r="C137" s="12">
        <f>'PADD 2_bbl'!C137*1000*42*(DAY(EOMONTH($A137,0)))/1000000</f>
        <v>472.99023300162565</v>
      </c>
      <c r="D137" s="12">
        <f>'PADD 2_bbl'!D137*1000*42*(DAY(EOMONTH($A137,0)))/1000000</f>
        <v>90.72</v>
      </c>
      <c r="E137" s="12">
        <f>'PADD 2_bbl'!E137*1000*42*(DAY(EOMONTH($A137,0)))/1000000</f>
        <v>31.5</v>
      </c>
      <c r="F137" s="12">
        <f>'PADD 2_bbl'!F137*1000*42*(DAY(EOMONTH($A137,0)))/1000000</f>
        <v>-503.37964129032252</v>
      </c>
      <c r="G137" s="12">
        <f>'PADD 2_bbl'!G137*1000*42*(DAY(EOMONTH($A137,0)))/1000000</f>
        <v>91.830591711303114</v>
      </c>
      <c r="H137" s="12"/>
      <c r="I137" s="12">
        <f>'PADD 2_bbl'!I137*1000*42*(DAY(EOMONTH($A137,0)))/1000000</f>
        <v>6.3</v>
      </c>
      <c r="J137" s="12">
        <f>'PADD 2_bbl'!J137*1000*42*(DAY(EOMONTH($A137,0)))/1000000</f>
        <v>217.37946774600005</v>
      </c>
      <c r="K137" s="12">
        <f>'PADD 2_bbl'!K137*1000*42*(DAY(EOMONTH($A137,0)))/1000000</f>
        <v>141.77946774600005</v>
      </c>
      <c r="L137" s="12">
        <f>'PADD 2_bbl'!L137*1000*42*(DAY(EOMONTH($A137,0)))/1000000</f>
        <v>25.079743804703231</v>
      </c>
      <c r="M137" s="12">
        <f>'PADD 2_bbl'!M137*1000*42*(DAY(EOMONTH($A137,0)))/1000000</f>
        <v>35.688850798851938</v>
      </c>
      <c r="N137" s="12">
        <f>'PADD 2_bbl'!N137*1000*42*(DAY(EOMONTH($A137,0)))/1000000</f>
        <v>7.3406831784111439</v>
      </c>
      <c r="O137" s="12">
        <f>'PADD 2_bbl'!O137*1000*42*(DAY(EOMONTH($A137,0)))/1000000</f>
        <v>0</v>
      </c>
      <c r="P137" s="12">
        <f>'PADD 2_bbl'!P137*1000*42*(DAY(EOMONTH($A137,0)))/1000000</f>
        <v>-181.53874552796637</v>
      </c>
      <c r="Q137" s="12">
        <f>'PADD 2_bbl'!Q137*1000*42*(DAY(EOMONTH($A137,0)))/1000000</f>
        <v>57.180591711303123</v>
      </c>
      <c r="S137" s="12">
        <f>'PADD 2_bbl'!S137*1000*42/1000000</f>
        <v>399.21809171130303</v>
      </c>
      <c r="U137" s="14"/>
      <c r="V137" s="14"/>
    </row>
    <row r="138" spans="1:22" x14ac:dyDescent="0.25">
      <c r="A138" s="45">
        <v>44696</v>
      </c>
      <c r="B138" s="17" t="s">
        <v>36</v>
      </c>
      <c r="C138" s="12">
        <f>'PADD 2_bbl'!C138*1000*42*(DAY(EOMONTH($A138,0)))/1000000</f>
        <v>492.00847477101462</v>
      </c>
      <c r="D138" s="12">
        <f>'PADD 2_bbl'!D138*1000*42*(DAY(EOMONTH($A138,0)))/1000000</f>
        <v>93.744</v>
      </c>
      <c r="E138" s="12">
        <f>'PADD 2_bbl'!E138*1000*42*(DAY(EOMONTH($A138,0)))/1000000</f>
        <v>32.549999999999997</v>
      </c>
      <c r="F138" s="12">
        <f>'PADD 2_bbl'!F138*1000*42*(DAY(EOMONTH($A138,0)))/1000000</f>
        <v>-439.87139999999994</v>
      </c>
      <c r="G138" s="12">
        <f>'PADD 2_bbl'!G138*1000*42*(DAY(EOMONTH($A138,0)))/1000000</f>
        <v>178.43107477101469</v>
      </c>
      <c r="H138" s="12"/>
      <c r="I138" s="12">
        <f>'PADD 2_bbl'!I138*1000*42*(DAY(EOMONTH($A138,0)))/1000000</f>
        <v>8.68</v>
      </c>
      <c r="J138" s="12">
        <f>'PADD 2_bbl'!J138*1000*42*(DAY(EOMONTH($A138,0)))/1000000</f>
        <v>149.37943658399999</v>
      </c>
      <c r="K138" s="12">
        <f>'PADD 2_bbl'!K138*1000*42*(DAY(EOMONTH($A138,0)))/1000000</f>
        <v>71.259436583999971</v>
      </c>
      <c r="L138" s="12">
        <f>'PADD 2_bbl'!L138*1000*42*(DAY(EOMONTH($A138,0)))/1000000</f>
        <v>25.064044434559445</v>
      </c>
      <c r="M138" s="12">
        <f>'PADD 2_bbl'!M138*1000*42*(DAY(EOMONTH($A138,0)))/1000000</f>
        <v>36.878479158813668</v>
      </c>
      <c r="N138" s="12">
        <f>'PADD 2_bbl'!N138*1000*42*(DAY(EOMONTH($A138,0)))/1000000</f>
        <v>7.5853726176915162</v>
      </c>
      <c r="O138" s="12">
        <f>'PADD 2_bbl'!O138*1000*42*(DAY(EOMONTH($A138,0)))/1000000</f>
        <v>0</v>
      </c>
      <c r="P138" s="12">
        <f>'PADD 2_bbl'!P138*1000*42*(DAY(EOMONTH($A138,0)))/1000000</f>
        <v>-127.76733279506462</v>
      </c>
      <c r="Q138" s="12">
        <f>'PADD 2_bbl'!Q138*1000*42*(DAY(EOMONTH($A138,0)))/1000000</f>
        <v>156.73107477101473</v>
      </c>
      <c r="S138" s="12">
        <f>'PADD 2_bbl'!S138*1000*42/1000000</f>
        <v>555.94916648231776</v>
      </c>
      <c r="U138" s="14"/>
      <c r="V138" s="14"/>
    </row>
    <row r="139" spans="1:22" x14ac:dyDescent="0.25">
      <c r="A139" s="45">
        <v>44727</v>
      </c>
      <c r="B139" s="17" t="s">
        <v>36</v>
      </c>
      <c r="C139" s="12">
        <f>'PADD 2_bbl'!C139*1000*42*(DAY(EOMONTH($A139,0)))/1000000</f>
        <v>479.19109728140535</v>
      </c>
      <c r="D139" s="12">
        <f>'PADD 2_bbl'!D139*1000*42*(DAY(EOMONTH($A139,0)))/1000000</f>
        <v>93.24</v>
      </c>
      <c r="E139" s="12">
        <f>'PADD 2_bbl'!E139*1000*42*(DAY(EOMONTH($A139,0)))/1000000</f>
        <v>31.5</v>
      </c>
      <c r="F139" s="12">
        <f>'PADD 2_bbl'!F139*1000*42*(DAY(EOMONTH($A139,0)))/1000000</f>
        <v>-413.07876129032269</v>
      </c>
      <c r="G139" s="12">
        <f>'PADD 2_bbl'!G139*1000*42*(DAY(EOMONTH($A139,0)))/1000000</f>
        <v>190.85233599108273</v>
      </c>
      <c r="H139" s="12"/>
      <c r="I139" s="12">
        <f>'PADD 2_bbl'!I139*1000*42*(DAY(EOMONTH($A139,0)))/1000000</f>
        <v>6.72</v>
      </c>
      <c r="J139" s="12">
        <f>'PADD 2_bbl'!J139*1000*42*(DAY(EOMONTH($A139,0)))/1000000</f>
        <v>102.45686639580001</v>
      </c>
      <c r="K139" s="12">
        <f>'PADD 2_bbl'!K139*1000*42*(DAY(EOMONTH($A139,0)))/1000000</f>
        <v>26.856866395799997</v>
      </c>
      <c r="L139" s="12">
        <f>'PADD 2_bbl'!L139*1000*42*(DAY(EOMONTH($A139,0)))/1000000</f>
        <v>25.079743804703231</v>
      </c>
      <c r="M139" s="12">
        <f>'PADD 2_bbl'!M139*1000*42*(DAY(EOMONTH($A139,0)))/1000000</f>
        <v>36.816277726666179</v>
      </c>
      <c r="N139" s="12">
        <f>'PADD 2_bbl'!N139*1000*42*(DAY(EOMONTH($A139,0)))/1000000</f>
        <v>7.3406831784111439</v>
      </c>
      <c r="O139" s="12">
        <f>'PADD 2_bbl'!O139*1000*42*(DAY(EOMONTH($A139,0)))/1000000</f>
        <v>0</v>
      </c>
      <c r="P139" s="12">
        <f>'PADD 2_bbl'!P139*1000*42*(DAY(EOMONTH($A139,0)))/1000000</f>
        <v>-76.563571105580564</v>
      </c>
      <c r="Q139" s="12">
        <f>'PADD 2_bbl'!Q139*1000*42*(DAY(EOMONTH($A139,0)))/1000000</f>
        <v>164.60233599108273</v>
      </c>
      <c r="S139" s="12">
        <f>'PADD 2_bbl'!S139*1000*42/1000000</f>
        <v>720.55150247340032</v>
      </c>
      <c r="U139" s="14"/>
      <c r="V139" s="14"/>
    </row>
    <row r="140" spans="1:22" x14ac:dyDescent="0.25">
      <c r="A140" s="45">
        <v>44757</v>
      </c>
      <c r="B140" s="17" t="s">
        <v>36</v>
      </c>
      <c r="C140" s="12">
        <f>'PADD 2_bbl'!C140*1000*42*(DAY(EOMONTH($A140,0)))/1000000</f>
        <v>498.09587704120912</v>
      </c>
      <c r="D140" s="12">
        <f>'PADD 2_bbl'!D140*1000*42*(DAY(EOMONTH($A140,0)))/1000000</f>
        <v>96.347999999999999</v>
      </c>
      <c r="E140" s="12">
        <f>'PADD 2_bbl'!E140*1000*42*(DAY(EOMONTH($A140,0)))/1000000</f>
        <v>32.549999999999997</v>
      </c>
      <c r="F140" s="12">
        <f>'PADD 2_bbl'!F140*1000*42*(DAY(EOMONTH($A140,0)))/1000000</f>
        <v>-433.19839999999999</v>
      </c>
      <c r="G140" s="12">
        <f>'PADD 2_bbl'!G140*1000*42*(DAY(EOMONTH($A140,0)))/1000000</f>
        <v>193.79547704120904</v>
      </c>
      <c r="H140" s="12"/>
      <c r="I140" s="12">
        <f>'PADD 2_bbl'!I140*1000*42*(DAY(EOMONTH($A140,0)))/1000000</f>
        <v>6.944</v>
      </c>
      <c r="J140" s="12">
        <f>'PADD 2_bbl'!J140*1000*42*(DAY(EOMONTH($A140,0)))/1000000</f>
        <v>102.2240376612</v>
      </c>
      <c r="K140" s="12">
        <f>'PADD 2_bbl'!K140*1000*42*(DAY(EOMONTH($A140,0)))/1000000</f>
        <v>24.104037661200007</v>
      </c>
      <c r="L140" s="12">
        <f>'PADD 2_bbl'!L140*1000*42*(DAY(EOMONTH($A140,0)))/1000000</f>
        <v>25.064044434559445</v>
      </c>
      <c r="M140" s="12">
        <f>'PADD 2_bbl'!M140*1000*42*(DAY(EOMONTH($A140,0)))/1000000</f>
        <v>39.208494809629777</v>
      </c>
      <c r="N140" s="12">
        <f>'PADD 2_bbl'!N140*1000*42*(DAY(EOMONTH($A140,0)))/1000000</f>
        <v>7.5853726176915162</v>
      </c>
      <c r="O140" s="12">
        <f>'PADD 2_bbl'!O140*1000*42*(DAY(EOMONTH($A140,0)))/1000000</f>
        <v>0</v>
      </c>
      <c r="P140" s="12">
        <f>'PADD 2_bbl'!P140*1000*42*(DAY(EOMONTH($A140,0)))/1000000</f>
        <v>-66.666949523080731</v>
      </c>
      <c r="Q140" s="12">
        <f>'PADD 2_bbl'!Q140*1000*42*(DAY(EOMONTH($A140,0)))/1000000</f>
        <v>157.55647704120901</v>
      </c>
      <c r="S140" s="12">
        <f>'PADD 2_bbl'!S140*1000*42/1000000</f>
        <v>878.10797951460961</v>
      </c>
      <c r="U140" s="14"/>
      <c r="V140" s="14"/>
    </row>
    <row r="141" spans="1:22" x14ac:dyDescent="0.25">
      <c r="A141" s="45">
        <v>44788</v>
      </c>
      <c r="B141" s="17" t="s">
        <v>36</v>
      </c>
      <c r="C141" s="12">
        <f>'PADD 2_bbl'!C141*1000*42*(DAY(EOMONTH($A141,0)))/1000000</f>
        <v>500.98372737906396</v>
      </c>
      <c r="D141" s="12">
        <f>'PADD 2_bbl'!D141*1000*42*(DAY(EOMONTH($A141,0)))/1000000</f>
        <v>96.347999999999999</v>
      </c>
      <c r="E141" s="12">
        <f>'PADD 2_bbl'!E141*1000*42*(DAY(EOMONTH($A141,0)))/1000000</f>
        <v>39.06</v>
      </c>
      <c r="F141" s="12">
        <f>'PADD 2_bbl'!F141*1000*42*(DAY(EOMONTH($A141,0)))/1000000</f>
        <v>-478.14351999999997</v>
      </c>
      <c r="G141" s="12">
        <f>'PADD 2_bbl'!G141*1000*42*(DAY(EOMONTH($A141,0)))/1000000</f>
        <v>158.24820737906396</v>
      </c>
      <c r="H141" s="12"/>
      <c r="I141" s="12">
        <f>'PADD 2_bbl'!I141*1000*42*(DAY(EOMONTH($A141,0)))/1000000</f>
        <v>6.0759999999999996</v>
      </c>
      <c r="J141" s="12">
        <f>'PADD 2_bbl'!J141*1000*42*(DAY(EOMONTH($A141,0)))/1000000</f>
        <v>102.23716851179999</v>
      </c>
      <c r="K141" s="12">
        <f>'PADD 2_bbl'!K141*1000*42*(DAY(EOMONTH($A141,0)))/1000000</f>
        <v>24.117168511799999</v>
      </c>
      <c r="L141" s="12">
        <f>'PADD 2_bbl'!L141*1000*42*(DAY(EOMONTH($A141,0)))/1000000</f>
        <v>53.717357368242695</v>
      </c>
      <c r="M141" s="12">
        <f>'PADD 2_bbl'!M141*1000*42*(DAY(EOMONTH($A141,0)))/1000000</f>
        <v>39.208494809629777</v>
      </c>
      <c r="N141" s="12">
        <f>'PADD 2_bbl'!N141*1000*42*(DAY(EOMONTH($A141,0)))/1000000</f>
        <v>7.5853726176915162</v>
      </c>
      <c r="O141" s="12">
        <f>'PADD 2_bbl'!O141*1000*42*(DAY(EOMONTH($A141,0)))/1000000</f>
        <v>0</v>
      </c>
      <c r="P141" s="12">
        <f>'PADD 2_bbl'!P141*1000*42*(DAY(EOMONTH($A141,0)))/1000000</f>
        <v>-68.642393307363974</v>
      </c>
      <c r="Q141" s="12">
        <f>'PADD 2_bbl'!Q141*1000*42*(DAY(EOMONTH($A141,0)))/1000000</f>
        <v>96.186207379063958</v>
      </c>
      <c r="S141" s="12">
        <f>'PADD 2_bbl'!S141*1000*42/1000000</f>
        <v>974.29418689367344</v>
      </c>
      <c r="U141" s="14"/>
      <c r="V141" s="14"/>
    </row>
    <row r="142" spans="1:22" x14ac:dyDescent="0.25">
      <c r="A142" s="45">
        <v>44819</v>
      </c>
      <c r="B142" s="17" t="s">
        <v>36</v>
      </c>
      <c r="C142" s="12">
        <f>'PADD 2_bbl'!C142*1000*42*(DAY(EOMONTH($A142,0)))/1000000</f>
        <v>487.53542002865805</v>
      </c>
      <c r="D142" s="12">
        <f>'PADD 2_bbl'!D142*1000*42*(DAY(EOMONTH($A142,0)))/1000000</f>
        <v>91.98</v>
      </c>
      <c r="E142" s="12">
        <f>'PADD 2_bbl'!E142*1000*42*(DAY(EOMONTH($A142,0)))/1000000</f>
        <v>37.799999999999997</v>
      </c>
      <c r="F142" s="12">
        <f>'PADD 2_bbl'!F142*1000*42*(DAY(EOMONTH($A142,0)))/1000000</f>
        <v>-450.85692129032265</v>
      </c>
      <c r="G142" s="12">
        <f>'PADD 2_bbl'!G142*1000*42*(DAY(EOMONTH($A142,0)))/1000000</f>
        <v>166.45849873833541</v>
      </c>
      <c r="H142" s="12"/>
      <c r="I142" s="12">
        <f>'PADD 2_bbl'!I142*1000*42*(DAY(EOMONTH($A142,0)))/1000000</f>
        <v>4.62</v>
      </c>
      <c r="J142" s="12">
        <f>'PADD 2_bbl'!J142*1000*42*(DAY(EOMONTH($A142,0)))/1000000</f>
        <v>115.43377872600001</v>
      </c>
      <c r="K142" s="12">
        <f>'PADD 2_bbl'!K142*1000*42*(DAY(EOMONTH($A142,0)))/1000000</f>
        <v>39.833778726000006</v>
      </c>
      <c r="L142" s="12">
        <f>'PADD 2_bbl'!L142*1000*42*(DAY(EOMONTH($A142,0)))/1000000</f>
        <v>83.245282457637558</v>
      </c>
      <c r="M142" s="12">
        <f>'PADD 2_bbl'!M142*1000*42*(DAY(EOMONTH($A142,0)))/1000000</f>
        <v>39.071131582294683</v>
      </c>
      <c r="N142" s="12">
        <f>'PADD 2_bbl'!N142*1000*42*(DAY(EOMONTH($A142,0)))/1000000</f>
        <v>7.3406831784111439</v>
      </c>
      <c r="O142" s="12">
        <f>'PADD 2_bbl'!O142*1000*42*(DAY(EOMONTH($A142,0)))/1000000</f>
        <v>0</v>
      </c>
      <c r="P142" s="12">
        <f>'PADD 2_bbl'!P142*1000*42*(DAY(EOMONTH($A142,0)))/1000000</f>
        <v>-56.090875944343409</v>
      </c>
      <c r="Q142" s="12">
        <f>'PADD 2_bbl'!Q142*1000*42*(DAY(EOMONTH($A142,0)))/1000000</f>
        <v>48.438498738335426</v>
      </c>
      <c r="S142" s="12">
        <f>'PADD 2_bbl'!S142*1000*42/1000000</f>
        <v>1022.7326856320088</v>
      </c>
      <c r="U142" s="14"/>
      <c r="V142" s="14"/>
    </row>
    <row r="143" spans="1:22" x14ac:dyDescent="0.25">
      <c r="A143" s="45">
        <v>44849</v>
      </c>
      <c r="B143" s="17" t="s">
        <v>36</v>
      </c>
      <c r="C143" s="12">
        <f>'PADD 2_bbl'!C143*1000*42*(DAY(EOMONTH($A143,0)))/1000000</f>
        <v>506.19722649834296</v>
      </c>
      <c r="D143" s="12">
        <f>'PADD 2_bbl'!D143*1000*42*(DAY(EOMONTH($A143,0)))/1000000</f>
        <v>89.837999999999994</v>
      </c>
      <c r="E143" s="12">
        <f>'PADD 2_bbl'!E143*1000*42*(DAY(EOMONTH($A143,0)))/1000000</f>
        <v>52.08</v>
      </c>
      <c r="F143" s="12">
        <f>'PADD 2_bbl'!F143*1000*42*(DAY(EOMONTH($A143,0)))/1000000</f>
        <v>-402.82296000000014</v>
      </c>
      <c r="G143" s="12">
        <f>'PADD 2_bbl'!G143*1000*42*(DAY(EOMONTH($A143,0)))/1000000</f>
        <v>245.29226649834283</v>
      </c>
      <c r="H143" s="12"/>
      <c r="I143" s="12">
        <f>'PADD 2_bbl'!I143*1000*42*(DAY(EOMONTH($A143,0)))/1000000</f>
        <v>6.51</v>
      </c>
      <c r="J143" s="12">
        <f>'PADD 2_bbl'!J143*1000*42*(DAY(EOMONTH($A143,0)))/1000000</f>
        <v>178.675202412</v>
      </c>
      <c r="K143" s="12">
        <f>'PADD 2_bbl'!K143*1000*42*(DAY(EOMONTH($A143,0)))/1000000</f>
        <v>100.55520241199999</v>
      </c>
      <c r="L143" s="12">
        <f>'PADD 2_bbl'!L143*1000*42*(DAY(EOMONTH($A143,0)))/1000000</f>
        <v>146.85583316754008</v>
      </c>
      <c r="M143" s="12">
        <f>'PADD 2_bbl'!M143*1000*42*(DAY(EOMONTH($A143,0)))/1000000</f>
        <v>42.703518285853953</v>
      </c>
      <c r="N143" s="12">
        <f>'PADD 2_bbl'!N143*1000*42*(DAY(EOMONTH($A143,0)))/1000000</f>
        <v>7.5853726176915162</v>
      </c>
      <c r="O143" s="12">
        <f>'PADD 2_bbl'!O143*1000*42*(DAY(EOMONTH($A143,0)))/1000000</f>
        <v>0</v>
      </c>
      <c r="P143" s="12">
        <f>'PADD 2_bbl'!P143*1000*42*(DAY(EOMONTH($A143,0)))/1000000</f>
        <v>-35.997926483085529</v>
      </c>
      <c r="Q143" s="12">
        <f>'PADD 2_bbl'!Q143*1000*42*(DAY(EOMONTH($A143,0)))/1000000</f>
        <v>-22.919733501657177</v>
      </c>
      <c r="S143" s="12">
        <f>'PADD 2_bbl'!S143*1000*42/1000000</f>
        <v>999.81295213035162</v>
      </c>
      <c r="U143" s="14"/>
      <c r="V143" s="14"/>
    </row>
    <row r="144" spans="1:22" x14ac:dyDescent="0.25">
      <c r="A144" s="45">
        <v>44880</v>
      </c>
      <c r="B144" s="17" t="s">
        <v>36</v>
      </c>
      <c r="C144" s="12">
        <f>'PADD 2_bbl'!C144*1000*42*(DAY(EOMONTH($A144,0)))/1000000</f>
        <v>492.13595769506162</v>
      </c>
      <c r="D144" s="12">
        <f>'PADD 2_bbl'!D144*1000*42*(DAY(EOMONTH($A144,0)))/1000000</f>
        <v>93.24</v>
      </c>
      <c r="E144" s="12">
        <f>'PADD 2_bbl'!E144*1000*42*(DAY(EOMONTH($A144,0)))/1000000</f>
        <v>44.1</v>
      </c>
      <c r="F144" s="12">
        <f>'PADD 2_bbl'!F144*1000*42*(DAY(EOMONTH($A144,0)))/1000000</f>
        <v>-371.50944129032246</v>
      </c>
      <c r="G144" s="12">
        <f>'PADD 2_bbl'!G144*1000*42*(DAY(EOMONTH($A144,0)))/1000000</f>
        <v>257.96651640473902</v>
      </c>
      <c r="H144" s="12"/>
      <c r="I144" s="12">
        <f>'PADD 2_bbl'!I144*1000*42*(DAY(EOMONTH($A144,0)))/1000000</f>
        <v>5.04</v>
      </c>
      <c r="J144" s="12">
        <f>'PADD 2_bbl'!J144*1000*42*(DAY(EOMONTH($A144,0)))/1000000</f>
        <v>286.06778537400004</v>
      </c>
      <c r="K144" s="12">
        <f>'PADD 2_bbl'!K144*1000*42*(DAY(EOMONTH($A144,0)))/1000000</f>
        <v>210.46778537400002</v>
      </c>
      <c r="L144" s="12">
        <f>'PADD 2_bbl'!L144*1000*42*(DAY(EOMONTH($A144,0)))/1000000</f>
        <v>112.73984638547695</v>
      </c>
      <c r="M144" s="12">
        <f>'PADD 2_bbl'!M144*1000*42*(DAY(EOMONTH($A144,0)))/1000000</f>
        <v>43.580839293551676</v>
      </c>
      <c r="N144" s="12">
        <f>'PADD 2_bbl'!N144*1000*42*(DAY(EOMONTH($A144,0)))/1000000</f>
        <v>7.3406831784111439</v>
      </c>
      <c r="O144" s="12">
        <f>'PADD 2_bbl'!O144*1000*42*(DAY(EOMONTH($A144,0)))/1000000</f>
        <v>0</v>
      </c>
      <c r="P144" s="12">
        <f>'PADD 2_bbl'!P144*1000*42*(DAY(EOMONTH($A144,0)))/1000000</f>
        <v>-74.879154231439784</v>
      </c>
      <c r="Q144" s="12">
        <f>'PADD 2_bbl'!Q144*1000*42*(DAY(EOMONTH($A144,0)))/1000000</f>
        <v>-46.323483595260932</v>
      </c>
      <c r="S144" s="12">
        <f>'PADD 2_bbl'!S144*1000*42/1000000</f>
        <v>953.48946853509074</v>
      </c>
      <c r="U144" s="14"/>
      <c r="V144" s="14"/>
    </row>
    <row r="145" spans="1:22" x14ac:dyDescent="0.25">
      <c r="A145" s="45">
        <v>44910</v>
      </c>
      <c r="B145" s="17" t="s">
        <v>36</v>
      </c>
      <c r="C145" s="12">
        <f>'PADD 2_bbl'!C145*1000*42*(DAY(EOMONTH($A145,0)))/1000000</f>
        <v>510.66514020063704</v>
      </c>
      <c r="D145" s="12">
        <f>'PADD 2_bbl'!D145*1000*42*(DAY(EOMONTH($A145,0)))/1000000</f>
        <v>96.347999999999999</v>
      </c>
      <c r="E145" s="12">
        <f>'PADD 2_bbl'!E145*1000*42*(DAY(EOMONTH($A145,0)))/1000000</f>
        <v>45.57</v>
      </c>
      <c r="F145" s="12">
        <f>'PADD 2_bbl'!F145*1000*42*(DAY(EOMONTH($A145,0)))/1000000</f>
        <v>-391.14292000000006</v>
      </c>
      <c r="G145" s="12">
        <f>'PADD 2_bbl'!G145*1000*42*(DAY(EOMONTH($A145,0)))/1000000</f>
        <v>261.44022020063693</v>
      </c>
      <c r="H145" s="12"/>
      <c r="I145" s="12">
        <f>'PADD 2_bbl'!I145*1000*42*(DAY(EOMONTH($A145,0)))/1000000</f>
        <v>6.0759999999999996</v>
      </c>
      <c r="J145" s="12">
        <f>'PADD 2_bbl'!J145*1000*42*(DAY(EOMONTH($A145,0)))/1000000</f>
        <v>382.15309834800001</v>
      </c>
      <c r="K145" s="12">
        <f>'PADD 2_bbl'!K145*1000*42*(DAY(EOMONTH($A145,0)))/1000000</f>
        <v>304.03309834800007</v>
      </c>
      <c r="L145" s="12">
        <f>'PADD 2_bbl'!L145*1000*42*(DAY(EOMONTH($A145,0)))/1000000</f>
        <v>85.959938801049731</v>
      </c>
      <c r="M145" s="12">
        <f>'PADD 2_bbl'!M145*1000*42*(DAY(EOMONTH($A145,0)))/1000000</f>
        <v>48.528557412894216</v>
      </c>
      <c r="N145" s="12">
        <f>'PADD 2_bbl'!N145*1000*42*(DAY(EOMONTH($A145,0)))/1000000</f>
        <v>7.5853726176915162</v>
      </c>
      <c r="O145" s="12">
        <f>'PADD 2_bbl'!O145*1000*42*(DAY(EOMONTH($A145,0)))/1000000</f>
        <v>0</v>
      </c>
      <c r="P145" s="12">
        <f>'PADD 2_bbl'!P145*1000*42*(DAY(EOMONTH($A145,0)))/1000000</f>
        <v>-107.58696717963548</v>
      </c>
      <c r="Q145" s="12">
        <f>'PADD 2_bbl'!Q145*1000*42*(DAY(EOMONTH($A145,0)))/1000000</f>
        <v>-83.15577979936306</v>
      </c>
      <c r="S145" s="12">
        <f>'PADD 2_bbl'!S145*1000*42/1000000</f>
        <v>870.33368873572772</v>
      </c>
      <c r="U145" s="14"/>
      <c r="V145" s="14"/>
    </row>
    <row r="146" spans="1:22" x14ac:dyDescent="0.25">
      <c r="A146" s="11"/>
      <c r="F146" s="12"/>
      <c r="G146" s="12"/>
      <c r="H146" s="12"/>
      <c r="I146" s="12"/>
      <c r="J146" s="12"/>
      <c r="K146" s="12"/>
      <c r="L146" s="12"/>
      <c r="M146" s="12"/>
      <c r="N146" s="12"/>
      <c r="O146" s="12"/>
      <c r="P146" s="12"/>
      <c r="U146" s="14"/>
      <c r="V146" s="14"/>
    </row>
    <row r="147" spans="1:22" x14ac:dyDescent="0.25">
      <c r="A147" s="11"/>
      <c r="F147" s="12"/>
      <c r="G147" s="12"/>
      <c r="H147" s="12"/>
      <c r="I147" s="12"/>
      <c r="J147" s="12"/>
      <c r="K147" s="12"/>
      <c r="L147" s="12"/>
      <c r="M147" s="12"/>
      <c r="N147" s="12"/>
      <c r="O147" s="12"/>
      <c r="P147" s="12"/>
      <c r="U147" s="14"/>
      <c r="V147" s="14"/>
    </row>
    <row r="148" spans="1:22" x14ac:dyDescent="0.25">
      <c r="A148" s="11"/>
      <c r="B148" s="18"/>
      <c r="F148" s="12"/>
      <c r="G148" s="12"/>
      <c r="H148" s="12"/>
      <c r="I148" s="12"/>
      <c r="J148" s="12"/>
      <c r="K148" s="12"/>
      <c r="L148" s="12"/>
      <c r="M148" s="12"/>
      <c r="N148" s="12"/>
      <c r="O148" s="12"/>
      <c r="P148" s="12"/>
      <c r="U148" s="14"/>
      <c r="V148" s="14"/>
    </row>
    <row r="149" spans="1:22" x14ac:dyDescent="0.25">
      <c r="A149" s="11"/>
      <c r="B149" s="18"/>
      <c r="F149" s="12"/>
      <c r="G149" s="12"/>
      <c r="H149" s="12"/>
      <c r="I149" s="12"/>
      <c r="J149" s="12"/>
      <c r="K149" s="12"/>
      <c r="L149" s="12"/>
      <c r="M149" s="12"/>
      <c r="N149" s="12"/>
      <c r="O149" s="12"/>
      <c r="P149" s="12"/>
      <c r="U149" s="14"/>
      <c r="V149" s="14"/>
    </row>
    <row r="150" spans="1:22" x14ac:dyDescent="0.25">
      <c r="A150" s="11"/>
      <c r="B150" s="18"/>
      <c r="F150" s="12"/>
      <c r="G150" s="12"/>
      <c r="H150" s="12"/>
      <c r="I150" s="12"/>
      <c r="J150" s="12"/>
      <c r="K150" s="12"/>
      <c r="L150" s="12"/>
      <c r="M150" s="12"/>
      <c r="N150" s="12"/>
      <c r="O150" s="12"/>
      <c r="P150" s="12"/>
      <c r="U150" s="14"/>
      <c r="V150" s="14"/>
    </row>
  </sheetData>
  <conditionalFormatting sqref="A146:S536 B2:B145 R2:S145">
    <cfRule type="expression" dxfId="11" priority="3">
      <formula>$B2="GAP"</formula>
    </cfRule>
  </conditionalFormatting>
  <conditionalFormatting sqref="C2:Q145">
    <cfRule type="expression" dxfId="10" priority="2">
      <formula>$B2="GAP"</formula>
    </cfRule>
  </conditionalFormatting>
  <conditionalFormatting sqref="A2:A145">
    <cfRule type="expression" dxfId="9" priority="1">
      <formula>$B2="GAP"</formula>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A6A04-1079-4624-A468-A09630939706}">
  <dimension ref="A1:Y150"/>
  <sheetViews>
    <sheetView zoomScale="75" zoomScaleNormal="75" workbookViewId="0">
      <pane xSplit="2" ySplit="1" topLeftCell="C134" activePane="bottomRight" state="frozen"/>
      <selection pane="topRight" activeCell="C1" sqref="C1"/>
      <selection pane="bottomLeft" activeCell="A2" sqref="A2"/>
      <selection pane="bottomRight" activeCell="C147" sqref="C147"/>
    </sheetView>
  </sheetViews>
  <sheetFormatPr defaultColWidth="9.140625" defaultRowHeight="15" x14ac:dyDescent="0.25"/>
  <cols>
    <col min="1" max="1" width="10.7109375" customWidth="1"/>
    <col min="2" max="2" width="6.85546875" style="17" customWidth="1"/>
    <col min="3" max="3" width="12.28515625" style="12" customWidth="1"/>
    <col min="4" max="5" width="10.28515625" style="12" customWidth="1"/>
    <col min="6" max="6" width="10.28515625" customWidth="1"/>
    <col min="7" max="7" width="8.85546875" customWidth="1"/>
    <col min="8" max="8" width="3.140625" customWidth="1"/>
    <col min="9" max="9" width="9" customWidth="1"/>
    <col min="10" max="10" width="9.7109375" customWidth="1"/>
    <col min="11" max="12" width="12.28515625" customWidth="1"/>
    <col min="13" max="13" width="9.85546875" customWidth="1"/>
    <col min="14" max="14" width="8.7109375" customWidth="1"/>
    <col min="15" max="15" width="12.140625" customWidth="1"/>
    <col min="16" max="16" width="9" customWidth="1"/>
    <col min="17" max="17" width="12.85546875" style="12" customWidth="1"/>
    <col min="18" max="18" width="3.140625" style="12" customWidth="1"/>
    <col min="19" max="19" width="17.28515625" style="12" customWidth="1"/>
    <col min="21" max="21" width="11.140625" customWidth="1"/>
  </cols>
  <sheetData>
    <row r="1" spans="1:25" s="2" customFormat="1" ht="59.25" customHeight="1" x14ac:dyDescent="0.25">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25">
      <c r="A2" s="45">
        <v>40558</v>
      </c>
      <c r="B2" s="17" t="s">
        <v>34</v>
      </c>
      <c r="C2" s="12">
        <f>'PADD 3_bbl'!C2*1000*42*(DAY(EOMONTH($A2,0)))/1000000</f>
        <v>467.41800000000001</v>
      </c>
      <c r="D2" s="12">
        <f>'PADD 3_bbl'!D2*1000*42*(DAY(EOMONTH($A2,0)))/1000000</f>
        <v>160.14599999999999</v>
      </c>
      <c r="E2" s="12">
        <f>'PADD 3_bbl'!E2*1000*42*(DAY(EOMONTH($A2,0)))/1000000</f>
        <v>0</v>
      </c>
      <c r="F2" s="12">
        <f>'PADD 3_bbl'!F2*1000*42*(DAY(EOMONTH($A2,0)))/1000000</f>
        <v>-205.71600000000001</v>
      </c>
      <c r="G2" s="12">
        <f>'PADD 3_bbl'!G2*1000*42*(DAY(EOMONTH($A2,0)))/1000000</f>
        <v>421.84800000000001</v>
      </c>
      <c r="H2" s="12"/>
      <c r="I2" s="12">
        <f>'PADD 3_bbl'!I2*1000*42*(DAY(EOMONTH($A2,0)))/1000000</f>
        <v>153.636</v>
      </c>
      <c r="J2" s="12">
        <f>'PADD 3_bbl'!J2*1000*42*(DAY(EOMONTH($A2,0)))/1000000</f>
        <v>72.260256301369864</v>
      </c>
      <c r="K2" s="12">
        <f>'PADD 3_bbl'!K2*1000*42*(DAY(EOMONTH($A2,0)))/1000000</f>
        <v>5.5936912986301373</v>
      </c>
      <c r="L2" s="12">
        <f>'PADD 3_bbl'!L2*1000*42*(DAY(EOMONTH($A2,0)))/1000000</f>
        <v>20.05202301369863</v>
      </c>
      <c r="M2" s="12">
        <f>'PADD 3_bbl'!M2*1000*42*(DAY(EOMONTH($A2,0)))/1000000</f>
        <v>420.29399999999998</v>
      </c>
      <c r="N2" s="12">
        <f>'PADD 3_bbl'!N2*1000*42*(DAY(EOMONTH($A2,0)))/1000000</f>
        <v>420.29399999999998</v>
      </c>
      <c r="O2" s="12">
        <f>'PADD 3_bbl'!O2*1000*42*(DAY(EOMONTH($A2,0)))/1000000</f>
        <v>26.04</v>
      </c>
      <c r="P2" s="12">
        <f>'PADD 3_bbl'!P2*1000*42*(DAY(EOMONTH($A2,0)))/1000000</f>
        <v>27.338029386301436</v>
      </c>
      <c r="Q2" s="12">
        <f>'PADD 3_bbl'!Q2*1000*42*(DAY(EOMONTH($A2,0)))/1000000</f>
        <v>-302.06400000000002</v>
      </c>
      <c r="S2" s="12">
        <f>'PADD 3_bbl'!S2*1000*42/1000000</f>
        <v>542.55600000000004</v>
      </c>
      <c r="U2" s="14"/>
      <c r="V2" s="14"/>
    </row>
    <row r="3" spans="1:25" x14ac:dyDescent="0.25">
      <c r="A3" s="45">
        <v>40589</v>
      </c>
      <c r="B3" s="17" t="s">
        <v>34</v>
      </c>
      <c r="C3" s="12">
        <f>'PADD 3_bbl'!C3*1000*42*(DAY(EOMONTH($A3,0)))/1000000</f>
        <v>383.37599999999998</v>
      </c>
      <c r="D3" s="12">
        <f>'PADD 3_bbl'!D3*1000*42*(DAY(EOMONTH($A3,0)))/1000000</f>
        <v>127.008</v>
      </c>
      <c r="E3" s="12">
        <f>'PADD 3_bbl'!E3*1000*42*(DAY(EOMONTH($A3,0)))/1000000</f>
        <v>0</v>
      </c>
      <c r="F3" s="12">
        <f>'PADD 3_bbl'!F3*1000*42*(DAY(EOMONTH($A3,0)))/1000000</f>
        <v>-37.631999999999998</v>
      </c>
      <c r="G3" s="12">
        <f>'PADD 3_bbl'!G3*1000*42*(DAY(EOMONTH($A3,0)))/1000000</f>
        <v>472.75200000000001</v>
      </c>
      <c r="H3" s="12"/>
      <c r="I3" s="12">
        <f>'PADD 3_bbl'!I3*1000*42*(DAY(EOMONTH($A3,0)))/1000000</f>
        <v>109.36799999999999</v>
      </c>
      <c r="J3" s="12">
        <f>'PADD 3_bbl'!J3*1000*42*(DAY(EOMONTH($A3,0)))/1000000</f>
        <v>41.674676438356151</v>
      </c>
      <c r="K3" s="12">
        <f>'PADD 3_bbl'!K3*1000*42*(DAY(EOMONTH($A3,0)))/1000000</f>
        <v>3.7306261041095894</v>
      </c>
      <c r="L3" s="12">
        <f>'PADD 3_bbl'!L3*1000*42*(DAY(EOMONTH($A3,0)))/1000000</f>
        <v>15.406152328767124</v>
      </c>
      <c r="M3" s="12">
        <f>'PADD 3_bbl'!M3*1000*42*(DAY(EOMONTH($A3,0)))/1000000</f>
        <v>378.29264516129035</v>
      </c>
      <c r="N3" s="12">
        <f>'PADD 3_bbl'!N3*1000*42*(DAY(EOMONTH($A3,0)))/1000000</f>
        <v>378.29264516129035</v>
      </c>
      <c r="O3" s="12">
        <f>'PADD 3_bbl'!O3*1000*42*(DAY(EOMONTH($A3,0)))/1000000</f>
        <v>23.52</v>
      </c>
      <c r="P3" s="12">
        <f>'PADD 3_bbl'!P3*1000*42*(DAY(EOMONTH($A3,0)))/1000000</f>
        <v>6.5998999674767767</v>
      </c>
      <c r="Q3" s="12">
        <f>'PADD 3_bbl'!Q3*1000*42*(DAY(EOMONTH($A3,0)))/1000000</f>
        <v>-105.84</v>
      </c>
      <c r="S3" s="12">
        <f>'PADD 3_bbl'!S3*1000*42/1000000</f>
        <v>437.30399999999997</v>
      </c>
      <c r="U3" s="14"/>
      <c r="V3" s="14"/>
    </row>
    <row r="4" spans="1:25" x14ac:dyDescent="0.25">
      <c r="A4" s="45">
        <v>40617</v>
      </c>
      <c r="B4" s="17" t="s">
        <v>34</v>
      </c>
      <c r="C4" s="12">
        <f>'PADD 3_bbl'!C4*1000*42*(DAY(EOMONTH($A4,0)))/1000000</f>
        <v>473.928</v>
      </c>
      <c r="D4" s="12">
        <f>'PADD 3_bbl'!D4*1000*42*(DAY(EOMONTH($A4,0)))/1000000</f>
        <v>169.26</v>
      </c>
      <c r="E4" s="12">
        <f>'PADD 3_bbl'!E4*1000*42*(DAY(EOMONTH($A4,0)))/1000000</f>
        <v>0</v>
      </c>
      <c r="F4" s="12">
        <f>'PADD 3_bbl'!F4*1000*42*(DAY(EOMONTH($A4,0)))/1000000</f>
        <v>0</v>
      </c>
      <c r="G4" s="12">
        <f>'PADD 3_bbl'!G4*1000*42*(DAY(EOMONTH($A4,0)))/1000000</f>
        <v>643.18799999999999</v>
      </c>
      <c r="H4" s="12"/>
      <c r="I4" s="12">
        <f>'PADD 3_bbl'!I4*1000*42*(DAY(EOMONTH($A4,0)))/1000000</f>
        <v>187.488</v>
      </c>
      <c r="J4" s="12">
        <f>'PADD 3_bbl'!J4*1000*42*(DAY(EOMONTH($A4,0)))/1000000</f>
        <v>40.694906404109581</v>
      </c>
      <c r="K4" s="12">
        <f>'PADD 3_bbl'!K4*1000*42*(DAY(EOMONTH($A4,0)))/1000000</f>
        <v>2.6099669479452055</v>
      </c>
      <c r="L4" s="12">
        <f>'PADD 3_bbl'!L4*1000*42*(DAY(EOMONTH($A4,0)))/1000000</f>
        <v>13.687198561643836</v>
      </c>
      <c r="M4" s="12">
        <f>'PADD 3_bbl'!M4*1000*42*(DAY(EOMONTH($A4,0)))/1000000</f>
        <v>418.82400000000001</v>
      </c>
      <c r="N4" s="12">
        <f>'PADD 3_bbl'!N4*1000*42*(DAY(EOMONTH($A4,0)))/1000000</f>
        <v>418.82400000000001</v>
      </c>
      <c r="O4" s="12">
        <f>'PADD 3_bbl'!O4*1000*42*(DAY(EOMONTH($A4,0)))/1000000</f>
        <v>26.04</v>
      </c>
      <c r="P4" s="12">
        <f>'PADD 3_bbl'!P4*1000*42*(DAY(EOMONTH($A4,0)))/1000000</f>
        <v>-43.552071913698619</v>
      </c>
      <c r="Q4" s="12">
        <f>'PADD 3_bbl'!Q4*1000*42*(DAY(EOMONTH($A4,0)))/1000000</f>
        <v>-2.6040000000000001</v>
      </c>
      <c r="S4" s="12">
        <f>'PADD 3_bbl'!S4*1000*42/1000000</f>
        <v>434.65800000000002</v>
      </c>
      <c r="U4" s="14"/>
      <c r="V4" s="14"/>
    </row>
    <row r="5" spans="1:25" x14ac:dyDescent="0.25">
      <c r="A5" s="45">
        <v>40648</v>
      </c>
      <c r="B5" s="17" t="s">
        <v>34</v>
      </c>
      <c r="C5" s="12">
        <f>'PADD 3_bbl'!C5*1000*42*(DAY(EOMONTH($A5,0)))/1000000</f>
        <v>457.38</v>
      </c>
      <c r="D5" s="12">
        <f>'PADD 3_bbl'!D5*1000*42*(DAY(EOMONTH($A5,0)))/1000000</f>
        <v>173.88</v>
      </c>
      <c r="E5" s="12">
        <f>'PADD 3_bbl'!E5*1000*42*(DAY(EOMONTH($A5,0)))/1000000</f>
        <v>0</v>
      </c>
      <c r="F5" s="12">
        <f>'PADD 3_bbl'!F5*1000*42*(DAY(EOMONTH($A5,0)))/1000000</f>
        <v>21.42</v>
      </c>
      <c r="G5" s="12">
        <f>'PADD 3_bbl'!G5*1000*42*(DAY(EOMONTH($A5,0)))/1000000</f>
        <v>652.67999999999995</v>
      </c>
      <c r="H5" s="12"/>
      <c r="I5" s="12">
        <f>'PADD 3_bbl'!I5*1000*42*(DAY(EOMONTH($A5,0)))/1000000</f>
        <v>201.6</v>
      </c>
      <c r="J5" s="12">
        <f>'PADD 3_bbl'!J5*1000*42*(DAY(EOMONTH($A5,0)))/1000000</f>
        <v>35.726835616438372</v>
      </c>
      <c r="K5" s="12">
        <f>'PADD 3_bbl'!K5*1000*42*(DAY(EOMONTH($A5,0)))/1000000</f>
        <v>2.6116017534246576</v>
      </c>
      <c r="L5" s="12">
        <f>'PADD 3_bbl'!L5*1000*42*(DAY(EOMONTH($A5,0)))/1000000</f>
        <v>12.15870410958904</v>
      </c>
      <c r="M5" s="12">
        <f>'PADD 3_bbl'!M5*1000*42*(DAY(EOMONTH($A5,0)))/1000000</f>
        <v>415.29599999999999</v>
      </c>
      <c r="N5" s="12">
        <f>'PADD 3_bbl'!N5*1000*42*(DAY(EOMONTH($A5,0)))/1000000</f>
        <v>415.29599999999999</v>
      </c>
      <c r="O5" s="12">
        <f>'PADD 3_bbl'!O5*1000*42*(DAY(EOMONTH($A5,0)))/1000000</f>
        <v>25.2</v>
      </c>
      <c r="P5" s="12">
        <f>'PADD 3_bbl'!P5*1000*42*(DAY(EOMONTH($A5,0)))/1000000</f>
        <v>-124.33314147945207</v>
      </c>
      <c r="Q5" s="12">
        <f>'PADD 3_bbl'!Q5*1000*42*(DAY(EOMONTH($A5,0)))/1000000</f>
        <v>84.42</v>
      </c>
      <c r="S5" s="12">
        <f>'PADD 3_bbl'!S5*1000*42/1000000</f>
        <v>519.24599999999998</v>
      </c>
      <c r="U5" s="14"/>
      <c r="V5" s="14"/>
    </row>
    <row r="6" spans="1:25" x14ac:dyDescent="0.25">
      <c r="A6" s="45">
        <v>40678</v>
      </c>
      <c r="B6" s="17" t="s">
        <v>34</v>
      </c>
      <c r="C6" s="12">
        <f>'PADD 3_bbl'!C6*1000*42*(DAY(EOMONTH($A6,0)))/1000000</f>
        <v>481.74</v>
      </c>
      <c r="D6" s="12">
        <f>'PADD 3_bbl'!D6*1000*42*(DAY(EOMONTH($A6,0)))/1000000</f>
        <v>182.28</v>
      </c>
      <c r="E6" s="12">
        <f>'PADD 3_bbl'!E6*1000*42*(DAY(EOMONTH($A6,0)))/1000000</f>
        <v>0</v>
      </c>
      <c r="F6" s="12">
        <f>'PADD 3_bbl'!F6*1000*42*(DAY(EOMONTH($A6,0)))/1000000</f>
        <v>45.57</v>
      </c>
      <c r="G6" s="12">
        <f>'PADD 3_bbl'!G6*1000*42*(DAY(EOMONTH($A6,0)))/1000000</f>
        <v>709.59</v>
      </c>
      <c r="H6" s="12"/>
      <c r="I6" s="12">
        <f>'PADD 3_bbl'!I6*1000*42*(DAY(EOMONTH($A6,0)))/1000000</f>
        <v>173.166</v>
      </c>
      <c r="J6" s="12">
        <f>'PADD 3_bbl'!J6*1000*42*(DAY(EOMONTH($A6,0)))/1000000</f>
        <v>42.775866267123298</v>
      </c>
      <c r="K6" s="12">
        <f>'PADD 3_bbl'!K6*1000*42*(DAY(EOMONTH($A6,0)))/1000000</f>
        <v>2.6099669479452055</v>
      </c>
      <c r="L6" s="12">
        <f>'PADD 3_bbl'!L6*1000*42*(DAY(EOMONTH($A6,0)))/1000000</f>
        <v>12.189592808219176</v>
      </c>
      <c r="M6" s="12">
        <f>'PADD 3_bbl'!M6*1000*42*(DAY(EOMONTH($A6,0)))/1000000</f>
        <v>447.80400000000009</v>
      </c>
      <c r="N6" s="12">
        <f>'PADD 3_bbl'!N6*1000*42*(DAY(EOMONTH($A6,0)))/1000000</f>
        <v>447.80400000000009</v>
      </c>
      <c r="O6" s="12">
        <f>'PADD 3_bbl'!O6*1000*42*(DAY(EOMONTH($A6,0)))/1000000</f>
        <v>26.04</v>
      </c>
      <c r="P6" s="12">
        <f>'PADD 3_bbl'!P6*1000*42*(DAY(EOMONTH($A6,0)))/1000000</f>
        <v>-6.7134260232877114</v>
      </c>
      <c r="Q6" s="12">
        <f>'PADD 3_bbl'!Q6*1000*42*(DAY(EOMONTH($A6,0)))/1000000</f>
        <v>11.718</v>
      </c>
      <c r="S6" s="12">
        <f>'PADD 3_bbl'!S6*1000*42/1000000</f>
        <v>530.41800000000001</v>
      </c>
      <c r="U6" s="14"/>
      <c r="V6" s="14"/>
    </row>
    <row r="7" spans="1:25" x14ac:dyDescent="0.25">
      <c r="A7" s="45">
        <v>40709</v>
      </c>
      <c r="B7" s="17" t="s">
        <v>34</v>
      </c>
      <c r="C7" s="12">
        <f>'PADD 3_bbl'!C7*1000*42*(DAY(EOMONTH($A7,0)))/1000000</f>
        <v>458.64</v>
      </c>
      <c r="D7" s="12">
        <f>'PADD 3_bbl'!D7*1000*42*(DAY(EOMONTH($A7,0)))/1000000</f>
        <v>178.92</v>
      </c>
      <c r="E7" s="12">
        <f>'PADD 3_bbl'!E7*1000*42*(DAY(EOMONTH($A7,0)))/1000000</f>
        <v>0</v>
      </c>
      <c r="F7" s="12">
        <f>'PADD 3_bbl'!F7*1000*42*(DAY(EOMONTH($A7,0)))/1000000</f>
        <v>32.76</v>
      </c>
      <c r="G7" s="12">
        <f>'PADD 3_bbl'!G7*1000*42*(DAY(EOMONTH($A7,0)))/1000000</f>
        <v>670.32</v>
      </c>
      <c r="H7" s="12"/>
      <c r="I7" s="12">
        <f>'PADD 3_bbl'!I7*1000*42*(DAY(EOMONTH($A7,0)))/1000000</f>
        <v>136.08000000000001</v>
      </c>
      <c r="J7" s="12">
        <f>'PADD 3_bbl'!J7*1000*42*(DAY(EOMONTH($A7,0)))/1000000</f>
        <v>36.157854452054806</v>
      </c>
      <c r="K7" s="12">
        <f>'PADD 3_bbl'!K7*1000*42*(DAY(EOMONTH($A7,0)))/1000000</f>
        <v>2.6116017534246576</v>
      </c>
      <c r="L7" s="12">
        <f>'PADD 3_bbl'!L7*1000*42*(DAY(EOMONTH($A7,0)))/1000000</f>
        <v>11.796380136986301</v>
      </c>
      <c r="M7" s="12">
        <f>'PADD 3_bbl'!M7*1000*42*(DAY(EOMONTH($A7,0)))/1000000</f>
        <v>466.78799999999995</v>
      </c>
      <c r="N7" s="12">
        <f>'PADD 3_bbl'!N7*1000*42*(DAY(EOMONTH($A7,0)))/1000000</f>
        <v>466.78799999999995</v>
      </c>
      <c r="O7" s="12">
        <f>'PADD 3_bbl'!O7*1000*42*(DAY(EOMONTH($A7,0)))/1000000</f>
        <v>25.2</v>
      </c>
      <c r="P7" s="12">
        <f>'PADD 3_bbl'!P7*1000*42*(DAY(EOMONTH($A7,0)))/1000000</f>
        <v>-112.8938363424657</v>
      </c>
      <c r="Q7" s="12">
        <f>'PADD 3_bbl'!Q7*1000*42*(DAY(EOMONTH($A7,0)))/1000000</f>
        <v>104.58</v>
      </c>
      <c r="S7" s="12">
        <f>'PADD 3_bbl'!S7*1000*42/1000000</f>
        <v>634.53599999999994</v>
      </c>
      <c r="U7" s="14"/>
      <c r="V7" s="14"/>
    </row>
    <row r="8" spans="1:25" x14ac:dyDescent="0.25">
      <c r="A8" s="45">
        <v>40739</v>
      </c>
      <c r="B8" s="17" t="s">
        <v>34</v>
      </c>
      <c r="C8" s="12">
        <f>'PADD 3_bbl'!C8*1000*42*(DAY(EOMONTH($A8,0)))/1000000</f>
        <v>481.74</v>
      </c>
      <c r="D8" s="12">
        <f>'PADD 3_bbl'!D8*1000*42*(DAY(EOMONTH($A8,0)))/1000000</f>
        <v>182.28</v>
      </c>
      <c r="E8" s="12">
        <f>'PADD 3_bbl'!E8*1000*42*(DAY(EOMONTH($A8,0)))/1000000</f>
        <v>0</v>
      </c>
      <c r="F8" s="12">
        <f>'PADD 3_bbl'!F8*1000*42*(DAY(EOMONTH($A8,0)))/1000000</f>
        <v>7.8120000000000003</v>
      </c>
      <c r="G8" s="12">
        <f>'PADD 3_bbl'!G8*1000*42*(DAY(EOMONTH($A8,0)))/1000000</f>
        <v>671.83199999999999</v>
      </c>
      <c r="H8" s="12"/>
      <c r="I8" s="12">
        <f>'PADD 3_bbl'!I8*1000*42*(DAY(EOMONTH($A8,0)))/1000000</f>
        <v>115.878</v>
      </c>
      <c r="J8" s="12">
        <f>'PADD 3_bbl'!J8*1000*42*(DAY(EOMONTH($A8,0)))/1000000</f>
        <v>37.661766506849325</v>
      </c>
      <c r="K8" s="12">
        <f>'PADD 3_bbl'!K8*1000*42*(DAY(EOMONTH($A8,0)))/1000000</f>
        <v>2.6099669479452055</v>
      </c>
      <c r="L8" s="12">
        <f>'PADD 3_bbl'!L8*1000*42*(DAY(EOMONTH($A8,0)))/1000000</f>
        <v>11.815191369863014</v>
      </c>
      <c r="M8" s="12">
        <f>'PADD 3_bbl'!M8*1000*42*(DAY(EOMONTH($A8,0)))/1000000</f>
        <v>476.78399999999999</v>
      </c>
      <c r="N8" s="12">
        <f>'PADD 3_bbl'!N8*1000*42*(DAY(EOMONTH($A8,0)))/1000000</f>
        <v>476.78399999999999</v>
      </c>
      <c r="O8" s="12">
        <f>'PADD 3_bbl'!O8*1000*42*(DAY(EOMONTH($A8,0)))/1000000</f>
        <v>26.04</v>
      </c>
      <c r="P8" s="12">
        <f>'PADD 3_bbl'!P8*1000*42*(DAY(EOMONTH($A8,0)))/1000000</f>
        <v>-99.210924824657482</v>
      </c>
      <c r="Q8" s="12">
        <f>'PADD 3_bbl'!Q8*1000*42*(DAY(EOMONTH($A8,0)))/1000000</f>
        <v>98.951999999999998</v>
      </c>
      <c r="S8" s="12">
        <f>'PADD 3_bbl'!S8*1000*42/1000000</f>
        <v>733.48800000000006</v>
      </c>
      <c r="U8" s="14"/>
      <c r="V8" s="14"/>
    </row>
    <row r="9" spans="1:25" x14ac:dyDescent="0.25">
      <c r="A9" s="45">
        <v>40770</v>
      </c>
      <c r="B9" s="17" t="s">
        <v>34</v>
      </c>
      <c r="C9" s="12">
        <f>'PADD 3_bbl'!C9*1000*42*(DAY(EOMONTH($A9,0)))/1000000</f>
        <v>485.64600000000002</v>
      </c>
      <c r="D9" s="12">
        <f>'PADD 3_bbl'!D9*1000*42*(DAY(EOMONTH($A9,0)))/1000000</f>
        <v>190.09200000000001</v>
      </c>
      <c r="E9" s="12">
        <f>'PADD 3_bbl'!E9*1000*42*(DAY(EOMONTH($A9,0)))/1000000</f>
        <v>0</v>
      </c>
      <c r="F9" s="12">
        <f>'PADD 3_bbl'!F9*1000*42*(DAY(EOMONTH($A9,0)))/1000000</f>
        <v>-5.2080000000000002</v>
      </c>
      <c r="G9" s="12">
        <f>'PADD 3_bbl'!G9*1000*42*(DAY(EOMONTH($A9,0)))/1000000</f>
        <v>670.53</v>
      </c>
      <c r="H9" s="12"/>
      <c r="I9" s="12">
        <f>'PADD 3_bbl'!I9*1000*42*(DAY(EOMONTH($A9,0)))/1000000</f>
        <v>131.50200000000001</v>
      </c>
      <c r="J9" s="12">
        <f>'PADD 3_bbl'!J9*1000*42*(DAY(EOMONTH($A9,0)))/1000000</f>
        <v>41.094394726027396</v>
      </c>
      <c r="K9" s="12">
        <f>'PADD 3_bbl'!K9*1000*42*(DAY(EOMONTH($A9,0)))/1000000</f>
        <v>5.5936912986301373</v>
      </c>
      <c r="L9" s="12">
        <f>'PADD 3_bbl'!L9*1000*42*(DAY(EOMONTH($A9,0)))/1000000</f>
        <v>11.815191369863014</v>
      </c>
      <c r="M9" s="12">
        <f>'PADD 3_bbl'!M9*1000*42*(DAY(EOMONTH($A9,0)))/1000000</f>
        <v>450.49200000000002</v>
      </c>
      <c r="N9" s="12">
        <f>'PADD 3_bbl'!N9*1000*42*(DAY(EOMONTH($A9,0)))/1000000</f>
        <v>450.49200000000002</v>
      </c>
      <c r="O9" s="12">
        <f>'PADD 3_bbl'!O9*1000*42*(DAY(EOMONTH($A9,0)))/1000000</f>
        <v>26.04</v>
      </c>
      <c r="P9" s="12">
        <f>'PADD 3_bbl'!P9*1000*42*(DAY(EOMONTH($A9,0)))/1000000</f>
        <v>-50.691277394520526</v>
      </c>
      <c r="Q9" s="12">
        <f>'PADD 3_bbl'!Q9*1000*42*(DAY(EOMONTH($A9,0)))/1000000</f>
        <v>54.683999999999997</v>
      </c>
      <c r="S9" s="12">
        <f>'PADD 3_bbl'!S9*1000*42/1000000</f>
        <v>788.21400000000006</v>
      </c>
      <c r="U9" s="14"/>
      <c r="V9" s="14"/>
    </row>
    <row r="10" spans="1:25" x14ac:dyDescent="0.25">
      <c r="A10" s="45">
        <v>40801</v>
      </c>
      <c r="B10" s="17" t="s">
        <v>34</v>
      </c>
      <c r="C10" s="12">
        <f>'PADD 3_bbl'!C10*1000*42*(DAY(EOMONTH($A10,0)))/1000000</f>
        <v>459.9</v>
      </c>
      <c r="D10" s="12">
        <f>'PADD 3_bbl'!D10*1000*42*(DAY(EOMONTH($A10,0)))/1000000</f>
        <v>156.24</v>
      </c>
      <c r="E10" s="12">
        <f>'PADD 3_bbl'!E10*1000*42*(DAY(EOMONTH($A10,0)))/1000000</f>
        <v>0</v>
      </c>
      <c r="F10" s="12">
        <f>'PADD 3_bbl'!F10*1000*42*(DAY(EOMONTH($A10,0)))/1000000</f>
        <v>-36.54</v>
      </c>
      <c r="G10" s="12">
        <f>'PADD 3_bbl'!G10*1000*42*(DAY(EOMONTH($A10,0)))/1000000</f>
        <v>579.6</v>
      </c>
      <c r="H10" s="12"/>
      <c r="I10" s="12">
        <f>'PADD 3_bbl'!I10*1000*42*(DAY(EOMONTH($A10,0)))/1000000</f>
        <v>148.68</v>
      </c>
      <c r="J10" s="12">
        <f>'PADD 3_bbl'!J10*1000*42*(DAY(EOMONTH($A10,0)))/1000000</f>
        <v>39.667065410958891</v>
      </c>
      <c r="K10" s="12">
        <f>'PADD 3_bbl'!K10*1000*42*(DAY(EOMONTH($A10,0)))/1000000</f>
        <v>9.3245217534246567</v>
      </c>
      <c r="L10" s="12">
        <f>'PADD 3_bbl'!L10*1000*42*(DAY(EOMONTH($A10,0)))/1000000</f>
        <v>11.796380136986301</v>
      </c>
      <c r="M10" s="12">
        <f>'PADD 3_bbl'!M10*1000*42*(DAY(EOMONTH($A10,0)))/1000000</f>
        <v>420.58800000000002</v>
      </c>
      <c r="N10" s="12">
        <f>'PADD 3_bbl'!N10*1000*42*(DAY(EOMONTH($A10,0)))/1000000</f>
        <v>420.58800000000002</v>
      </c>
      <c r="O10" s="12">
        <f>'PADD 3_bbl'!O10*1000*42*(DAY(EOMONTH($A10,0)))/1000000</f>
        <v>25.2</v>
      </c>
      <c r="P10" s="12">
        <f>'PADD 3_bbl'!P10*1000*42*(DAY(EOMONTH($A10,0)))/1000000</f>
        <v>-128.57596730136987</v>
      </c>
      <c r="Q10" s="12">
        <f>'PADD 3_bbl'!Q10*1000*42*(DAY(EOMONTH($A10,0)))/1000000</f>
        <v>54.18</v>
      </c>
      <c r="S10" s="12">
        <f>'PADD 3_bbl'!S10*1000*42/1000000</f>
        <v>841.84799999999996</v>
      </c>
      <c r="U10" s="14"/>
      <c r="V10" s="14"/>
    </row>
    <row r="11" spans="1:25" x14ac:dyDescent="0.25">
      <c r="A11" s="45">
        <v>40831</v>
      </c>
      <c r="B11" s="17" t="s">
        <v>34</v>
      </c>
      <c r="C11" s="12">
        <f>'PADD 3_bbl'!C11*1000*42*(DAY(EOMONTH($A11,0)))/1000000</f>
        <v>502.572</v>
      </c>
      <c r="D11" s="12">
        <f>'PADD 3_bbl'!D11*1000*42*(DAY(EOMONTH($A11,0)))/1000000</f>
        <v>164.05199999999999</v>
      </c>
      <c r="E11" s="12">
        <f>'PADD 3_bbl'!E11*1000*42*(DAY(EOMONTH($A11,0)))/1000000</f>
        <v>0</v>
      </c>
      <c r="F11" s="12">
        <f>'PADD 3_bbl'!F11*1000*42*(DAY(EOMONTH($A11,0)))/1000000</f>
        <v>-101.556</v>
      </c>
      <c r="G11" s="12">
        <f>'PADD 3_bbl'!G11*1000*42*(DAY(EOMONTH($A11,0)))/1000000</f>
        <v>565.06799999999998</v>
      </c>
      <c r="H11" s="12"/>
      <c r="I11" s="12">
        <f>'PADD 3_bbl'!I11*1000*42*(DAY(EOMONTH($A11,0)))/1000000</f>
        <v>57.287999999999997</v>
      </c>
      <c r="J11" s="12">
        <f>'PADD 3_bbl'!J11*1000*42*(DAY(EOMONTH($A11,0)))/1000000</f>
        <v>42.214735342465744</v>
      </c>
      <c r="K11" s="12">
        <f>'PADD 3_bbl'!K11*1000*42*(DAY(EOMONTH($A11,0)))/1000000</f>
        <v>15.292379156164383</v>
      </c>
      <c r="L11" s="12">
        <f>'PADD 3_bbl'!L11*1000*42*(DAY(EOMONTH($A11,0)))/1000000</f>
        <v>12.563994246575341</v>
      </c>
      <c r="M11" s="12">
        <f>'PADD 3_bbl'!M11*1000*42*(DAY(EOMONTH($A11,0)))/1000000</f>
        <v>445.536</v>
      </c>
      <c r="N11" s="12">
        <f>'PADD 3_bbl'!N11*1000*42*(DAY(EOMONTH($A11,0)))/1000000</f>
        <v>445.536</v>
      </c>
      <c r="O11" s="12">
        <f>'PADD 3_bbl'!O11*1000*42*(DAY(EOMONTH($A11,0)))/1000000</f>
        <v>26.04</v>
      </c>
      <c r="P11" s="12">
        <f>'PADD 3_bbl'!P11*1000*42*(DAY(EOMONTH($A11,0)))/1000000</f>
        <v>-76.83310874520545</v>
      </c>
      <c r="Q11" s="12">
        <f>'PADD 3_bbl'!Q11*1000*42*(DAY(EOMONTH($A11,0)))/1000000</f>
        <v>42.966000000000001</v>
      </c>
      <c r="S11" s="12">
        <f>'PADD 3_bbl'!S11*1000*42/1000000</f>
        <v>884.77200000000005</v>
      </c>
      <c r="U11" s="14"/>
      <c r="V11" s="14"/>
    </row>
    <row r="12" spans="1:25" x14ac:dyDescent="0.25">
      <c r="A12" s="45">
        <v>40862</v>
      </c>
      <c r="B12" s="17" t="s">
        <v>34</v>
      </c>
      <c r="C12" s="12">
        <f>'PADD 3_bbl'!C12*1000*42*(DAY(EOMONTH($A12,0)))/1000000</f>
        <v>493.92</v>
      </c>
      <c r="D12" s="12">
        <f>'PADD 3_bbl'!D12*1000*42*(DAY(EOMONTH($A12,0)))/1000000</f>
        <v>177.66</v>
      </c>
      <c r="E12" s="12">
        <f>'PADD 3_bbl'!E12*1000*42*(DAY(EOMONTH($A12,0)))/1000000</f>
        <v>0</v>
      </c>
      <c r="F12" s="12">
        <f>'PADD 3_bbl'!F12*1000*42*(DAY(EOMONTH($A12,0)))/1000000</f>
        <v>-84.42</v>
      </c>
      <c r="G12" s="12">
        <f>'PADD 3_bbl'!G12*1000*42*(DAY(EOMONTH($A12,0)))/1000000</f>
        <v>587.16</v>
      </c>
      <c r="H12" s="12"/>
      <c r="I12" s="12">
        <f>'PADD 3_bbl'!I12*1000*42*(DAY(EOMONTH($A12,0)))/1000000</f>
        <v>133.56</v>
      </c>
      <c r="J12" s="12">
        <f>'PADD 3_bbl'!J12*1000*42*(DAY(EOMONTH($A12,0)))/1000000</f>
        <v>37.705276027397254</v>
      </c>
      <c r="K12" s="12">
        <f>'PADD 3_bbl'!K12*1000*42*(DAY(EOMONTH($A12,0)))/1000000</f>
        <v>13.051878246575342</v>
      </c>
      <c r="L12" s="12">
        <f>'PADD 3_bbl'!L12*1000*42*(DAY(EOMONTH($A12,0)))/1000000</f>
        <v>14.33264794520548</v>
      </c>
      <c r="M12" s="12">
        <f>'PADD 3_bbl'!M12*1000*42*(DAY(EOMONTH($A12,0)))/1000000</f>
        <v>440.202</v>
      </c>
      <c r="N12" s="12">
        <f>'PADD 3_bbl'!N12*1000*42*(DAY(EOMONTH($A12,0)))/1000000</f>
        <v>440.202</v>
      </c>
      <c r="O12" s="12">
        <f>'PADD 3_bbl'!O12*1000*42*(DAY(EOMONTH($A12,0)))/1000000</f>
        <v>25.2</v>
      </c>
      <c r="P12" s="12">
        <f>'PADD 3_bbl'!P12*1000*42*(DAY(EOMONTH($A12,0)))/1000000</f>
        <v>-45.39180221917816</v>
      </c>
      <c r="Q12" s="12">
        <f>'PADD 3_bbl'!Q12*1000*42*(DAY(EOMONTH($A12,0)))/1000000</f>
        <v>-30.24</v>
      </c>
      <c r="S12" s="12">
        <f>'PADD 3_bbl'!S12*1000*42/1000000</f>
        <v>854.36400000000003</v>
      </c>
      <c r="U12" s="14"/>
      <c r="V12" s="14"/>
    </row>
    <row r="13" spans="1:25" x14ac:dyDescent="0.25">
      <c r="A13" s="45">
        <v>40892</v>
      </c>
      <c r="B13" s="17" t="s">
        <v>34</v>
      </c>
      <c r="C13" s="12">
        <f>'PADD 3_bbl'!C13*1000*42*(DAY(EOMONTH($A13,0)))/1000000</f>
        <v>510.38400000000001</v>
      </c>
      <c r="D13" s="12">
        <f>'PADD 3_bbl'!D13*1000*42*(DAY(EOMONTH($A13,0)))/1000000</f>
        <v>179.67599999999999</v>
      </c>
      <c r="E13" s="12">
        <f>'PADD 3_bbl'!E13*1000*42*(DAY(EOMONTH($A13,0)))/1000000</f>
        <v>0</v>
      </c>
      <c r="F13" s="12">
        <f>'PADD 3_bbl'!F13*1000*42*(DAY(EOMONTH($A13,0)))/1000000</f>
        <v>-69.006</v>
      </c>
      <c r="G13" s="12">
        <f>'PADD 3_bbl'!G13*1000*42*(DAY(EOMONTH($A13,0)))/1000000</f>
        <v>621.05399999999997</v>
      </c>
      <c r="H13" s="12"/>
      <c r="I13" s="12">
        <f>'PADD 3_bbl'!I13*1000*42*(DAY(EOMONTH($A13,0)))/1000000</f>
        <v>136.71</v>
      </c>
      <c r="J13" s="12">
        <f>'PADD 3_bbl'!J13*1000*42*(DAY(EOMONTH($A13,0)))/1000000</f>
        <v>59.622087191780821</v>
      </c>
      <c r="K13" s="12">
        <f>'PADD 3_bbl'!K13*1000*42*(DAY(EOMONTH($A13,0)))/1000000</f>
        <v>8.951173052054795</v>
      </c>
      <c r="L13" s="12">
        <f>'PADD 3_bbl'!L13*1000*42*(DAY(EOMONTH($A13,0)))/1000000</f>
        <v>17.805614383561643</v>
      </c>
      <c r="M13" s="12">
        <f>'PADD 3_bbl'!M13*1000*42*(DAY(EOMONTH($A13,0)))/1000000</f>
        <v>449.69399999999996</v>
      </c>
      <c r="N13" s="12">
        <f>'PADD 3_bbl'!N13*1000*42*(DAY(EOMONTH($A13,0)))/1000000</f>
        <v>449.69399999999996</v>
      </c>
      <c r="O13" s="12">
        <f>'PADD 3_bbl'!O13*1000*42*(DAY(EOMONTH($A13,0)))/1000000</f>
        <v>26.04</v>
      </c>
      <c r="P13" s="12">
        <f>'PADD 3_bbl'!P13*1000*42*(DAY(EOMONTH($A13,0)))/1000000</f>
        <v>23.787125372602791</v>
      </c>
      <c r="Q13" s="12">
        <f>'PADD 3_bbl'!Q13*1000*42*(DAY(EOMONTH($A13,0)))/1000000</f>
        <v>-102.858</v>
      </c>
      <c r="S13" s="12">
        <f>'PADD 3_bbl'!S13*1000*42/1000000</f>
        <v>752.13599999999997</v>
      </c>
      <c r="U13" s="14"/>
      <c r="V13" s="14"/>
    </row>
    <row r="14" spans="1:25" x14ac:dyDescent="0.25">
      <c r="A14" s="45">
        <v>40923</v>
      </c>
      <c r="B14" s="17" t="s">
        <v>34</v>
      </c>
      <c r="C14" s="12">
        <f>'PADD 3_bbl'!C14*1000*42*(DAY(EOMONTH($A14,0)))/1000000</f>
        <v>518.19600000000003</v>
      </c>
      <c r="D14" s="12">
        <f>'PADD 3_bbl'!D14*1000*42*(DAY(EOMONTH($A14,0)))/1000000</f>
        <v>164.05199999999999</v>
      </c>
      <c r="E14" s="12">
        <f>'PADD 3_bbl'!E14*1000*42*(DAY(EOMONTH($A14,0)))/1000000</f>
        <v>0</v>
      </c>
      <c r="F14" s="12">
        <f>'PADD 3_bbl'!F14*1000*42*(DAY(EOMONTH($A14,0)))/1000000</f>
        <v>-6.51</v>
      </c>
      <c r="G14" s="12">
        <f>'PADD 3_bbl'!G14*1000*42*(DAY(EOMONTH($A14,0)))/1000000</f>
        <v>675.73800000000006</v>
      </c>
      <c r="H14" s="12"/>
      <c r="I14" s="12">
        <f>'PADD 3_bbl'!I14*1000*42*(DAY(EOMONTH($A14,0)))/1000000</f>
        <v>190.09200000000001</v>
      </c>
      <c r="J14" s="12">
        <f>'PADD 3_bbl'!J14*1000*42*(DAY(EOMONTH($A14,0)))/1000000</f>
        <v>48.437282035519111</v>
      </c>
      <c r="K14" s="12">
        <f>'PADD 3_bbl'!K14*1000*42*(DAY(EOMONTH($A14,0)))/1000000</f>
        <v>5.7775153331469298</v>
      </c>
      <c r="L14" s="12">
        <f>'PADD 3_bbl'!L14*1000*42*(DAY(EOMONTH($A14,0)))/1000000</f>
        <v>23.543585245901646</v>
      </c>
      <c r="M14" s="12">
        <f>'PADD 3_bbl'!M14*1000*42*(DAY(EOMONTH($A14,0)))/1000000</f>
        <v>449.48399999999998</v>
      </c>
      <c r="N14" s="12">
        <f>'PADD 3_bbl'!N14*1000*42*(DAY(EOMONTH($A14,0)))/1000000</f>
        <v>449.48399999999998</v>
      </c>
      <c r="O14" s="12">
        <f>'PADD 3_bbl'!O14*1000*42*(DAY(EOMONTH($A14,0)))/1000000</f>
        <v>27.341999999999999</v>
      </c>
      <c r="P14" s="12">
        <f>'PADD 3_bbl'!P14*1000*42*(DAY(EOMONTH($A14,0)))/1000000</f>
        <v>-9.0463826145676656</v>
      </c>
      <c r="Q14" s="12">
        <f>'PADD 3_bbl'!Q14*1000*42*(DAY(EOMONTH($A14,0)))/1000000</f>
        <v>-59.892000000000003</v>
      </c>
      <c r="S14" s="12">
        <f>'PADD 3_bbl'!S14*1000*42/1000000</f>
        <v>691.99199999999996</v>
      </c>
      <c r="U14" s="14"/>
      <c r="V14" s="14"/>
    </row>
    <row r="15" spans="1:25" x14ac:dyDescent="0.25">
      <c r="A15" s="45">
        <v>40954</v>
      </c>
      <c r="B15" s="17" t="s">
        <v>34</v>
      </c>
      <c r="C15" s="12">
        <f>'PADD 3_bbl'!C15*1000*42*(DAY(EOMONTH($A15,0)))/1000000</f>
        <v>490.85399999999998</v>
      </c>
      <c r="D15" s="12">
        <f>'PADD 3_bbl'!D15*1000*42*(DAY(EOMONTH($A15,0)))/1000000</f>
        <v>149.81399999999999</v>
      </c>
      <c r="E15" s="12">
        <f>'PADD 3_bbl'!E15*1000*42*(DAY(EOMONTH($A15,0)))/1000000</f>
        <v>0</v>
      </c>
      <c r="F15" s="12">
        <f>'PADD 3_bbl'!F15*1000*42*(DAY(EOMONTH($A15,0)))/1000000</f>
        <v>24.36</v>
      </c>
      <c r="G15" s="12">
        <f>'PADD 3_bbl'!G15*1000*42*(DAY(EOMONTH($A15,0)))/1000000</f>
        <v>665.02800000000002</v>
      </c>
      <c r="H15" s="12"/>
      <c r="I15" s="12">
        <f>'PADD 3_bbl'!I15*1000*42*(DAY(EOMONTH($A15,0)))/1000000</f>
        <v>155.904</v>
      </c>
      <c r="J15" s="12">
        <f>'PADD 3_bbl'!J15*1000*42*(DAY(EOMONTH($A15,0)))/1000000</f>
        <v>35.136329166666634</v>
      </c>
      <c r="K15" s="12">
        <f>'PADD 3_bbl'!K15*1000*42*(DAY(EOMONTH($A15,0)))/1000000</f>
        <v>3.8535721917716663</v>
      </c>
      <c r="L15" s="12">
        <f>'PADD 3_bbl'!L15*1000*42*(DAY(EOMONTH($A15,0)))/1000000</f>
        <v>19.059465573770492</v>
      </c>
      <c r="M15" s="12">
        <f>'PADD 3_bbl'!M15*1000*42*(DAY(EOMONTH($A15,0)))/1000000</f>
        <v>420.21</v>
      </c>
      <c r="N15" s="12">
        <f>'PADD 3_bbl'!N15*1000*42*(DAY(EOMONTH($A15,0)))/1000000</f>
        <v>420.21</v>
      </c>
      <c r="O15" s="12">
        <f>'PADD 3_bbl'!O15*1000*42*(DAY(EOMONTH($A15,0)))/1000000</f>
        <v>25.577999999999999</v>
      </c>
      <c r="P15" s="12">
        <f>'PADD 3_bbl'!P15*1000*42*(DAY(EOMONTH($A15,0)))/1000000</f>
        <v>-38.561366932208877</v>
      </c>
      <c r="Q15" s="12">
        <f>'PADD 3_bbl'!Q15*1000*42*(DAY(EOMONTH($A15,0)))/1000000</f>
        <v>43.847999999999999</v>
      </c>
      <c r="S15" s="12">
        <f>'PADD 3_bbl'!S15*1000*42/1000000</f>
        <v>735.96600000000001</v>
      </c>
      <c r="U15" s="14"/>
      <c r="V15" s="14"/>
    </row>
    <row r="16" spans="1:25" x14ac:dyDescent="0.25">
      <c r="A16" s="45">
        <v>40983</v>
      </c>
      <c r="B16" s="17" t="s">
        <v>34</v>
      </c>
      <c r="C16" s="12">
        <f>'PADD 3_bbl'!C16*1000*42*(DAY(EOMONTH($A16,0)))/1000000</f>
        <v>523.404</v>
      </c>
      <c r="D16" s="12">
        <f>'PADD 3_bbl'!D16*1000*42*(DAY(EOMONTH($A16,0)))/1000000</f>
        <v>156.24</v>
      </c>
      <c r="E16" s="12">
        <f>'PADD 3_bbl'!E16*1000*42*(DAY(EOMONTH($A16,0)))/1000000</f>
        <v>0</v>
      </c>
      <c r="F16" s="12">
        <f>'PADD 3_bbl'!F16*1000*42*(DAY(EOMONTH($A16,0)))/1000000</f>
        <v>79.421999999999997</v>
      </c>
      <c r="G16" s="12">
        <f>'PADD 3_bbl'!G16*1000*42*(DAY(EOMONTH($A16,0)))/1000000</f>
        <v>759.06600000000003</v>
      </c>
      <c r="H16" s="12"/>
      <c r="I16" s="12">
        <f>'PADD 3_bbl'!I16*1000*42*(DAY(EOMONTH($A16,0)))/1000000</f>
        <v>179.67599999999999</v>
      </c>
      <c r="J16" s="12">
        <f>'PADD 3_bbl'!J16*1000*42*(DAY(EOMONTH($A16,0)))/1000000</f>
        <v>45.440934460382493</v>
      </c>
      <c r="K16" s="12">
        <f>'PADD 3_bbl'!K16*1000*42*(DAY(EOMONTH($A16,0)))/1000000</f>
        <v>2.6961738221352336</v>
      </c>
      <c r="L16" s="12">
        <f>'PADD 3_bbl'!L16*1000*42*(DAY(EOMONTH($A16,0)))/1000000</f>
        <v>16.808028483606559</v>
      </c>
      <c r="M16" s="12">
        <f>'PADD 3_bbl'!M16*1000*42*(DAY(EOMONTH($A16,0)))/1000000</f>
        <v>479.13600000000002</v>
      </c>
      <c r="N16" s="12">
        <f>'PADD 3_bbl'!N16*1000*42*(DAY(EOMONTH($A16,0)))/1000000</f>
        <v>479.13600000000002</v>
      </c>
      <c r="O16" s="12">
        <f>'PADD 3_bbl'!O16*1000*42*(DAY(EOMONTH($A16,0)))/1000000</f>
        <v>27.341999999999999</v>
      </c>
      <c r="P16" s="12">
        <f>'PADD 3_bbl'!P16*1000*42*(DAY(EOMONTH($A16,0)))/1000000</f>
        <v>-67.549136766124249</v>
      </c>
      <c r="Q16" s="12">
        <f>'PADD 3_bbl'!Q16*1000*42*(DAY(EOMONTH($A16,0)))/1000000</f>
        <v>75.516000000000005</v>
      </c>
      <c r="S16" s="12">
        <f>'PADD 3_bbl'!S16*1000*42/1000000</f>
        <v>810.97799999999995</v>
      </c>
      <c r="U16" s="14"/>
      <c r="V16" s="14"/>
    </row>
    <row r="17" spans="1:22" x14ac:dyDescent="0.25">
      <c r="A17" s="45">
        <v>41014</v>
      </c>
      <c r="B17" s="17" t="s">
        <v>34</v>
      </c>
      <c r="C17" s="12">
        <f>'PADD 3_bbl'!C17*1000*42*(DAY(EOMONTH($A17,0)))/1000000</f>
        <v>506.52</v>
      </c>
      <c r="D17" s="12">
        <f>'PADD 3_bbl'!D17*1000*42*(DAY(EOMONTH($A17,0)))/1000000</f>
        <v>148.68</v>
      </c>
      <c r="E17" s="12">
        <f>'PADD 3_bbl'!E17*1000*42*(DAY(EOMONTH($A17,0)))/1000000</f>
        <v>0</v>
      </c>
      <c r="F17" s="12">
        <f>'PADD 3_bbl'!F17*1000*42*(DAY(EOMONTH($A17,0)))/1000000</f>
        <v>73.08</v>
      </c>
      <c r="G17" s="12">
        <f>'PADD 3_bbl'!G17*1000*42*(DAY(EOMONTH($A17,0)))/1000000</f>
        <v>728.28</v>
      </c>
      <c r="H17" s="12"/>
      <c r="I17" s="12">
        <f>'PADD 3_bbl'!I17*1000*42*(DAY(EOMONTH($A17,0)))/1000000</f>
        <v>219.24</v>
      </c>
      <c r="J17" s="12">
        <f>'PADD 3_bbl'!J17*1000*42*(DAY(EOMONTH($A17,0)))/1000000</f>
        <v>35.889695696721276</v>
      </c>
      <c r="K17" s="12">
        <f>'PADD 3_bbl'!K17*1000*42*(DAY(EOMONTH($A17,0)))/1000000</f>
        <v>2.6976479466962702</v>
      </c>
      <c r="L17" s="12">
        <f>'PADD 3_bbl'!L17*1000*42*(DAY(EOMONTH($A17,0)))/1000000</f>
        <v>15.115549180327871</v>
      </c>
      <c r="M17" s="12">
        <f>'PADD 3_bbl'!M17*1000*42*(DAY(EOMONTH($A17,0)))/1000000</f>
        <v>468.72</v>
      </c>
      <c r="N17" s="12">
        <f>'PADD 3_bbl'!N17*1000*42*(DAY(EOMONTH($A17,0)))/1000000</f>
        <v>468.72</v>
      </c>
      <c r="O17" s="12">
        <f>'PADD 3_bbl'!O17*1000*42*(DAY(EOMONTH($A17,0)))/1000000</f>
        <v>26.46</v>
      </c>
      <c r="P17" s="12">
        <f>'PADD 3_bbl'!P17*1000*42*(DAY(EOMONTH($A17,0)))/1000000</f>
        <v>-134.34289282374542</v>
      </c>
      <c r="Q17" s="12">
        <f>'PADD 3_bbl'!Q17*1000*42*(DAY(EOMONTH($A17,0)))/1000000</f>
        <v>94.5</v>
      </c>
      <c r="S17" s="12">
        <f>'PADD 3_bbl'!S17*1000*42/1000000</f>
        <v>905.73</v>
      </c>
      <c r="U17" s="14"/>
      <c r="V17" s="14"/>
    </row>
    <row r="18" spans="1:22" x14ac:dyDescent="0.25">
      <c r="A18" s="45">
        <v>41044</v>
      </c>
      <c r="B18" s="17" t="s">
        <v>34</v>
      </c>
      <c r="C18" s="12">
        <f>'PADD 3_bbl'!C18*1000*42*(DAY(EOMONTH($A18,0)))/1000000</f>
        <v>529.91399999999999</v>
      </c>
      <c r="D18" s="12">
        <f>'PADD 3_bbl'!D18*1000*42*(DAY(EOMONTH($A18,0)))/1000000</f>
        <v>164.05199999999999</v>
      </c>
      <c r="E18" s="12">
        <f>'PADD 3_bbl'!E18*1000*42*(DAY(EOMONTH($A18,0)))/1000000</f>
        <v>0</v>
      </c>
      <c r="F18" s="12">
        <f>'PADD 3_bbl'!F18*1000*42*(DAY(EOMONTH($A18,0)))/1000000</f>
        <v>93.744</v>
      </c>
      <c r="G18" s="12">
        <f>'PADD 3_bbl'!G18*1000*42*(DAY(EOMONTH($A18,0)))/1000000</f>
        <v>787.71</v>
      </c>
      <c r="H18" s="12"/>
      <c r="I18" s="12">
        <f>'PADD 3_bbl'!I18*1000*42*(DAY(EOMONTH($A18,0)))/1000000</f>
        <v>173.166</v>
      </c>
      <c r="J18" s="12">
        <f>'PADD 3_bbl'!J18*1000*42*(DAY(EOMONTH($A18,0)))/1000000</f>
        <v>35.790273736338754</v>
      </c>
      <c r="K18" s="12">
        <f>'PADD 3_bbl'!K18*1000*42*(DAY(EOMONTH($A18,0)))/1000000</f>
        <v>2.6961738221352336</v>
      </c>
      <c r="L18" s="12">
        <f>'PADD 3_bbl'!L18*1000*42*(DAY(EOMONTH($A18,0)))/1000000</f>
        <v>15.223191598360655</v>
      </c>
      <c r="M18" s="12">
        <f>'PADD 3_bbl'!M18*1000*42*(DAY(EOMONTH($A18,0)))/1000000</f>
        <v>548.14200000000005</v>
      </c>
      <c r="N18" s="12">
        <f>'PADD 3_bbl'!N18*1000*42*(DAY(EOMONTH($A18,0)))/1000000</f>
        <v>548.14200000000005</v>
      </c>
      <c r="O18" s="12">
        <f>'PADD 3_bbl'!O18*1000*42*(DAY(EOMONTH($A18,0)))/1000000</f>
        <v>27.341999999999999</v>
      </c>
      <c r="P18" s="12">
        <f>'PADD 3_bbl'!P18*1000*42*(DAY(EOMONTH($A18,0)))/1000000</f>
        <v>-125.3196391568347</v>
      </c>
      <c r="Q18" s="12">
        <f>'PADD 3_bbl'!Q18*1000*42*(DAY(EOMONTH($A18,0)))/1000000</f>
        <v>111.97199999999999</v>
      </c>
      <c r="S18" s="12">
        <f>'PADD 3_bbl'!S18*1000*42/1000000</f>
        <v>1017.828</v>
      </c>
      <c r="U18" s="14"/>
      <c r="V18" s="14"/>
    </row>
    <row r="19" spans="1:22" x14ac:dyDescent="0.25">
      <c r="A19" s="45">
        <v>41075</v>
      </c>
      <c r="B19" s="17" t="s">
        <v>34</v>
      </c>
      <c r="C19" s="12">
        <f>'PADD 3_bbl'!C19*1000*42*(DAY(EOMONTH($A19,0)))/1000000</f>
        <v>505.26</v>
      </c>
      <c r="D19" s="12">
        <f>'PADD 3_bbl'!D19*1000*42*(DAY(EOMONTH($A19,0)))/1000000</f>
        <v>176.4</v>
      </c>
      <c r="E19" s="12">
        <f>'PADD 3_bbl'!E19*1000*42*(DAY(EOMONTH($A19,0)))/1000000</f>
        <v>0</v>
      </c>
      <c r="F19" s="12">
        <f>'PADD 3_bbl'!F19*1000*42*(DAY(EOMONTH($A19,0)))/1000000</f>
        <v>105.84</v>
      </c>
      <c r="G19" s="12">
        <f>'PADD 3_bbl'!G19*1000*42*(DAY(EOMONTH($A19,0)))/1000000</f>
        <v>787.5</v>
      </c>
      <c r="H19" s="12"/>
      <c r="I19" s="12">
        <f>'PADD 3_bbl'!I19*1000*42*(DAY(EOMONTH($A19,0)))/1000000</f>
        <v>183.96</v>
      </c>
      <c r="J19" s="12">
        <f>'PADD 3_bbl'!J19*1000*42*(DAY(EOMONTH($A19,0)))/1000000</f>
        <v>39.51486168032784</v>
      </c>
      <c r="K19" s="12">
        <f>'PADD 3_bbl'!K19*1000*42*(DAY(EOMONTH($A19,0)))/1000000</f>
        <v>2.6976479466962702</v>
      </c>
      <c r="L19" s="12">
        <f>'PADD 3_bbl'!L19*1000*42*(DAY(EOMONTH($A19,0)))/1000000</f>
        <v>14.732120901639345</v>
      </c>
      <c r="M19" s="12">
        <f>'PADD 3_bbl'!M19*1000*42*(DAY(EOMONTH($A19,0)))/1000000</f>
        <v>531.72</v>
      </c>
      <c r="N19" s="12">
        <f>'PADD 3_bbl'!N19*1000*42*(DAY(EOMONTH($A19,0)))/1000000</f>
        <v>531.72</v>
      </c>
      <c r="O19" s="12">
        <f>'PADD 3_bbl'!O19*1000*42*(DAY(EOMONTH($A19,0)))/1000000</f>
        <v>26.46</v>
      </c>
      <c r="P19" s="12">
        <f>'PADD 3_bbl'!P19*1000*42*(DAY(EOMONTH($A19,0)))/1000000</f>
        <v>-72.064630528663486</v>
      </c>
      <c r="Q19" s="12">
        <f>'PADD 3_bbl'!Q19*1000*42*(DAY(EOMONTH($A19,0)))/1000000</f>
        <v>61.74</v>
      </c>
      <c r="S19" s="12">
        <f>'PADD 3_bbl'!S19*1000*42/1000000</f>
        <v>1079.0219999999999</v>
      </c>
      <c r="U19" s="14"/>
      <c r="V19" s="14"/>
    </row>
    <row r="20" spans="1:22" x14ac:dyDescent="0.25">
      <c r="A20" s="45">
        <v>41105</v>
      </c>
      <c r="B20" s="17" t="s">
        <v>34</v>
      </c>
      <c r="C20" s="12">
        <f>'PADD 3_bbl'!C20*1000*42*(DAY(EOMONTH($A20,0)))/1000000</f>
        <v>542.93399999999997</v>
      </c>
      <c r="D20" s="12">
        <f>'PADD 3_bbl'!D20*1000*42*(DAY(EOMONTH($A20,0)))/1000000</f>
        <v>200.50800000000001</v>
      </c>
      <c r="E20" s="12">
        <f>'PADD 3_bbl'!E20*1000*42*(DAY(EOMONTH($A20,0)))/1000000</f>
        <v>0</v>
      </c>
      <c r="F20" s="12">
        <f>'PADD 3_bbl'!F20*1000*42*(DAY(EOMONTH($A20,0)))/1000000</f>
        <v>74.213999999999999</v>
      </c>
      <c r="G20" s="12">
        <f>'PADD 3_bbl'!G20*1000*42*(DAY(EOMONTH($A20,0)))/1000000</f>
        <v>817.65599999999995</v>
      </c>
      <c r="H20" s="12"/>
      <c r="I20" s="12">
        <f>'PADD 3_bbl'!I20*1000*42*(DAY(EOMONTH($A20,0)))/1000000</f>
        <v>200.50800000000001</v>
      </c>
      <c r="J20" s="12">
        <f>'PADD 3_bbl'!J20*1000*42*(DAY(EOMONTH($A20,0)))/1000000</f>
        <v>35.919308606557337</v>
      </c>
      <c r="K20" s="12">
        <f>'PADD 3_bbl'!K20*1000*42*(DAY(EOMONTH($A20,0)))/1000000</f>
        <v>2.6961738221352336</v>
      </c>
      <c r="L20" s="12">
        <f>'PADD 3_bbl'!L20*1000*42*(DAY(EOMONTH($A20,0)))/1000000</f>
        <v>14.826982377049184</v>
      </c>
      <c r="M20" s="12">
        <f>'PADD 3_bbl'!M20*1000*42*(DAY(EOMONTH($A20,0)))/1000000</f>
        <v>566.37</v>
      </c>
      <c r="N20" s="12">
        <f>'PADD 3_bbl'!N20*1000*42*(DAY(EOMONTH($A20,0)))/1000000</f>
        <v>566.37</v>
      </c>
      <c r="O20" s="12">
        <f>'PADD 3_bbl'!O20*1000*42*(DAY(EOMONTH($A20,0)))/1000000</f>
        <v>27.341999999999999</v>
      </c>
      <c r="P20" s="12">
        <f>'PADD 3_bbl'!P20*1000*42*(DAY(EOMONTH($A20,0)))/1000000</f>
        <v>-138.07246480574173</v>
      </c>
      <c r="Q20" s="12">
        <f>'PADD 3_bbl'!Q20*1000*42*(DAY(EOMONTH($A20,0)))/1000000</f>
        <v>108.066</v>
      </c>
      <c r="S20" s="12">
        <f>'PADD 3_bbl'!S20*1000*42/1000000</f>
        <v>1187.0039999999999</v>
      </c>
      <c r="U20" s="14"/>
      <c r="V20" s="14"/>
    </row>
    <row r="21" spans="1:22" x14ac:dyDescent="0.25">
      <c r="A21" s="45">
        <v>41136</v>
      </c>
      <c r="B21" s="17" t="s">
        <v>34</v>
      </c>
      <c r="C21" s="12">
        <f>'PADD 3_bbl'!C21*1000*42*(DAY(EOMONTH($A21,0)))/1000000</f>
        <v>544.23599999999999</v>
      </c>
      <c r="D21" s="12">
        <f>'PADD 3_bbl'!D21*1000*42*(DAY(EOMONTH($A21,0)))/1000000</f>
        <v>186.18600000000001</v>
      </c>
      <c r="E21" s="12">
        <f>'PADD 3_bbl'!E21*1000*42*(DAY(EOMONTH($A21,0)))/1000000</f>
        <v>0</v>
      </c>
      <c r="F21" s="12">
        <f>'PADD 3_bbl'!F21*1000*42*(DAY(EOMONTH($A21,0)))/1000000</f>
        <v>109.36799999999999</v>
      </c>
      <c r="G21" s="12">
        <f>'PADD 3_bbl'!G21*1000*42*(DAY(EOMONTH($A21,0)))/1000000</f>
        <v>839.79</v>
      </c>
      <c r="H21" s="12"/>
      <c r="I21" s="12">
        <f>'PADD 3_bbl'!I21*1000*42*(DAY(EOMONTH($A21,0)))/1000000</f>
        <v>188.79</v>
      </c>
      <c r="J21" s="12">
        <f>'PADD 3_bbl'!J21*1000*42*(DAY(EOMONTH($A21,0)))/1000000</f>
        <v>33.748468647540953</v>
      </c>
      <c r="K21" s="12">
        <f>'PADD 3_bbl'!K21*1000*42*(DAY(EOMONTH($A21,0)))/1000000</f>
        <v>5.7775153331469298</v>
      </c>
      <c r="L21" s="12">
        <f>'PADD 3_bbl'!L21*1000*42*(DAY(EOMONTH($A21,0)))/1000000</f>
        <v>14.826982377049184</v>
      </c>
      <c r="M21" s="12">
        <f>'PADD 3_bbl'!M21*1000*42*(DAY(EOMONTH($A21,0)))/1000000</f>
        <v>533.82000000000005</v>
      </c>
      <c r="N21" s="12">
        <f>'PADD 3_bbl'!N21*1000*42*(DAY(EOMONTH($A21,0)))/1000000</f>
        <v>533.82000000000005</v>
      </c>
      <c r="O21" s="12">
        <f>'PADD 3_bbl'!O21*1000*42*(DAY(EOMONTH($A21,0)))/1000000</f>
        <v>27.341999999999999</v>
      </c>
      <c r="P21" s="12">
        <f>'PADD 3_bbl'!P21*1000*42*(DAY(EOMONTH($A21,0)))/1000000</f>
        <v>-97.31896635773704</v>
      </c>
      <c r="Q21" s="12">
        <f>'PADD 3_bbl'!Q21*1000*42*(DAY(EOMONTH($A21,0)))/1000000</f>
        <v>134.10599999999999</v>
      </c>
      <c r="S21" s="12">
        <f>'PADD 3_bbl'!S21*1000*42/1000000</f>
        <v>1321.194</v>
      </c>
      <c r="U21" s="14"/>
      <c r="V21" s="14"/>
    </row>
    <row r="22" spans="1:22" x14ac:dyDescent="0.25">
      <c r="A22" s="45">
        <v>41167</v>
      </c>
      <c r="B22" s="17" t="s">
        <v>34</v>
      </c>
      <c r="C22" s="12">
        <f>'PADD 3_bbl'!C22*1000*42*(DAY(EOMONTH($A22,0)))/1000000</f>
        <v>536.76</v>
      </c>
      <c r="D22" s="12">
        <f>'PADD 3_bbl'!D22*1000*42*(DAY(EOMONTH($A22,0)))/1000000</f>
        <v>162.54</v>
      </c>
      <c r="E22" s="12">
        <f>'PADD 3_bbl'!E22*1000*42*(DAY(EOMONTH($A22,0)))/1000000</f>
        <v>0</v>
      </c>
      <c r="F22" s="12">
        <f>'PADD 3_bbl'!F22*1000*42*(DAY(EOMONTH($A22,0)))/1000000</f>
        <v>49.14</v>
      </c>
      <c r="G22" s="12">
        <f>'PADD 3_bbl'!G22*1000*42*(DAY(EOMONTH($A22,0)))/1000000</f>
        <v>748.44</v>
      </c>
      <c r="H22" s="12"/>
      <c r="I22" s="12">
        <f>'PADD 3_bbl'!I22*1000*42*(DAY(EOMONTH($A22,0)))/1000000</f>
        <v>170.1</v>
      </c>
      <c r="J22" s="12">
        <f>'PADD 3_bbl'!J22*1000*42*(DAY(EOMONTH($A22,0)))/1000000</f>
        <v>38.748294057377024</v>
      </c>
      <c r="K22" s="12">
        <f>'PADD 3_bbl'!K22*1000*42*(DAY(EOMONTH($A22,0)))/1000000</f>
        <v>9.6344569524866781</v>
      </c>
      <c r="L22" s="12">
        <f>'PADD 3_bbl'!L22*1000*42*(DAY(EOMONTH($A22,0)))/1000000</f>
        <v>14.732120901639345</v>
      </c>
      <c r="M22" s="12">
        <f>'PADD 3_bbl'!M22*1000*42*(DAY(EOMONTH($A22,0)))/1000000</f>
        <v>539.28</v>
      </c>
      <c r="N22" s="12">
        <f>'PADD 3_bbl'!N22*1000*42*(DAY(EOMONTH($A22,0)))/1000000</f>
        <v>539.28</v>
      </c>
      <c r="O22" s="12">
        <f>'PADD 3_bbl'!O22*1000*42*(DAY(EOMONTH($A22,0)))/1000000</f>
        <v>26.46</v>
      </c>
      <c r="P22" s="12">
        <f>'PADD 3_bbl'!P22*1000*42*(DAY(EOMONTH($A22,0)))/1000000</f>
        <v>-116.03487191150305</v>
      </c>
      <c r="Q22" s="12">
        <f>'PADD 3_bbl'!Q22*1000*42*(DAY(EOMONTH($A22,0)))/1000000</f>
        <v>65.52</v>
      </c>
      <c r="S22" s="12">
        <f>'PADD 3_bbl'!S22*1000*42/1000000</f>
        <v>1387.008</v>
      </c>
      <c r="U22" s="14"/>
      <c r="V22" s="14"/>
    </row>
    <row r="23" spans="1:22" x14ac:dyDescent="0.25">
      <c r="A23" s="45">
        <v>41197</v>
      </c>
      <c r="B23" s="17" t="s">
        <v>34</v>
      </c>
      <c r="C23" s="12">
        <f>'PADD 3_bbl'!C23*1000*42*(DAY(EOMONTH($A23,0)))/1000000</f>
        <v>583.29600000000005</v>
      </c>
      <c r="D23" s="12">
        <f>'PADD 3_bbl'!D23*1000*42*(DAY(EOMONTH($A23,0)))/1000000</f>
        <v>184.88399999999999</v>
      </c>
      <c r="E23" s="12">
        <f>'PADD 3_bbl'!E23*1000*42*(DAY(EOMONTH($A23,0)))/1000000</f>
        <v>0</v>
      </c>
      <c r="F23" s="12">
        <f>'PADD 3_bbl'!F23*1000*42*(DAY(EOMONTH($A23,0)))/1000000</f>
        <v>41.664000000000001</v>
      </c>
      <c r="G23" s="12">
        <f>'PADD 3_bbl'!G23*1000*42*(DAY(EOMONTH($A23,0)))/1000000</f>
        <v>809.84400000000005</v>
      </c>
      <c r="H23" s="12"/>
      <c r="I23" s="12">
        <f>'PADD 3_bbl'!I23*1000*42*(DAY(EOMONTH($A23,0)))/1000000</f>
        <v>217.434</v>
      </c>
      <c r="J23" s="12">
        <f>'PADD 3_bbl'!J23*1000*42*(DAY(EOMONTH($A23,0)))/1000000</f>
        <v>51.66869911202182</v>
      </c>
      <c r="K23" s="12">
        <f>'PADD 3_bbl'!K23*1000*42*(DAY(EOMONTH($A23,0)))/1000000</f>
        <v>15.798403509848104</v>
      </c>
      <c r="L23" s="12">
        <f>'PADD 3_bbl'!L23*1000*42*(DAY(EOMONTH($A23,0)))/1000000</f>
        <v>15.619400819672133</v>
      </c>
      <c r="M23" s="12">
        <f>'PADD 3_bbl'!M23*1000*42*(DAY(EOMONTH($A23,0)))/1000000</f>
        <v>528.61199999999997</v>
      </c>
      <c r="N23" s="12">
        <f>'PADD 3_bbl'!N23*1000*42*(DAY(EOMONTH($A23,0)))/1000000</f>
        <v>528.61199999999997</v>
      </c>
      <c r="O23" s="12">
        <f>'PADD 3_bbl'!O23*1000*42*(DAY(EOMONTH($A23,0)))/1000000</f>
        <v>27.341999999999999</v>
      </c>
      <c r="P23" s="12">
        <f>'PADD 3_bbl'!P23*1000*42*(DAY(EOMONTH($A23,0)))/1000000</f>
        <v>-64.858503441542069</v>
      </c>
      <c r="Q23" s="12">
        <f>'PADD 3_bbl'!Q23*1000*42*(DAY(EOMONTH($A23,0)))/1000000</f>
        <v>16.925999999999998</v>
      </c>
      <c r="S23" s="12">
        <f>'PADD 3_bbl'!S23*1000*42/1000000</f>
        <v>1403.5139999999999</v>
      </c>
      <c r="U23" s="14"/>
      <c r="V23" s="14"/>
    </row>
    <row r="24" spans="1:22" x14ac:dyDescent="0.25">
      <c r="A24" s="45">
        <v>41228</v>
      </c>
      <c r="B24" s="17" t="s">
        <v>34</v>
      </c>
      <c r="C24" s="12">
        <f>'PADD 3_bbl'!C24*1000*42*(DAY(EOMONTH($A24,0)))/1000000</f>
        <v>577.08000000000004</v>
      </c>
      <c r="D24" s="12">
        <f>'PADD 3_bbl'!D24*1000*42*(DAY(EOMONTH($A24,0)))/1000000</f>
        <v>185.22</v>
      </c>
      <c r="E24" s="12">
        <f>'PADD 3_bbl'!E24*1000*42*(DAY(EOMONTH($A24,0)))/1000000</f>
        <v>0</v>
      </c>
      <c r="F24" s="12">
        <f>'PADD 3_bbl'!F24*1000*42*(DAY(EOMONTH($A24,0)))/1000000</f>
        <v>6.3</v>
      </c>
      <c r="G24" s="12">
        <f>'PADD 3_bbl'!G24*1000*42*(DAY(EOMONTH($A24,0)))/1000000</f>
        <v>768.6</v>
      </c>
      <c r="H24" s="12"/>
      <c r="I24" s="12">
        <f>'PADD 3_bbl'!I24*1000*42*(DAY(EOMONTH($A24,0)))/1000000</f>
        <v>272.16000000000003</v>
      </c>
      <c r="J24" s="12">
        <f>'PADD 3_bbl'!J24*1000*42*(DAY(EOMONTH($A24,0)))/1000000</f>
        <v>39.560825819672075</v>
      </c>
      <c r="K24" s="12">
        <f>'PADD 3_bbl'!K24*1000*42*(DAY(EOMONTH($A24,0)))/1000000</f>
        <v>13.488239733481347</v>
      </c>
      <c r="L24" s="12">
        <f>'PADD 3_bbl'!L24*1000*42*(DAY(EOMONTH($A24,0)))/1000000</f>
        <v>17.416118852459014</v>
      </c>
      <c r="M24" s="12">
        <f>'PADD 3_bbl'!M24*1000*42*(DAY(EOMONTH($A24,0)))/1000000</f>
        <v>546.84</v>
      </c>
      <c r="N24" s="12">
        <f>'PADD 3_bbl'!N24*1000*42*(DAY(EOMONTH($A24,0)))/1000000</f>
        <v>546.84</v>
      </c>
      <c r="O24" s="12">
        <f>'PADD 3_bbl'!O24*1000*42*(DAY(EOMONTH($A24,0)))/1000000</f>
        <v>26.46</v>
      </c>
      <c r="P24" s="12">
        <f>'PADD 3_bbl'!P24*1000*42*(DAY(EOMONTH($A24,0)))/1000000</f>
        <v>-161.18518440561246</v>
      </c>
      <c r="Q24" s="12">
        <f>'PADD 3_bbl'!Q24*1000*42*(DAY(EOMONTH($A24,0)))/1000000</f>
        <v>12.6</v>
      </c>
      <c r="S24" s="12">
        <f>'PADD 3_bbl'!S24*1000*42/1000000</f>
        <v>1416.702</v>
      </c>
      <c r="U24" s="14"/>
      <c r="V24" s="14"/>
    </row>
    <row r="25" spans="1:22" x14ac:dyDescent="0.25">
      <c r="A25" s="45">
        <v>41258</v>
      </c>
      <c r="B25" s="17" t="s">
        <v>34</v>
      </c>
      <c r="C25" s="12">
        <f>'PADD 3_bbl'!C25*1000*42*(DAY(EOMONTH($A25,0)))/1000000</f>
        <v>587.202</v>
      </c>
      <c r="D25" s="12">
        <f>'PADD 3_bbl'!D25*1000*42*(DAY(EOMONTH($A25,0)))/1000000</f>
        <v>197.904</v>
      </c>
      <c r="E25" s="12">
        <f>'PADD 3_bbl'!E25*1000*42*(DAY(EOMONTH($A25,0)))/1000000</f>
        <v>0</v>
      </c>
      <c r="F25" s="12">
        <f>'PADD 3_bbl'!F25*1000*42*(DAY(EOMONTH($A25,0)))/1000000</f>
        <v>22.134</v>
      </c>
      <c r="G25" s="12">
        <f>'PADD 3_bbl'!G25*1000*42*(DAY(EOMONTH($A25,0)))/1000000</f>
        <v>807.24</v>
      </c>
      <c r="H25" s="12"/>
      <c r="I25" s="12">
        <f>'PADD 3_bbl'!I25*1000*42*(DAY(EOMONTH($A25,0)))/1000000</f>
        <v>240.87</v>
      </c>
      <c r="J25" s="12">
        <f>'PADD 3_bbl'!J25*1000*42*(DAY(EOMONTH($A25,0)))/1000000</f>
        <v>59.468591154371559</v>
      </c>
      <c r="K25" s="12">
        <f>'PADD 3_bbl'!K25*1000*42*(DAY(EOMONTH($A25,0)))/1000000</f>
        <v>9.2505527989482488</v>
      </c>
      <c r="L25" s="12">
        <f>'PADD 3_bbl'!L25*1000*42*(DAY(EOMONTH($A25,0)))/1000000</f>
        <v>21.166329918032787</v>
      </c>
      <c r="M25" s="12">
        <f>'PADD 3_bbl'!M25*1000*42*(DAY(EOMONTH($A25,0)))/1000000</f>
        <v>585.9</v>
      </c>
      <c r="N25" s="12">
        <f>'PADD 3_bbl'!N25*1000*42*(DAY(EOMONTH($A25,0)))/1000000</f>
        <v>585.9</v>
      </c>
      <c r="O25" s="12">
        <f>'PADD 3_bbl'!O25*1000*42*(DAY(EOMONTH($A25,0)))/1000000</f>
        <v>27.341999999999999</v>
      </c>
      <c r="P25" s="12">
        <f>'PADD 3_bbl'!P25*1000*42*(DAY(EOMONTH($A25,0)))/1000000</f>
        <v>-143.26747387135262</v>
      </c>
      <c r="Q25" s="12">
        <f>'PADD 3_bbl'!Q25*1000*42*(DAY(EOMONTH($A25,0)))/1000000</f>
        <v>6.51</v>
      </c>
      <c r="S25" s="12">
        <f>'PADD 3_bbl'!S25*1000*42/1000000</f>
        <v>1423.086</v>
      </c>
      <c r="U25" s="14"/>
      <c r="V25" s="14"/>
    </row>
    <row r="26" spans="1:22" x14ac:dyDescent="0.25">
      <c r="A26" s="45">
        <v>41289</v>
      </c>
      <c r="B26" s="17" t="s">
        <v>34</v>
      </c>
      <c r="C26" s="12">
        <f>'PADD 3_bbl'!C26*1000*42*(DAY(EOMONTH($A26,0)))/1000000</f>
        <v>572.88</v>
      </c>
      <c r="D26" s="12">
        <f>'PADD 3_bbl'!D26*1000*42*(DAY(EOMONTH($A26,0)))/1000000</f>
        <v>175.77</v>
      </c>
      <c r="E26" s="12">
        <f>'PADD 3_bbl'!E26*1000*42*(DAY(EOMONTH($A26,0)))/1000000</f>
        <v>0</v>
      </c>
      <c r="F26" s="12">
        <f>'PADD 3_bbl'!F26*1000*42*(DAY(EOMONTH($A26,0)))/1000000</f>
        <v>-9.1140000000000008</v>
      </c>
      <c r="G26" s="12">
        <f>'PADD 3_bbl'!G26*1000*42*(DAY(EOMONTH($A26,0)))/1000000</f>
        <v>739.53599999999994</v>
      </c>
      <c r="H26" s="12"/>
      <c r="I26" s="12">
        <f>'PADD 3_bbl'!I26*1000*42*(DAY(EOMONTH($A26,0)))/1000000</f>
        <v>188.79</v>
      </c>
      <c r="J26" s="12">
        <f>'PADD 3_bbl'!J26*1000*42*(DAY(EOMONTH($A26,0)))/1000000</f>
        <v>56.330149438356145</v>
      </c>
      <c r="K26" s="12">
        <f>'PADD 3_bbl'!K26*1000*42*(DAY(EOMONTH($A26,0)))/1000000</f>
        <v>4.9844871123287673</v>
      </c>
      <c r="L26" s="12">
        <f>'PADD 3_bbl'!L26*1000*42*(DAY(EOMONTH($A26,0)))/1000000</f>
        <v>21.314555342465752</v>
      </c>
      <c r="M26" s="12">
        <f>'PADD 3_bbl'!M26*1000*42*(DAY(EOMONTH($A26,0)))/1000000</f>
        <v>619.75199999999995</v>
      </c>
      <c r="N26" s="12">
        <f>'PADD 3_bbl'!N26*1000*42*(DAY(EOMONTH($A26,0)))/1000000</f>
        <v>619.75199999999995</v>
      </c>
      <c r="O26" s="12">
        <f>'PADD 3_bbl'!O26*1000*42*(DAY(EOMONTH($A26,0)))/1000000</f>
        <v>26.04</v>
      </c>
      <c r="P26" s="12">
        <f>'PADD 3_bbl'!P26*1000*42*(DAY(EOMONTH($A26,0)))/1000000</f>
        <v>-100.85719189315063</v>
      </c>
      <c r="Q26" s="12">
        <f>'PADD 3_bbl'!Q26*1000*42*(DAY(EOMONTH($A26,0)))/1000000</f>
        <v>-75.516000000000005</v>
      </c>
      <c r="S26" s="12">
        <f>'PADD 3_bbl'!S26*1000*42/1000000</f>
        <v>1346.94</v>
      </c>
      <c r="U26" s="14"/>
      <c r="V26" s="14"/>
    </row>
    <row r="27" spans="1:22" x14ac:dyDescent="0.25">
      <c r="A27" s="45">
        <v>41320</v>
      </c>
      <c r="B27" s="17" t="s">
        <v>34</v>
      </c>
      <c r="C27" s="12">
        <f>'PADD 3_bbl'!C27*1000*42*(DAY(EOMONTH($A27,0)))/1000000</f>
        <v>543.31200000000001</v>
      </c>
      <c r="D27" s="12">
        <f>'PADD 3_bbl'!D27*1000*42*(DAY(EOMONTH($A27,0)))/1000000</f>
        <v>144.648</v>
      </c>
      <c r="E27" s="12">
        <f>'PADD 3_bbl'!E27*1000*42*(DAY(EOMONTH($A27,0)))/1000000</f>
        <v>0</v>
      </c>
      <c r="F27" s="12">
        <f>'PADD 3_bbl'!F27*1000*42*(DAY(EOMONTH($A27,0)))/1000000</f>
        <v>-99.96</v>
      </c>
      <c r="G27" s="12">
        <f>'PADD 3_bbl'!G27*1000*42*(DAY(EOMONTH($A27,0)))/1000000</f>
        <v>588</v>
      </c>
      <c r="H27" s="12"/>
      <c r="I27" s="12">
        <f>'PADD 3_bbl'!I27*1000*42*(DAY(EOMONTH($A27,0)))/1000000</f>
        <v>199.92</v>
      </c>
      <c r="J27" s="12">
        <f>'PADD 3_bbl'!J27*1000*42*(DAY(EOMONTH($A27,0)))/1000000</f>
        <v>45.405717095890381</v>
      </c>
      <c r="K27" s="12">
        <f>'PADD 3_bbl'!K27*1000*42*(DAY(EOMONTH($A27,0)))/1000000</f>
        <v>3.3237462904109591</v>
      </c>
      <c r="L27" s="12">
        <f>'PADD 3_bbl'!L27*1000*42*(DAY(EOMONTH($A27,0)))/1000000</f>
        <v>16.674966575342467</v>
      </c>
      <c r="M27" s="12">
        <f>'PADD 3_bbl'!M27*1000*42*(DAY(EOMONTH($A27,0)))/1000000</f>
        <v>586.82399999999996</v>
      </c>
      <c r="N27" s="12">
        <f>'PADD 3_bbl'!N27*1000*42*(DAY(EOMONTH($A27,0)))/1000000</f>
        <v>586.82399999999996</v>
      </c>
      <c r="O27" s="12">
        <f>'PADD 3_bbl'!O27*1000*42*(DAY(EOMONTH($A27,0)))/1000000</f>
        <v>23.52</v>
      </c>
      <c r="P27" s="12">
        <f>'PADD 3_bbl'!P27*1000*42*(DAY(EOMONTH($A27,0)))/1000000</f>
        <v>-154.78042996164379</v>
      </c>
      <c r="Q27" s="12">
        <f>'PADD 3_bbl'!Q27*1000*42*(DAY(EOMONTH($A27,0)))/1000000</f>
        <v>-134.06399999999999</v>
      </c>
      <c r="S27" s="12">
        <f>'PADD 3_bbl'!S27*1000*42/1000000</f>
        <v>1213.086</v>
      </c>
      <c r="U27" s="14"/>
      <c r="V27" s="14"/>
    </row>
    <row r="28" spans="1:22" x14ac:dyDescent="0.25">
      <c r="A28" s="45">
        <v>41348</v>
      </c>
      <c r="B28" s="17" t="s">
        <v>34</v>
      </c>
      <c r="C28" s="12">
        <f>'PADD 3_bbl'!C28*1000*42*(DAY(EOMONTH($A28,0)))/1000000</f>
        <v>593.71199999999999</v>
      </c>
      <c r="D28" s="12">
        <f>'PADD 3_bbl'!D28*1000*42*(DAY(EOMONTH($A28,0)))/1000000</f>
        <v>184.88399999999999</v>
      </c>
      <c r="E28" s="12">
        <f>'PADD 3_bbl'!E28*1000*42*(DAY(EOMONTH($A28,0)))/1000000</f>
        <v>0</v>
      </c>
      <c r="F28" s="12">
        <f>'PADD 3_bbl'!F28*1000*42*(DAY(EOMONTH($A28,0)))/1000000</f>
        <v>-52.08</v>
      </c>
      <c r="G28" s="12">
        <f>'PADD 3_bbl'!G28*1000*42*(DAY(EOMONTH($A28,0)))/1000000</f>
        <v>726.51599999999996</v>
      </c>
      <c r="H28" s="12"/>
      <c r="I28" s="12">
        <f>'PADD 3_bbl'!I28*1000*42*(DAY(EOMONTH($A28,0)))/1000000</f>
        <v>346.33199999999999</v>
      </c>
      <c r="J28" s="12">
        <f>'PADD 3_bbl'!J28*1000*42*(DAY(EOMONTH($A28,0)))/1000000</f>
        <v>45.607716719178072</v>
      </c>
      <c r="K28" s="12">
        <f>'PADD 3_bbl'!K28*1000*42*(DAY(EOMONTH($A28,0)))/1000000</f>
        <v>2.3225837835616443</v>
      </c>
      <c r="L28" s="12">
        <f>'PADD 3_bbl'!L28*1000*42*(DAY(EOMONTH($A28,0)))/1000000</f>
        <v>15.251961780821917</v>
      </c>
      <c r="M28" s="12">
        <f>'PADD 3_bbl'!M28*1000*42*(DAY(EOMONTH($A28,0)))/1000000</f>
        <v>589.80600000000004</v>
      </c>
      <c r="N28" s="12">
        <f>'PADD 3_bbl'!N28*1000*42*(DAY(EOMONTH($A28,0)))/1000000</f>
        <v>589.80600000000004</v>
      </c>
      <c r="O28" s="12">
        <f>'PADD 3_bbl'!O28*1000*42*(DAY(EOMONTH($A28,0)))/1000000</f>
        <v>26.04</v>
      </c>
      <c r="P28" s="12">
        <f>'PADD 3_bbl'!P28*1000*42*(DAY(EOMONTH($A28,0)))/1000000</f>
        <v>-115.26226228356158</v>
      </c>
      <c r="Q28" s="12">
        <f>'PADD 3_bbl'!Q28*1000*42*(DAY(EOMONTH($A28,0)))/1000000</f>
        <v>-182.28</v>
      </c>
      <c r="S28" s="12">
        <f>'PADD 3_bbl'!S28*1000*42/1000000</f>
        <v>1030.3019999999999</v>
      </c>
      <c r="U28" s="14"/>
      <c r="V28" s="14"/>
    </row>
    <row r="29" spans="1:22" x14ac:dyDescent="0.25">
      <c r="A29" s="45">
        <v>41379</v>
      </c>
      <c r="B29" s="17" t="s">
        <v>34</v>
      </c>
      <c r="C29" s="12">
        <f>'PADD 3_bbl'!C29*1000*42*(DAY(EOMONTH($A29,0)))/1000000</f>
        <v>592.20000000000005</v>
      </c>
      <c r="D29" s="12">
        <f>'PADD 3_bbl'!D29*1000*42*(DAY(EOMONTH($A29,0)))/1000000</f>
        <v>168.84</v>
      </c>
      <c r="E29" s="12">
        <f>'PADD 3_bbl'!E29*1000*42*(DAY(EOMONTH($A29,0)))/1000000</f>
        <v>0</v>
      </c>
      <c r="F29" s="12">
        <f>'PADD 3_bbl'!F29*1000*42*(DAY(EOMONTH($A29,0)))/1000000</f>
        <v>52.92</v>
      </c>
      <c r="G29" s="12">
        <f>'PADD 3_bbl'!G29*1000*42*(DAY(EOMONTH($A29,0)))/1000000</f>
        <v>813.96</v>
      </c>
      <c r="H29" s="12"/>
      <c r="I29" s="12">
        <f>'PADD 3_bbl'!I29*1000*42*(DAY(EOMONTH($A29,0)))/1000000</f>
        <v>332.64</v>
      </c>
      <c r="J29" s="12">
        <f>'PADD 3_bbl'!J29*1000*42*(DAY(EOMONTH($A29,0)))/1000000</f>
        <v>38.262979520547944</v>
      </c>
      <c r="K29" s="12">
        <f>'PADD 3_bbl'!K29*1000*42*(DAY(EOMONTH($A29,0)))/1000000</f>
        <v>2.3269243561643838</v>
      </c>
      <c r="L29" s="12">
        <f>'PADD 3_bbl'!L29*1000*42*(DAY(EOMONTH($A29,0)))/1000000</f>
        <v>13.724605479452054</v>
      </c>
      <c r="M29" s="12">
        <f>'PADD 3_bbl'!M29*1000*42*(DAY(EOMONTH($A29,0)))/1000000</f>
        <v>597.24</v>
      </c>
      <c r="N29" s="12">
        <f>'PADD 3_bbl'!N29*1000*42*(DAY(EOMONTH($A29,0)))/1000000</f>
        <v>597.24</v>
      </c>
      <c r="O29" s="12">
        <f>'PADD 3_bbl'!O29*1000*42*(DAY(EOMONTH($A29,0)))/1000000</f>
        <v>25.2</v>
      </c>
      <c r="P29" s="12">
        <f>'PADD 3_bbl'!P29*1000*42*(DAY(EOMONTH($A29,0)))/1000000</f>
        <v>-76.994509356164386</v>
      </c>
      <c r="Q29" s="12">
        <f>'PADD 3_bbl'!Q29*1000*42*(DAY(EOMONTH($A29,0)))/1000000</f>
        <v>-119.7</v>
      </c>
      <c r="S29" s="12">
        <f>'PADD 3_bbl'!S29*1000*42/1000000</f>
        <v>910.51800000000003</v>
      </c>
      <c r="U29" s="14"/>
      <c r="V29" s="14"/>
    </row>
    <row r="30" spans="1:22" x14ac:dyDescent="0.25">
      <c r="A30" s="45">
        <v>41409</v>
      </c>
      <c r="B30" s="17" t="s">
        <v>34</v>
      </c>
      <c r="C30" s="12">
        <f>'PADD 3_bbl'!C30*1000*42*(DAY(EOMONTH($A30,0)))/1000000</f>
        <v>617.14800000000002</v>
      </c>
      <c r="D30" s="12">
        <f>'PADD 3_bbl'!D30*1000*42*(DAY(EOMONTH($A30,0)))/1000000</f>
        <v>196.602</v>
      </c>
      <c r="E30" s="12">
        <f>'PADD 3_bbl'!E30*1000*42*(DAY(EOMONTH($A30,0)))/1000000</f>
        <v>0</v>
      </c>
      <c r="F30" s="12">
        <f>'PADD 3_bbl'!F30*1000*42*(DAY(EOMONTH($A30,0)))/1000000</f>
        <v>101.556</v>
      </c>
      <c r="G30" s="12">
        <f>'PADD 3_bbl'!G30*1000*42*(DAY(EOMONTH($A30,0)))/1000000</f>
        <v>915.30600000000004</v>
      </c>
      <c r="H30" s="12"/>
      <c r="I30" s="12">
        <f>'PADD 3_bbl'!I30*1000*42*(DAY(EOMONTH($A30,0)))/1000000</f>
        <v>377.58</v>
      </c>
      <c r="J30" s="12">
        <f>'PADD 3_bbl'!J30*1000*42*(DAY(EOMONTH($A30,0)))/1000000</f>
        <v>33.76478791095888</v>
      </c>
      <c r="K30" s="12">
        <f>'PADD 3_bbl'!K30*1000*42*(DAY(EOMONTH($A30,0)))/1000000</f>
        <v>2.3225837835616443</v>
      </c>
      <c r="L30" s="12">
        <f>'PADD 3_bbl'!L30*1000*42*(DAY(EOMONTH($A30,0)))/1000000</f>
        <v>13.825469178082187</v>
      </c>
      <c r="M30" s="12">
        <f>'PADD 3_bbl'!M30*1000*42*(DAY(EOMONTH($A30,0)))/1000000</f>
        <v>549.44399999999996</v>
      </c>
      <c r="N30" s="12">
        <f>'PADD 3_bbl'!N30*1000*42*(DAY(EOMONTH($A30,0)))/1000000</f>
        <v>549.44399999999996</v>
      </c>
      <c r="O30" s="12">
        <f>'PADD 3_bbl'!O30*1000*42*(DAY(EOMONTH($A30,0)))/1000000</f>
        <v>26.04</v>
      </c>
      <c r="P30" s="12">
        <f>'PADD 3_bbl'!P30*1000*42*(DAY(EOMONTH($A30,0)))/1000000</f>
        <v>-212.6628408726026</v>
      </c>
      <c r="Q30" s="12">
        <f>'PADD 3_bbl'!Q30*1000*42*(DAY(EOMONTH($A30,0)))/1000000</f>
        <v>126.294</v>
      </c>
      <c r="S30" s="12">
        <f>'PADD 3_bbl'!S30*1000*42/1000000</f>
        <v>1036.4760000000001</v>
      </c>
      <c r="U30" s="14"/>
      <c r="V30" s="14"/>
    </row>
    <row r="31" spans="1:22" x14ac:dyDescent="0.25">
      <c r="A31" s="45">
        <v>41440</v>
      </c>
      <c r="B31" s="17" t="s">
        <v>34</v>
      </c>
      <c r="C31" s="12">
        <f>'PADD 3_bbl'!C31*1000*42*(DAY(EOMONTH($A31,0)))/1000000</f>
        <v>606.05999999999995</v>
      </c>
      <c r="D31" s="12">
        <f>'PADD 3_bbl'!D31*1000*42*(DAY(EOMONTH($A31,0)))/1000000</f>
        <v>187.74</v>
      </c>
      <c r="E31" s="12">
        <f>'PADD 3_bbl'!E31*1000*42*(DAY(EOMONTH($A31,0)))/1000000</f>
        <v>0</v>
      </c>
      <c r="F31" s="12">
        <f>'PADD 3_bbl'!F31*1000*42*(DAY(EOMONTH($A31,0)))/1000000</f>
        <v>86.94</v>
      </c>
      <c r="G31" s="12">
        <f>'PADD 3_bbl'!G31*1000*42*(DAY(EOMONTH($A31,0)))/1000000</f>
        <v>880.74</v>
      </c>
      <c r="H31" s="12"/>
      <c r="I31" s="12">
        <f>'PADD 3_bbl'!I31*1000*42*(DAY(EOMONTH($A31,0)))/1000000</f>
        <v>316.26</v>
      </c>
      <c r="J31" s="12">
        <f>'PADD 3_bbl'!J31*1000*42*(DAY(EOMONTH($A31,0)))/1000000</f>
        <v>32.473831849315054</v>
      </c>
      <c r="K31" s="12">
        <f>'PADD 3_bbl'!K31*1000*42*(DAY(EOMONTH($A31,0)))/1000000</f>
        <v>2.3269243561643838</v>
      </c>
      <c r="L31" s="12">
        <f>'PADD 3_bbl'!L31*1000*42*(DAY(EOMONTH($A31,0)))/1000000</f>
        <v>13.379486301369857</v>
      </c>
      <c r="M31" s="12">
        <f>'PADD 3_bbl'!M31*1000*42*(DAY(EOMONTH($A31,0)))/1000000</f>
        <v>584.64</v>
      </c>
      <c r="N31" s="12">
        <f>'PADD 3_bbl'!N31*1000*42*(DAY(EOMONTH($A31,0)))/1000000</f>
        <v>584.64</v>
      </c>
      <c r="O31" s="12">
        <f>'PADD 3_bbl'!O31*1000*42*(DAY(EOMONTH($A31,0)))/1000000</f>
        <v>25.2</v>
      </c>
      <c r="P31" s="12">
        <f>'PADD 3_bbl'!P31*1000*42*(DAY(EOMONTH($A31,0)))/1000000</f>
        <v>-243.48024250684929</v>
      </c>
      <c r="Q31" s="12">
        <f>'PADD 3_bbl'!Q31*1000*42*(DAY(EOMONTH($A31,0)))/1000000</f>
        <v>149.94</v>
      </c>
      <c r="S31" s="12">
        <f>'PADD 3_bbl'!S31*1000*42/1000000</f>
        <v>1187.0039999999999</v>
      </c>
      <c r="U31" s="14"/>
      <c r="V31" s="14"/>
    </row>
    <row r="32" spans="1:22" x14ac:dyDescent="0.25">
      <c r="A32" s="45">
        <v>41470</v>
      </c>
      <c r="B32" s="17" t="s">
        <v>34</v>
      </c>
      <c r="C32" s="12">
        <f>'PADD 3_bbl'!C32*1000*42*(DAY(EOMONTH($A32,0)))/1000000</f>
        <v>644.49</v>
      </c>
      <c r="D32" s="12">
        <f>'PADD 3_bbl'!D32*1000*42*(DAY(EOMONTH($A32,0)))/1000000</f>
        <v>195.3</v>
      </c>
      <c r="E32" s="12">
        <f>'PADD 3_bbl'!E32*1000*42*(DAY(EOMONTH($A32,0)))/1000000</f>
        <v>0</v>
      </c>
      <c r="F32" s="12">
        <f>'PADD 3_bbl'!F32*1000*42*(DAY(EOMONTH($A32,0)))/1000000</f>
        <v>117.18</v>
      </c>
      <c r="G32" s="12">
        <f>'PADD 3_bbl'!G32*1000*42*(DAY(EOMONTH($A32,0)))/1000000</f>
        <v>956.97</v>
      </c>
      <c r="H32" s="12"/>
      <c r="I32" s="12">
        <f>'PADD 3_bbl'!I32*1000*42*(DAY(EOMONTH($A32,0)))/1000000</f>
        <v>332.01</v>
      </c>
      <c r="J32" s="12">
        <f>'PADD 3_bbl'!J32*1000*42*(DAY(EOMONTH($A32,0)))/1000000</f>
        <v>33.629993945205456</v>
      </c>
      <c r="K32" s="12">
        <f>'PADD 3_bbl'!K32*1000*42*(DAY(EOMONTH($A32,0)))/1000000</f>
        <v>2.3225837835616443</v>
      </c>
      <c r="L32" s="12">
        <f>'PADD 3_bbl'!L32*1000*42*(DAY(EOMONTH($A32,0)))/1000000</f>
        <v>13.468846027397259</v>
      </c>
      <c r="M32" s="12">
        <f>'PADD 3_bbl'!M32*1000*42*(DAY(EOMONTH($A32,0)))/1000000</f>
        <v>651</v>
      </c>
      <c r="N32" s="12">
        <f>'PADD 3_bbl'!N32*1000*42*(DAY(EOMONTH($A32,0)))/1000000</f>
        <v>651</v>
      </c>
      <c r="O32" s="12">
        <f>'PADD 3_bbl'!O32*1000*42*(DAY(EOMONTH($A32,0)))/1000000</f>
        <v>26.04</v>
      </c>
      <c r="P32" s="12">
        <f>'PADD 3_bbl'!P32*1000*42*(DAY(EOMONTH($A32,0)))/1000000</f>
        <v>-217.3794237561643</v>
      </c>
      <c r="Q32" s="12">
        <f>'PADD 3_bbl'!Q32*1000*42*(DAY(EOMONTH($A32,0)))/1000000</f>
        <v>114.57599999999999</v>
      </c>
      <c r="S32" s="12">
        <f>'PADD 3_bbl'!S32*1000*42/1000000</f>
        <v>1301.076</v>
      </c>
      <c r="U32" s="14"/>
      <c r="V32" s="14"/>
    </row>
    <row r="33" spans="1:22" x14ac:dyDescent="0.25">
      <c r="A33" s="45">
        <v>41501</v>
      </c>
      <c r="B33" s="17" t="s">
        <v>34</v>
      </c>
      <c r="C33" s="12">
        <f>'PADD 3_bbl'!C33*1000*42*(DAY(EOMONTH($A33,0)))/1000000</f>
        <v>652.30200000000002</v>
      </c>
      <c r="D33" s="12">
        <f>'PADD 3_bbl'!D33*1000*42*(DAY(EOMONTH($A33,0)))/1000000</f>
        <v>193.99799999999999</v>
      </c>
      <c r="E33" s="12">
        <f>'PADD 3_bbl'!E33*1000*42*(DAY(EOMONTH($A33,0)))/1000000</f>
        <v>0</v>
      </c>
      <c r="F33" s="12">
        <f>'PADD 3_bbl'!F33*1000*42*(DAY(EOMONTH($A33,0)))/1000000</f>
        <v>85.932000000000002</v>
      </c>
      <c r="G33" s="12">
        <f>'PADD 3_bbl'!G33*1000*42*(DAY(EOMONTH($A33,0)))/1000000</f>
        <v>932.23199999999997</v>
      </c>
      <c r="H33" s="12"/>
      <c r="I33" s="12">
        <f>'PADD 3_bbl'!I33*1000*42*(DAY(EOMONTH($A33,0)))/1000000</f>
        <v>360.654</v>
      </c>
      <c r="J33" s="12">
        <f>'PADD 3_bbl'!J33*1000*42*(DAY(EOMONTH($A33,0)))/1000000</f>
        <v>33.204214534246589</v>
      </c>
      <c r="K33" s="12">
        <f>'PADD 3_bbl'!K33*1000*42*(DAY(EOMONTH($A33,0)))/1000000</f>
        <v>4.9844871123287673</v>
      </c>
      <c r="L33" s="12">
        <f>'PADD 3_bbl'!L33*1000*42*(DAY(EOMONTH($A33,0)))/1000000</f>
        <v>13.468846027397259</v>
      </c>
      <c r="M33" s="12">
        <f>'PADD 3_bbl'!M33*1000*42*(DAY(EOMONTH($A33,0)))/1000000</f>
        <v>579.39</v>
      </c>
      <c r="N33" s="12">
        <f>'PADD 3_bbl'!N33*1000*42*(DAY(EOMONTH($A33,0)))/1000000</f>
        <v>579.39</v>
      </c>
      <c r="O33" s="12">
        <f>'PADD 3_bbl'!O33*1000*42*(DAY(EOMONTH($A33,0)))/1000000</f>
        <v>26.04</v>
      </c>
      <c r="P33" s="12">
        <f>'PADD 3_bbl'!P33*1000*42*(DAY(EOMONTH($A33,0)))/1000000</f>
        <v>-168.83754767397261</v>
      </c>
      <c r="Q33" s="12">
        <f>'PADD 3_bbl'!Q33*1000*42*(DAY(EOMONTH($A33,0)))/1000000</f>
        <v>83.328000000000003</v>
      </c>
      <c r="S33" s="12">
        <f>'PADD 3_bbl'!S33*1000*42/1000000</f>
        <v>1384.5719999999999</v>
      </c>
      <c r="U33" s="14"/>
      <c r="V33" s="14"/>
    </row>
    <row r="34" spans="1:22" x14ac:dyDescent="0.25">
      <c r="A34" s="45">
        <v>41532</v>
      </c>
      <c r="B34" s="17" t="s">
        <v>34</v>
      </c>
      <c r="C34" s="12">
        <f>'PADD 3_bbl'!C34*1000*42*(DAY(EOMONTH($A34,0)))/1000000</f>
        <v>646.38</v>
      </c>
      <c r="D34" s="12">
        <f>'PADD 3_bbl'!D34*1000*42*(DAY(EOMONTH($A34,0)))/1000000</f>
        <v>189</v>
      </c>
      <c r="E34" s="12">
        <f>'PADD 3_bbl'!E34*1000*42*(DAY(EOMONTH($A34,0)))/1000000</f>
        <v>0</v>
      </c>
      <c r="F34" s="12">
        <f>'PADD 3_bbl'!F34*1000*42*(DAY(EOMONTH($A34,0)))/1000000</f>
        <v>40.32</v>
      </c>
      <c r="G34" s="12">
        <f>'PADD 3_bbl'!G34*1000*42*(DAY(EOMONTH($A34,0)))/1000000</f>
        <v>875.7</v>
      </c>
      <c r="H34" s="12"/>
      <c r="I34" s="12">
        <f>'PADD 3_bbl'!I34*1000*42*(DAY(EOMONTH($A34,0)))/1000000</f>
        <v>394.38</v>
      </c>
      <c r="J34" s="12">
        <f>'PADD 3_bbl'!J34*1000*42*(DAY(EOMONTH($A34,0)))/1000000</f>
        <v>37.189301301369852</v>
      </c>
      <c r="K34" s="12">
        <f>'PADD 3_bbl'!K34*1000*42*(DAY(EOMONTH($A34,0)))/1000000</f>
        <v>8.3055913150684937</v>
      </c>
      <c r="L34" s="12">
        <f>'PADD 3_bbl'!L34*1000*42*(DAY(EOMONTH($A34,0)))/1000000</f>
        <v>13.379486301369857</v>
      </c>
      <c r="M34" s="12">
        <f>'PADD 3_bbl'!M34*1000*42*(DAY(EOMONTH($A34,0)))/1000000</f>
        <v>514.08000000000004</v>
      </c>
      <c r="N34" s="12">
        <f>'PADD 3_bbl'!N34*1000*42*(DAY(EOMONTH($A34,0)))/1000000</f>
        <v>514.08000000000004</v>
      </c>
      <c r="O34" s="12">
        <f>'PADD 3_bbl'!O34*1000*42*(DAY(EOMONTH($A34,0)))/1000000</f>
        <v>25.2</v>
      </c>
      <c r="P34" s="12">
        <f>'PADD 3_bbl'!P34*1000*42*(DAY(EOMONTH($A34,0)))/1000000</f>
        <v>-80.294378917808189</v>
      </c>
      <c r="Q34" s="12">
        <f>'PADD 3_bbl'!Q34*1000*42*(DAY(EOMONTH($A34,0)))/1000000</f>
        <v>-35.28</v>
      </c>
      <c r="S34" s="12">
        <f>'PADD 3_bbl'!S34*1000*42/1000000</f>
        <v>1349.124</v>
      </c>
      <c r="U34" s="14"/>
      <c r="V34" s="14"/>
    </row>
    <row r="35" spans="1:22" x14ac:dyDescent="0.25">
      <c r="A35" s="45">
        <v>41562</v>
      </c>
      <c r="B35" s="17" t="s">
        <v>34</v>
      </c>
      <c r="C35" s="12">
        <f>'PADD 3_bbl'!C35*1000*42*(DAY(EOMONTH($A35,0)))/1000000</f>
        <v>664.02</v>
      </c>
      <c r="D35" s="12">
        <f>'PADD 3_bbl'!D35*1000*42*(DAY(EOMONTH($A35,0)))/1000000</f>
        <v>175.77</v>
      </c>
      <c r="E35" s="12">
        <f>'PADD 3_bbl'!E35*1000*42*(DAY(EOMONTH($A35,0)))/1000000</f>
        <v>0</v>
      </c>
      <c r="F35" s="12">
        <f>'PADD 3_bbl'!F35*1000*42*(DAY(EOMONTH($A35,0)))/1000000</f>
        <v>63.798000000000002</v>
      </c>
      <c r="G35" s="12">
        <f>'PADD 3_bbl'!G35*1000*42*(DAY(EOMONTH($A35,0)))/1000000</f>
        <v>903.58799999999997</v>
      </c>
      <c r="H35" s="12"/>
      <c r="I35" s="12">
        <f>'PADD 3_bbl'!I35*1000*42*(DAY(EOMONTH($A35,0)))/1000000</f>
        <v>503.87400000000002</v>
      </c>
      <c r="J35" s="12">
        <f>'PADD 3_bbl'!J35*1000*42*(DAY(EOMONTH($A35,0)))/1000000</f>
        <v>34.27755541095889</v>
      </c>
      <c r="K35" s="12">
        <f>'PADD 3_bbl'!K35*1000*42*(DAY(EOMONTH($A35,0)))/1000000</f>
        <v>13.619584504109588</v>
      </c>
      <c r="L35" s="12">
        <f>'PADD 3_bbl'!L35*1000*42*(DAY(EOMONTH($A35,0)))/1000000</f>
        <v>14.182092328767123</v>
      </c>
      <c r="M35" s="12">
        <f>'PADD 3_bbl'!M35*1000*42*(DAY(EOMONTH($A35,0)))/1000000</f>
        <v>485.64600000000002</v>
      </c>
      <c r="N35" s="12">
        <f>'PADD 3_bbl'!N35*1000*42*(DAY(EOMONTH($A35,0)))/1000000</f>
        <v>485.64600000000002</v>
      </c>
      <c r="O35" s="12">
        <f>'PADD 3_bbl'!O35*1000*42*(DAY(EOMONTH($A35,0)))/1000000</f>
        <v>26.04</v>
      </c>
      <c r="P35" s="12">
        <f>'PADD 3_bbl'!P35*1000*42*(DAY(EOMONTH($A35,0)))/1000000</f>
        <v>-114.1592322438356</v>
      </c>
      <c r="Q35" s="12">
        <f>'PADD 3_bbl'!Q35*1000*42*(DAY(EOMONTH($A35,0)))/1000000</f>
        <v>-59.892000000000003</v>
      </c>
      <c r="S35" s="12">
        <f>'PADD 3_bbl'!S35*1000*42/1000000</f>
        <v>1288.77</v>
      </c>
      <c r="U35" s="14"/>
      <c r="V35" s="14"/>
    </row>
    <row r="36" spans="1:22" x14ac:dyDescent="0.25">
      <c r="A36" s="45">
        <v>41593</v>
      </c>
      <c r="B36" s="17" t="s">
        <v>34</v>
      </c>
      <c r="C36" s="12">
        <f>'PADD 3_bbl'!C36*1000*42*(DAY(EOMONTH($A36,0)))/1000000</f>
        <v>617.4</v>
      </c>
      <c r="D36" s="12">
        <f>'PADD 3_bbl'!D36*1000*42*(DAY(EOMONTH($A36,0)))/1000000</f>
        <v>187.74</v>
      </c>
      <c r="E36" s="12">
        <f>'PADD 3_bbl'!E36*1000*42*(DAY(EOMONTH($A36,0)))/1000000</f>
        <v>0</v>
      </c>
      <c r="F36" s="12">
        <f>'PADD 3_bbl'!F36*1000*42*(DAY(EOMONTH($A36,0)))/1000000</f>
        <v>-20.16</v>
      </c>
      <c r="G36" s="12">
        <f>'PADD 3_bbl'!G36*1000*42*(DAY(EOMONTH($A36,0)))/1000000</f>
        <v>784.98</v>
      </c>
      <c r="H36" s="12"/>
      <c r="I36" s="12">
        <f>'PADD 3_bbl'!I36*1000*42*(DAY(EOMONTH($A36,0)))/1000000</f>
        <v>490.14</v>
      </c>
      <c r="J36" s="12">
        <f>'PADD 3_bbl'!J36*1000*42*(DAY(EOMONTH($A36,0)))/1000000</f>
        <v>45.130892876712281</v>
      </c>
      <c r="K36" s="12">
        <f>'PADD 3_bbl'!K36*1000*42*(DAY(EOMONTH($A36,0)))/1000000</f>
        <v>14.069116849315069</v>
      </c>
      <c r="L36" s="12">
        <f>'PADD 3_bbl'!L36*1000*42*(DAY(EOMONTH($A36,0)))/1000000</f>
        <v>15.795320547945204</v>
      </c>
      <c r="M36" s="12">
        <f>'PADD 3_bbl'!M36*1000*42*(DAY(EOMONTH($A36,0)))/1000000</f>
        <v>453.6</v>
      </c>
      <c r="N36" s="12">
        <f>'PADD 3_bbl'!N36*1000*42*(DAY(EOMONTH($A36,0)))/1000000</f>
        <v>453.6</v>
      </c>
      <c r="O36" s="12">
        <f>'PADD 3_bbl'!O36*1000*42*(DAY(EOMONTH($A36,0)))/1000000</f>
        <v>25.2</v>
      </c>
      <c r="P36" s="12">
        <f>'PADD 3_bbl'!P36*1000*42*(DAY(EOMONTH($A36,0)))/1000000</f>
        <v>-52.315330273972513</v>
      </c>
      <c r="Q36" s="12">
        <f>'PADD 3_bbl'!Q36*1000*42*(DAY(EOMONTH($A36,0)))/1000000</f>
        <v>-205.38</v>
      </c>
      <c r="S36" s="12">
        <f>'PADD 3_bbl'!S36*1000*42/1000000</f>
        <v>1083.0119999999999</v>
      </c>
      <c r="U36" s="14"/>
      <c r="V36" s="14"/>
    </row>
    <row r="37" spans="1:22" x14ac:dyDescent="0.25">
      <c r="A37" s="45">
        <v>41623</v>
      </c>
      <c r="B37" s="17" t="s">
        <v>34</v>
      </c>
      <c r="C37" s="12">
        <f>'PADD 3_bbl'!C37*1000*42*(DAY(EOMONTH($A37,0)))/1000000</f>
        <v>632.77200000000005</v>
      </c>
      <c r="D37" s="12">
        <f>'PADD 3_bbl'!D37*1000*42*(DAY(EOMONTH($A37,0)))/1000000</f>
        <v>216.13200000000001</v>
      </c>
      <c r="E37" s="12">
        <f>'PADD 3_bbl'!E37*1000*42*(DAY(EOMONTH($A37,0)))/1000000</f>
        <v>0</v>
      </c>
      <c r="F37" s="12">
        <f>'PADD 3_bbl'!F37*1000*42*(DAY(EOMONTH($A37,0)))/1000000</f>
        <v>-88.536000000000001</v>
      </c>
      <c r="G37" s="12">
        <f>'PADD 3_bbl'!G37*1000*42*(DAY(EOMONTH($A37,0)))/1000000</f>
        <v>760.36800000000005</v>
      </c>
      <c r="H37" s="12"/>
      <c r="I37" s="12">
        <f>'PADD 3_bbl'!I37*1000*42*(DAY(EOMONTH($A37,0)))/1000000</f>
        <v>494.76</v>
      </c>
      <c r="J37" s="12">
        <f>'PADD 3_bbl'!J37*1000*42*(DAY(EOMONTH($A37,0)))/1000000</f>
        <v>55.535834171232885</v>
      </c>
      <c r="K37" s="12">
        <f>'PADD 3_bbl'!K37*1000*42*(DAY(EOMONTH($A37,0)))/1000000</f>
        <v>7.9740093123287679</v>
      </c>
      <c r="L37" s="12">
        <f>'PADD 3_bbl'!L37*1000*42*(DAY(EOMONTH($A37,0)))/1000000</f>
        <v>19.17481643835616</v>
      </c>
      <c r="M37" s="12">
        <f>'PADD 3_bbl'!M37*1000*42*(DAY(EOMONTH($A37,0)))/1000000</f>
        <v>471.32400000000001</v>
      </c>
      <c r="N37" s="12">
        <f>'PADD 3_bbl'!N37*1000*42*(DAY(EOMONTH($A37,0)))/1000000</f>
        <v>471.32400000000001</v>
      </c>
      <c r="O37" s="12">
        <f>'PADD 3_bbl'!O37*1000*42*(DAY(EOMONTH($A37,0)))/1000000</f>
        <v>26.04</v>
      </c>
      <c r="P37" s="12">
        <f>'PADD 3_bbl'!P37*1000*42*(DAY(EOMONTH($A37,0)))/1000000</f>
        <v>-106.12065992191775</v>
      </c>
      <c r="Q37" s="12">
        <f>'PADD 3_bbl'!Q37*1000*42*(DAY(EOMONTH($A37,0)))/1000000</f>
        <v>-208.32</v>
      </c>
      <c r="S37" s="12">
        <f>'PADD 3_bbl'!S37*1000*42/1000000</f>
        <v>874.69200000000001</v>
      </c>
      <c r="U37" s="14"/>
      <c r="V37" s="14"/>
    </row>
    <row r="38" spans="1:22" x14ac:dyDescent="0.25">
      <c r="A38" s="45">
        <v>41654</v>
      </c>
      <c r="B38" s="17" t="s">
        <v>34</v>
      </c>
      <c r="C38" s="12">
        <f>'PADD 3_bbl'!C38*1000*42*(DAY(EOMONTH($A38,0)))/1000000</f>
        <v>644.49</v>
      </c>
      <c r="D38" s="12">
        <f>'PADD 3_bbl'!D38*1000*42*(DAY(EOMONTH($A38,0)))/1000000</f>
        <v>210.92400000000001</v>
      </c>
      <c r="E38" s="12">
        <f>'PADD 3_bbl'!E38*1000*42*(DAY(EOMONTH($A38,0)))/1000000</f>
        <v>0</v>
      </c>
      <c r="F38" s="12">
        <f>'PADD 3_bbl'!F38*1000*42*(DAY(EOMONTH($A38,0)))/1000000</f>
        <v>-128.898</v>
      </c>
      <c r="G38" s="12">
        <f>'PADD 3_bbl'!G38*1000*42*(DAY(EOMONTH($A38,0)))/1000000</f>
        <v>726.51599999999996</v>
      </c>
      <c r="H38" s="12"/>
      <c r="I38" s="12">
        <f>'PADD 3_bbl'!I38*1000*42*(DAY(EOMONTH($A38,0)))/1000000</f>
        <v>434.86799999999999</v>
      </c>
      <c r="J38" s="12">
        <f>'PADD 3_bbl'!J38*1000*42*(DAY(EOMONTH($A38,0)))/1000000</f>
        <v>60.822117914207979</v>
      </c>
      <c r="K38" s="12">
        <f>'PADD 3_bbl'!K38*1000*42*(DAY(EOMONTH($A38,0)))/1000000</f>
        <v>7.8557066775426563</v>
      </c>
      <c r="L38" s="12">
        <f>'PADD 3_bbl'!L38*1000*42*(DAY(EOMONTH($A38,0)))/1000000</f>
        <v>21.580098326348054</v>
      </c>
      <c r="M38" s="12">
        <f>'PADD 3_bbl'!M38*1000*42*(DAY(EOMONTH($A38,0)))/1000000</f>
        <v>414.036</v>
      </c>
      <c r="N38" s="12">
        <f>'PADD 3_bbl'!N38*1000*42*(DAY(EOMONTH($A38,0)))/1000000</f>
        <v>414.036</v>
      </c>
      <c r="O38" s="12">
        <f>'PADD 3_bbl'!O38*1000*42*(DAY(EOMONTH($A38,0)))/1000000</f>
        <v>26.04</v>
      </c>
      <c r="P38" s="12">
        <f>'PADD 3_bbl'!P38*1000*42*(DAY(EOMONTH($A38,0)))/1000000</f>
        <v>59.472077081901361</v>
      </c>
      <c r="Q38" s="12">
        <f>'PADD 3_bbl'!Q38*1000*42*(DAY(EOMONTH($A38,0)))/1000000</f>
        <v>-298.15800000000002</v>
      </c>
      <c r="S38" s="12">
        <f>'PADD 3_bbl'!S38*1000*42/1000000</f>
        <v>576.702</v>
      </c>
      <c r="U38" s="14"/>
      <c r="V38" s="14"/>
    </row>
    <row r="39" spans="1:22" x14ac:dyDescent="0.25">
      <c r="A39" s="45">
        <v>41685</v>
      </c>
      <c r="B39" s="17" t="s">
        <v>34</v>
      </c>
      <c r="C39" s="12">
        <f>'PADD 3_bbl'!C39*1000*42*(DAY(EOMONTH($A39,0)))/1000000</f>
        <v>589.17600000000004</v>
      </c>
      <c r="D39" s="12">
        <f>'PADD 3_bbl'!D39*1000*42*(DAY(EOMONTH($A39,0)))/1000000</f>
        <v>181.10400000000001</v>
      </c>
      <c r="E39" s="12">
        <f>'PADD 3_bbl'!E39*1000*42*(DAY(EOMONTH($A39,0)))/1000000</f>
        <v>0</v>
      </c>
      <c r="F39" s="12">
        <f>'PADD 3_bbl'!F39*1000*42*(DAY(EOMONTH($A39,0)))/1000000</f>
        <v>-117.6</v>
      </c>
      <c r="G39" s="12">
        <f>'PADD 3_bbl'!G39*1000*42*(DAY(EOMONTH($A39,0)))/1000000</f>
        <v>652.67999999999995</v>
      </c>
      <c r="H39" s="12"/>
      <c r="I39" s="12">
        <f>'PADD 3_bbl'!I39*1000*42*(DAY(EOMONTH($A39,0)))/1000000</f>
        <v>382.2</v>
      </c>
      <c r="J39" s="12">
        <f>'PADD 3_bbl'!J39*1000*42*(DAY(EOMONTH($A39,0)))/1000000</f>
        <v>49.875151718557568</v>
      </c>
      <c r="K39" s="12">
        <f>'PADD 3_bbl'!K39*1000*42*(DAY(EOMONTH($A39,0)))/1000000</f>
        <v>5.2367529560340209</v>
      </c>
      <c r="L39" s="12">
        <f>'PADD 3_bbl'!L39*1000*42*(DAY(EOMONTH($A39,0)))/1000000</f>
        <v>16.820274686148853</v>
      </c>
      <c r="M39" s="12">
        <f>'PADD 3_bbl'!M39*1000*42*(DAY(EOMONTH($A39,0)))/1000000</f>
        <v>358.68</v>
      </c>
      <c r="N39" s="12">
        <f>'PADD 3_bbl'!N39*1000*42*(DAY(EOMONTH($A39,0)))/1000000</f>
        <v>358.68</v>
      </c>
      <c r="O39" s="12">
        <f>'PADD 3_bbl'!O39*1000*42*(DAY(EOMONTH($A39,0)))/1000000</f>
        <v>23.52</v>
      </c>
      <c r="P39" s="12">
        <f>'PADD 3_bbl'!P39*1000*42*(DAY(EOMONTH($A39,0)))/1000000</f>
        <v>-110.74017936074043</v>
      </c>
      <c r="Q39" s="12">
        <f>'PADD 3_bbl'!Q39*1000*42*(DAY(EOMONTH($A39,0)))/1000000</f>
        <v>-71.736000000000004</v>
      </c>
      <c r="S39" s="12">
        <f>'PADD 3_bbl'!S39*1000*42/1000000</f>
        <v>504.46199999999999</v>
      </c>
      <c r="U39" s="14"/>
      <c r="V39" s="14"/>
    </row>
    <row r="40" spans="1:22" x14ac:dyDescent="0.25">
      <c r="A40" s="45">
        <v>41713</v>
      </c>
      <c r="B40" s="17" t="s">
        <v>34</v>
      </c>
      <c r="C40" s="12">
        <f>'PADD 3_bbl'!C40*1000*42*(DAY(EOMONTH($A40,0)))/1000000</f>
        <v>671.83199999999999</v>
      </c>
      <c r="D40" s="12">
        <f>'PADD 3_bbl'!D40*1000*42*(DAY(EOMONTH($A40,0)))/1000000</f>
        <v>201.81</v>
      </c>
      <c r="E40" s="12">
        <f>'PADD 3_bbl'!E40*1000*42*(DAY(EOMONTH($A40,0)))/1000000</f>
        <v>0</v>
      </c>
      <c r="F40" s="12">
        <f>'PADD 3_bbl'!F40*1000*42*(DAY(EOMONTH($A40,0)))/1000000</f>
        <v>-36.456000000000003</v>
      </c>
      <c r="G40" s="12">
        <f>'PADD 3_bbl'!G40*1000*42*(DAY(EOMONTH($A40,0)))/1000000</f>
        <v>837.18600000000004</v>
      </c>
      <c r="H40" s="12"/>
      <c r="I40" s="12">
        <f>'PADD 3_bbl'!I40*1000*42*(DAY(EOMONTH($A40,0)))/1000000</f>
        <v>407.52600000000001</v>
      </c>
      <c r="J40" s="12">
        <f>'PADD 3_bbl'!J40*1000*42*(DAY(EOMONTH($A40,0)))/1000000</f>
        <v>44.229653074321057</v>
      </c>
      <c r="K40" s="12">
        <f>'PADD 3_bbl'!K40*1000*42*(DAY(EOMONTH($A40,0)))/1000000</f>
        <v>3.6683823892852954</v>
      </c>
      <c r="L40" s="12">
        <f>'PADD 3_bbl'!L40*1000*42*(DAY(EOMONTH($A40,0)))/1000000</f>
        <v>15.295089202503291</v>
      </c>
      <c r="M40" s="12">
        <f>'PADD 3_bbl'!M40*1000*42*(DAY(EOMONTH($A40,0)))/1000000</f>
        <v>395.80799999999999</v>
      </c>
      <c r="N40" s="12">
        <f>'PADD 3_bbl'!N40*1000*42*(DAY(EOMONTH($A40,0)))/1000000</f>
        <v>395.80799999999999</v>
      </c>
      <c r="O40" s="12">
        <f>'PADD 3_bbl'!O40*1000*42*(DAY(EOMONTH($A40,0)))/1000000</f>
        <v>26.04</v>
      </c>
      <c r="P40" s="12">
        <f>'PADD 3_bbl'!P40*1000*42*(DAY(EOMONTH($A40,0)))/1000000</f>
        <v>-100.95112466610964</v>
      </c>
      <c r="Q40" s="12">
        <f>'PADD 3_bbl'!Q40*1000*42*(DAY(EOMONTH($A40,0)))/1000000</f>
        <v>45.57</v>
      </c>
      <c r="S40" s="12">
        <f>'PADD 3_bbl'!S40*1000*42/1000000</f>
        <v>550.11599999999999</v>
      </c>
      <c r="U40" s="14"/>
      <c r="V40" s="14"/>
    </row>
    <row r="41" spans="1:22" x14ac:dyDescent="0.25">
      <c r="A41" s="45">
        <v>41744</v>
      </c>
      <c r="B41" s="17" t="s">
        <v>34</v>
      </c>
      <c r="C41" s="12">
        <f>'PADD 3_bbl'!C41*1000*42*(DAY(EOMONTH($A41,0)))/1000000</f>
        <v>681.66</v>
      </c>
      <c r="D41" s="12">
        <f>'PADD 3_bbl'!D41*1000*42*(DAY(EOMONTH($A41,0)))/1000000</f>
        <v>211.68</v>
      </c>
      <c r="E41" s="12">
        <f>'PADD 3_bbl'!E41*1000*42*(DAY(EOMONTH($A41,0)))/1000000</f>
        <v>0</v>
      </c>
      <c r="F41" s="12">
        <f>'PADD 3_bbl'!F41*1000*42*(DAY(EOMONTH($A41,0)))/1000000</f>
        <v>46.62</v>
      </c>
      <c r="G41" s="12">
        <f>'PADD 3_bbl'!G41*1000*42*(DAY(EOMONTH($A41,0)))/1000000</f>
        <v>939.96</v>
      </c>
      <c r="H41" s="12"/>
      <c r="I41" s="12">
        <f>'PADD 3_bbl'!I41*1000*42*(DAY(EOMONTH($A41,0)))/1000000</f>
        <v>466.2</v>
      </c>
      <c r="J41" s="12">
        <f>'PADD 3_bbl'!J41*1000*42*(DAY(EOMONTH($A41,0)))/1000000</f>
        <v>36.198547239795353</v>
      </c>
      <c r="K41" s="12">
        <f>'PADD 3_bbl'!K41*1000*42*(DAY(EOMONTH($A41,0)))/1000000</f>
        <v>3.671268606743427</v>
      </c>
      <c r="L41" s="12">
        <f>'PADD 3_bbl'!L41*1000*42*(DAY(EOMONTH($A41,0)))/1000000</f>
        <v>13.728358011633111</v>
      </c>
      <c r="M41" s="12">
        <f>'PADD 3_bbl'!M41*1000*42*(DAY(EOMONTH($A41,0)))/1000000</f>
        <v>342.72</v>
      </c>
      <c r="N41" s="12">
        <f>'PADD 3_bbl'!N41*1000*42*(DAY(EOMONTH($A41,0)))/1000000</f>
        <v>342.72</v>
      </c>
      <c r="O41" s="12">
        <f>'PADD 3_bbl'!O41*1000*42*(DAY(EOMONTH($A41,0)))/1000000</f>
        <v>25.2</v>
      </c>
      <c r="P41" s="12">
        <f>'PADD 3_bbl'!P41*1000*42*(DAY(EOMONTH($A41,0)))/1000000</f>
        <v>-35.95817385817184</v>
      </c>
      <c r="Q41" s="12">
        <f>'PADD 3_bbl'!Q41*1000*42*(DAY(EOMONTH($A41,0)))/1000000</f>
        <v>88.2</v>
      </c>
      <c r="S41" s="12">
        <f>'PADD 3_bbl'!S41*1000*42/1000000</f>
        <v>638.69399999999996</v>
      </c>
      <c r="U41" s="14"/>
      <c r="V41" s="14"/>
    </row>
    <row r="42" spans="1:22" x14ac:dyDescent="0.25">
      <c r="A42" s="45">
        <v>41774</v>
      </c>
      <c r="B42" s="17" t="s">
        <v>34</v>
      </c>
      <c r="C42" s="12">
        <f>'PADD 3_bbl'!C42*1000*42*(DAY(EOMONTH($A42,0)))/1000000</f>
        <v>704.38199999999995</v>
      </c>
      <c r="D42" s="12">
        <f>'PADD 3_bbl'!D42*1000*42*(DAY(EOMONTH($A42,0)))/1000000</f>
        <v>214.83</v>
      </c>
      <c r="E42" s="12">
        <f>'PADD 3_bbl'!E42*1000*42*(DAY(EOMONTH($A42,0)))/1000000</f>
        <v>0</v>
      </c>
      <c r="F42" s="12">
        <f>'PADD 3_bbl'!F42*1000*42*(DAY(EOMONTH($A42,0)))/1000000</f>
        <v>154.93799999999999</v>
      </c>
      <c r="G42" s="12">
        <f>'PADD 3_bbl'!G42*1000*42*(DAY(EOMONTH($A42,0)))/1000000</f>
        <v>1074.1500000000001</v>
      </c>
      <c r="H42" s="12"/>
      <c r="I42" s="12">
        <f>'PADD 3_bbl'!I42*1000*42*(DAY(EOMONTH($A42,0)))/1000000</f>
        <v>541.63199999999995</v>
      </c>
      <c r="J42" s="12">
        <f>'PADD 3_bbl'!J42*1000*42*(DAY(EOMONTH($A42,0)))/1000000</f>
        <v>37.489066426110476</v>
      </c>
      <c r="K42" s="12">
        <f>'PADD 3_bbl'!K42*1000*42*(DAY(EOMONTH($A42,0)))/1000000</f>
        <v>3.6683823892852954</v>
      </c>
      <c r="L42" s="12">
        <f>'PADD 3_bbl'!L42*1000*42*(DAY(EOMONTH($A42,0)))/1000000</f>
        <v>13.816263526304525</v>
      </c>
      <c r="M42" s="12">
        <f>'PADD 3_bbl'!M42*1000*42*(DAY(EOMONTH($A42,0)))/1000000</f>
        <v>365.86200000000002</v>
      </c>
      <c r="N42" s="12">
        <f>'PADD 3_bbl'!N42*1000*42*(DAY(EOMONTH($A42,0)))/1000000</f>
        <v>365.86200000000002</v>
      </c>
      <c r="O42" s="12">
        <f>'PADD 3_bbl'!O42*1000*42*(DAY(EOMONTH($A42,0)))/1000000</f>
        <v>26.04</v>
      </c>
      <c r="P42" s="12">
        <f>'PADD 3_bbl'!P42*1000*42*(DAY(EOMONTH($A42,0)))/1000000</f>
        <v>-177.3617123417003</v>
      </c>
      <c r="Q42" s="12">
        <f>'PADD 3_bbl'!Q42*1000*42*(DAY(EOMONTH($A42,0)))/1000000</f>
        <v>261.702</v>
      </c>
      <c r="S42" s="12">
        <f>'PADD 3_bbl'!S42*1000*42/1000000</f>
        <v>900.73199999999997</v>
      </c>
      <c r="U42" s="14"/>
      <c r="V42" s="14"/>
    </row>
    <row r="43" spans="1:22" x14ac:dyDescent="0.25">
      <c r="A43" s="45">
        <v>41805</v>
      </c>
      <c r="B43" s="17" t="s">
        <v>34</v>
      </c>
      <c r="C43" s="12">
        <f>'PADD 3_bbl'!C43*1000*42*(DAY(EOMONTH($A43,0)))/1000000</f>
        <v>706.86</v>
      </c>
      <c r="D43" s="12">
        <f>'PADD 3_bbl'!D43*1000*42*(DAY(EOMONTH($A43,0)))/1000000</f>
        <v>205.38</v>
      </c>
      <c r="E43" s="12">
        <f>'PADD 3_bbl'!E43*1000*42*(DAY(EOMONTH($A43,0)))/1000000</f>
        <v>0</v>
      </c>
      <c r="F43" s="12">
        <f>'PADD 3_bbl'!F43*1000*42*(DAY(EOMONTH($A43,0)))/1000000</f>
        <v>126</v>
      </c>
      <c r="G43" s="12">
        <f>'PADD 3_bbl'!G43*1000*42*(DAY(EOMONTH($A43,0)))/1000000</f>
        <v>1038.24</v>
      </c>
      <c r="H43" s="12"/>
      <c r="I43" s="12">
        <f>'PADD 3_bbl'!I43*1000*42*(DAY(EOMONTH($A43,0)))/1000000</f>
        <v>443.52</v>
      </c>
      <c r="J43" s="12">
        <f>'PADD 3_bbl'!J43*1000*42*(DAY(EOMONTH($A43,0)))/1000000</f>
        <v>36.291003799461784</v>
      </c>
      <c r="K43" s="12">
        <f>'PADD 3_bbl'!K43*1000*42*(DAY(EOMONTH($A43,0)))/1000000</f>
        <v>3.671268606743427</v>
      </c>
      <c r="L43" s="12">
        <f>'PADD 3_bbl'!L43*1000*42*(DAY(EOMONTH($A43,0)))/1000000</f>
        <v>13.370577606101152</v>
      </c>
      <c r="M43" s="12">
        <f>'PADD 3_bbl'!M43*1000*42*(DAY(EOMONTH($A43,0)))/1000000</f>
        <v>384.3</v>
      </c>
      <c r="N43" s="12">
        <f>'PADD 3_bbl'!N43*1000*42*(DAY(EOMONTH($A43,0)))/1000000</f>
        <v>384.3</v>
      </c>
      <c r="O43" s="12">
        <f>'PADD 3_bbl'!O43*1000*42*(DAY(EOMONTH($A43,0)))/1000000</f>
        <v>25.2</v>
      </c>
      <c r="P43" s="12">
        <f>'PADD 3_bbl'!P43*1000*42*(DAY(EOMONTH($A43,0)))/1000000</f>
        <v>-116.33285001230637</v>
      </c>
      <c r="Q43" s="12">
        <f>'PADD 3_bbl'!Q43*1000*42*(DAY(EOMONTH($A43,0)))/1000000</f>
        <v>248.22</v>
      </c>
      <c r="S43" s="12">
        <f>'PADD 3_bbl'!S43*1000*42/1000000</f>
        <v>1148.4059999999999</v>
      </c>
      <c r="U43" s="14"/>
      <c r="V43" s="14"/>
    </row>
    <row r="44" spans="1:22" x14ac:dyDescent="0.25">
      <c r="A44" s="45">
        <v>41835</v>
      </c>
      <c r="B44" s="17" t="s">
        <v>34</v>
      </c>
      <c r="C44" s="12">
        <f>'PADD 3_bbl'!C44*1000*42*(DAY(EOMONTH($A44,0)))/1000000</f>
        <v>736.93200000000002</v>
      </c>
      <c r="D44" s="12">
        <f>'PADD 3_bbl'!D44*1000*42*(DAY(EOMONTH($A44,0)))/1000000</f>
        <v>217.434</v>
      </c>
      <c r="E44" s="12">
        <f>'PADD 3_bbl'!E44*1000*42*(DAY(EOMONTH($A44,0)))/1000000</f>
        <v>0</v>
      </c>
      <c r="F44" s="12">
        <f>'PADD 3_bbl'!F44*1000*42*(DAY(EOMONTH($A44,0)))/1000000</f>
        <v>126.294</v>
      </c>
      <c r="G44" s="12">
        <f>'PADD 3_bbl'!G44*1000*42*(DAY(EOMONTH($A44,0)))/1000000</f>
        <v>1080.6600000000001</v>
      </c>
      <c r="H44" s="12"/>
      <c r="I44" s="12">
        <f>'PADD 3_bbl'!I44*1000*42*(DAY(EOMONTH($A44,0)))/1000000</f>
        <v>524.70600000000002</v>
      </c>
      <c r="J44" s="12">
        <f>'PADD 3_bbl'!J44*1000*42*(DAY(EOMONTH($A44,0)))/1000000</f>
        <v>38.41542827579336</v>
      </c>
      <c r="K44" s="12">
        <f>'PADD 3_bbl'!K44*1000*42*(DAY(EOMONTH($A44,0)))/1000000</f>
        <v>3.6683823892852954</v>
      </c>
      <c r="L44" s="12">
        <f>'PADD 3_bbl'!L44*1000*42*(DAY(EOMONTH($A44,0)))/1000000</f>
        <v>13.446557107254828</v>
      </c>
      <c r="M44" s="12">
        <f>'PADD 3_bbl'!M44*1000*42*(DAY(EOMONTH($A44,0)))/1000000</f>
        <v>351.54</v>
      </c>
      <c r="N44" s="12">
        <f>'PADD 3_bbl'!N44*1000*42*(DAY(EOMONTH($A44,0)))/1000000</f>
        <v>351.54</v>
      </c>
      <c r="O44" s="12">
        <f>'PADD 3_bbl'!O44*1000*42*(DAY(EOMONTH($A44,0)))/1000000</f>
        <v>26.04</v>
      </c>
      <c r="P44" s="12">
        <f>'PADD 3_bbl'!P44*1000*42*(DAY(EOMONTH($A44,0)))/1000000</f>
        <v>-103.70436777233347</v>
      </c>
      <c r="Q44" s="12">
        <f>'PADD 3_bbl'!Q44*1000*42*(DAY(EOMONTH($A44,0)))/1000000</f>
        <v>227.85</v>
      </c>
      <c r="S44" s="12">
        <f>'PADD 3_bbl'!S44*1000*42/1000000</f>
        <v>1375.752</v>
      </c>
      <c r="U44" s="14"/>
      <c r="V44" s="14"/>
    </row>
    <row r="45" spans="1:22" x14ac:dyDescent="0.25">
      <c r="A45" s="45">
        <v>41866</v>
      </c>
      <c r="B45" s="17" t="s">
        <v>34</v>
      </c>
      <c r="C45" s="12">
        <f>'PADD 3_bbl'!C45*1000*42*(DAY(EOMONTH($A45,0)))/1000000</f>
        <v>748.65</v>
      </c>
      <c r="D45" s="12">
        <f>'PADD 3_bbl'!D45*1000*42*(DAY(EOMONTH($A45,0)))/1000000</f>
        <v>209.62200000000001</v>
      </c>
      <c r="E45" s="12">
        <f>'PADD 3_bbl'!E45*1000*42*(DAY(EOMONTH($A45,0)))/1000000</f>
        <v>0</v>
      </c>
      <c r="F45" s="12">
        <f>'PADD 3_bbl'!F45*1000*42*(DAY(EOMONTH($A45,0)))/1000000</f>
        <v>104.16</v>
      </c>
      <c r="G45" s="12">
        <f>'PADD 3_bbl'!G45*1000*42*(DAY(EOMONTH($A45,0)))/1000000</f>
        <v>1062.432</v>
      </c>
      <c r="H45" s="12"/>
      <c r="I45" s="12">
        <f>'PADD 3_bbl'!I45*1000*42*(DAY(EOMONTH($A45,0)))/1000000</f>
        <v>476.53199999999998</v>
      </c>
      <c r="J45" s="12">
        <f>'PADD 3_bbl'!J45*1000*42*(DAY(EOMONTH($A45,0)))/1000000</f>
        <v>39.975330085181788</v>
      </c>
      <c r="K45" s="12">
        <f>'PADD 3_bbl'!K45*1000*42*(DAY(EOMONTH($A45,0)))/1000000</f>
        <v>7.8557066775426563</v>
      </c>
      <c r="L45" s="12">
        <f>'PADD 3_bbl'!L45*1000*42*(DAY(EOMONTH($A45,0)))/1000000</f>
        <v>13.446557107254828</v>
      </c>
      <c r="M45" s="12">
        <f>'PADD 3_bbl'!M45*1000*42*(DAY(EOMONTH($A45,0)))/1000000</f>
        <v>347.63400000000001</v>
      </c>
      <c r="N45" s="12">
        <f>'PADD 3_bbl'!N45*1000*42*(DAY(EOMONTH($A45,0)))/1000000</f>
        <v>347.63400000000001</v>
      </c>
      <c r="O45" s="12">
        <f>'PADD 3_bbl'!O45*1000*42*(DAY(EOMONTH($A45,0)))/1000000</f>
        <v>26.04</v>
      </c>
      <c r="P45" s="12">
        <f>'PADD 3_bbl'!P45*1000*42*(DAY(EOMONTH($A45,0)))/1000000</f>
        <v>-48.257593869979232</v>
      </c>
      <c r="Q45" s="12">
        <f>'PADD 3_bbl'!Q45*1000*42*(DAY(EOMONTH($A45,0)))/1000000</f>
        <v>199.20599999999999</v>
      </c>
      <c r="S45" s="12">
        <f>'PADD 3_bbl'!S45*1000*42/1000000</f>
        <v>1574.748</v>
      </c>
      <c r="U45" s="14"/>
      <c r="V45" s="14"/>
    </row>
    <row r="46" spans="1:22" x14ac:dyDescent="0.25">
      <c r="A46" s="45">
        <v>41897</v>
      </c>
      <c r="B46" s="17" t="s">
        <v>34</v>
      </c>
      <c r="C46" s="12">
        <f>'PADD 3_bbl'!C46*1000*42*(DAY(EOMONTH($A46,0)))/1000000</f>
        <v>725.76</v>
      </c>
      <c r="D46" s="12">
        <f>'PADD 3_bbl'!D46*1000*42*(DAY(EOMONTH($A46,0)))/1000000</f>
        <v>176.4</v>
      </c>
      <c r="E46" s="12">
        <f>'PADD 3_bbl'!E46*1000*42*(DAY(EOMONTH($A46,0)))/1000000</f>
        <v>0</v>
      </c>
      <c r="F46" s="12">
        <f>'PADD 3_bbl'!F46*1000*42*(DAY(EOMONTH($A46,0)))/1000000</f>
        <v>109.62</v>
      </c>
      <c r="G46" s="12">
        <f>'PADD 3_bbl'!G46*1000*42*(DAY(EOMONTH($A46,0)))/1000000</f>
        <v>1011.78</v>
      </c>
      <c r="H46" s="12"/>
      <c r="I46" s="12">
        <f>'PADD 3_bbl'!I46*1000*42*(DAY(EOMONTH($A46,0)))/1000000</f>
        <v>517.86</v>
      </c>
      <c r="J46" s="12">
        <f>'PADD 3_bbl'!J46*1000*42*(DAY(EOMONTH($A46,0)))/1000000</f>
        <v>37.412805826718447</v>
      </c>
      <c r="K46" s="12">
        <f>'PADD 3_bbl'!K46*1000*42*(DAY(EOMONTH($A46,0)))/1000000</f>
        <v>13.827867841908615</v>
      </c>
      <c r="L46" s="12">
        <f>'PADD 3_bbl'!L46*1000*42*(DAY(EOMONTH($A46,0)))/1000000</f>
        <v>13.370577606101152</v>
      </c>
      <c r="M46" s="12">
        <f>'PADD 3_bbl'!M46*1000*42*(DAY(EOMONTH($A46,0)))/1000000</f>
        <v>307.44</v>
      </c>
      <c r="N46" s="12">
        <f>'PADD 3_bbl'!N46*1000*42*(DAY(EOMONTH($A46,0)))/1000000</f>
        <v>307.44</v>
      </c>
      <c r="O46" s="12">
        <f>'PADD 3_bbl'!O46*1000*42*(DAY(EOMONTH($A46,0)))/1000000</f>
        <v>25.2</v>
      </c>
      <c r="P46" s="12">
        <f>'PADD 3_bbl'!P46*1000*42*(DAY(EOMONTH($A46,0)))/1000000</f>
        <v>26.108748725271749</v>
      </c>
      <c r="Q46" s="12">
        <f>'PADD 3_bbl'!Q46*1000*42*(DAY(EOMONTH($A46,0)))/1000000</f>
        <v>69.3</v>
      </c>
      <c r="S46" s="12">
        <f>'PADD 3_bbl'!S46*1000*42/1000000</f>
        <v>1644.5940000000001</v>
      </c>
      <c r="U46" s="14"/>
      <c r="V46" s="14"/>
    </row>
    <row r="47" spans="1:22" x14ac:dyDescent="0.25">
      <c r="A47" s="45">
        <v>41927</v>
      </c>
      <c r="B47" s="17" t="s">
        <v>34</v>
      </c>
      <c r="C47" s="12">
        <f>'PADD 3_bbl'!C47*1000*42*(DAY(EOMONTH($A47,0)))/1000000</f>
        <v>749.952</v>
      </c>
      <c r="D47" s="12">
        <f>'PADD 3_bbl'!D47*1000*42*(DAY(EOMONTH($A47,0)))/1000000</f>
        <v>164.05199999999999</v>
      </c>
      <c r="E47" s="12">
        <f>'PADD 3_bbl'!E47*1000*42*(DAY(EOMONTH($A47,0)))/1000000</f>
        <v>0</v>
      </c>
      <c r="F47" s="12">
        <f>'PADD 3_bbl'!F47*1000*42*(DAY(EOMONTH($A47,0)))/1000000</f>
        <v>71.61</v>
      </c>
      <c r="G47" s="12">
        <f>'PADD 3_bbl'!G47*1000*42*(DAY(EOMONTH($A47,0)))/1000000</f>
        <v>985.61400000000003</v>
      </c>
      <c r="H47" s="12"/>
      <c r="I47" s="12">
        <f>'PADD 3_bbl'!I47*1000*42*(DAY(EOMONTH($A47,0)))/1000000</f>
        <v>630.16800000000001</v>
      </c>
      <c r="J47" s="12">
        <f>'PADD 3_bbl'!J47*1000*42*(DAY(EOMONTH($A47,0)))/1000000</f>
        <v>41.981990432758089</v>
      </c>
      <c r="K47" s="12">
        <f>'PADD 3_bbl'!K47*1000*42*(DAY(EOMONTH($A47,0)))/1000000</f>
        <v>20.292417704631827</v>
      </c>
      <c r="L47" s="12">
        <f>'PADD 3_bbl'!L47*1000*42*(DAY(EOMONTH($A47,0)))/1000000</f>
        <v>14.185969945354216</v>
      </c>
      <c r="M47" s="12">
        <f>'PADD 3_bbl'!M47*1000*42*(DAY(EOMONTH($A47,0)))/1000000</f>
        <v>350.238</v>
      </c>
      <c r="N47" s="12">
        <f>'PADD 3_bbl'!N47*1000*42*(DAY(EOMONTH($A47,0)))/1000000</f>
        <v>350.238</v>
      </c>
      <c r="O47" s="12">
        <f>'PADD 3_bbl'!O47*1000*42*(DAY(EOMONTH($A47,0)))/1000000</f>
        <v>26.04</v>
      </c>
      <c r="P47" s="12">
        <f>'PADD 3_bbl'!P47*1000*42*(DAY(EOMONTH($A47,0)))/1000000</f>
        <v>-106.40637808274414</v>
      </c>
      <c r="Q47" s="12">
        <f>'PADD 3_bbl'!Q47*1000*42*(DAY(EOMONTH($A47,0)))/1000000</f>
        <v>9.1140000000000008</v>
      </c>
      <c r="S47" s="12">
        <f>'PADD 3_bbl'!S47*1000*42/1000000</f>
        <v>1653.54</v>
      </c>
      <c r="U47" s="14"/>
      <c r="V47" s="14"/>
    </row>
    <row r="48" spans="1:22" x14ac:dyDescent="0.25">
      <c r="A48" s="45">
        <v>41958</v>
      </c>
      <c r="B48" s="17" t="s">
        <v>34</v>
      </c>
      <c r="C48" s="12">
        <f>'PADD 3_bbl'!C48*1000*42*(DAY(EOMONTH($A48,0)))/1000000</f>
        <v>724.5</v>
      </c>
      <c r="D48" s="12">
        <f>'PADD 3_bbl'!D48*1000*42*(DAY(EOMONTH($A48,0)))/1000000</f>
        <v>191.52</v>
      </c>
      <c r="E48" s="12">
        <f>'PADD 3_bbl'!E48*1000*42*(DAY(EOMONTH($A48,0)))/1000000</f>
        <v>0</v>
      </c>
      <c r="F48" s="12">
        <f>'PADD 3_bbl'!F48*1000*42*(DAY(EOMONTH($A48,0)))/1000000</f>
        <v>39.06</v>
      </c>
      <c r="G48" s="12">
        <f>'PADD 3_bbl'!G48*1000*42*(DAY(EOMONTH($A48,0)))/1000000</f>
        <v>955.08</v>
      </c>
      <c r="H48" s="12"/>
      <c r="I48" s="12">
        <f>'PADD 3_bbl'!I48*1000*42*(DAY(EOMONTH($A48,0)))/1000000</f>
        <v>502.74</v>
      </c>
      <c r="J48" s="12">
        <f>'PADD 3_bbl'!J48*1000*42*(DAY(EOMONTH($A48,0)))/1000000</f>
        <v>44.416944931767169</v>
      </c>
      <c r="K48" s="12">
        <f>'PADD 3_bbl'!K48*1000*42*(DAY(EOMONTH($A48,0)))/1000000</f>
        <v>19.360746709146948</v>
      </c>
      <c r="L48" s="12">
        <f>'PADD 3_bbl'!L48*1000*42*(DAY(EOMONTH($A48,0)))/1000000</f>
        <v>15.875040444824867</v>
      </c>
      <c r="M48" s="12">
        <f>'PADD 3_bbl'!M48*1000*42*(DAY(EOMONTH($A48,0)))/1000000</f>
        <v>356.58</v>
      </c>
      <c r="N48" s="12">
        <f>'PADD 3_bbl'!N48*1000*42*(DAY(EOMONTH($A48,0)))/1000000</f>
        <v>356.58</v>
      </c>
      <c r="O48" s="12">
        <f>'PADD 3_bbl'!O48*1000*42*(DAY(EOMONTH($A48,0)))/1000000</f>
        <v>25.2</v>
      </c>
      <c r="P48" s="12">
        <f>'PADD 3_bbl'!P48*1000*42*(DAY(EOMONTH($A48,0)))/1000000</f>
        <v>26.187267914261021</v>
      </c>
      <c r="Q48" s="12">
        <f>'PADD 3_bbl'!Q48*1000*42*(DAY(EOMONTH($A48,0)))/1000000</f>
        <v>-35.28</v>
      </c>
      <c r="S48" s="12">
        <f>'PADD 3_bbl'!S48*1000*42/1000000</f>
        <v>1618.2180000000001</v>
      </c>
      <c r="U48" s="14"/>
      <c r="V48" s="14"/>
    </row>
    <row r="49" spans="1:22" x14ac:dyDescent="0.25">
      <c r="A49" s="45">
        <v>41988</v>
      </c>
      <c r="B49" s="17" t="s">
        <v>34</v>
      </c>
      <c r="C49" s="12">
        <f>'PADD 3_bbl'!C49*1000*42*(DAY(EOMONTH($A49,0)))/1000000</f>
        <v>766.87800000000004</v>
      </c>
      <c r="D49" s="12">
        <f>'PADD 3_bbl'!D49*1000*42*(DAY(EOMONTH($A49,0)))/1000000</f>
        <v>208.32</v>
      </c>
      <c r="E49" s="12">
        <f>'PADD 3_bbl'!E49*1000*42*(DAY(EOMONTH($A49,0)))/1000000</f>
        <v>0</v>
      </c>
      <c r="F49" s="12">
        <f>'PADD 3_bbl'!F49*1000*42*(DAY(EOMONTH($A49,0)))/1000000</f>
        <v>-16.925999999999998</v>
      </c>
      <c r="G49" s="12">
        <f>'PADD 3_bbl'!G49*1000*42*(DAY(EOMONTH($A49,0)))/1000000</f>
        <v>958.27200000000005</v>
      </c>
      <c r="H49" s="12"/>
      <c r="I49" s="12">
        <f>'PADD 3_bbl'!I49*1000*42*(DAY(EOMONTH($A49,0)))/1000000</f>
        <v>651</v>
      </c>
      <c r="J49" s="12">
        <f>'PADD 3_bbl'!J49*1000*42*(DAY(EOMONTH($A49,0)))/1000000</f>
        <v>47.058659488834223</v>
      </c>
      <c r="K49" s="12">
        <f>'PADD 3_bbl'!K49*1000*42*(DAY(EOMONTH($A49,0)))/1000000</f>
        <v>12.570920138892292</v>
      </c>
      <c r="L49" s="12">
        <f>'PADD 3_bbl'!L49*1000*42*(DAY(EOMONTH($A49,0)))/1000000</f>
        <v>19.3618598120499</v>
      </c>
      <c r="M49" s="12">
        <f>'PADD 3_bbl'!M49*1000*42*(DAY(EOMONTH($A49,0)))/1000000</f>
        <v>419.24400000000003</v>
      </c>
      <c r="N49" s="12">
        <f>'PADD 3_bbl'!N49*1000*42*(DAY(EOMONTH($A49,0)))/1000000</f>
        <v>419.24400000000003</v>
      </c>
      <c r="O49" s="12">
        <f>'PADD 3_bbl'!O49*1000*42*(DAY(EOMONTH($A49,0)))/1000000</f>
        <v>26.04</v>
      </c>
      <c r="P49" s="12">
        <f>'PADD 3_bbl'!P49*1000*42*(DAY(EOMONTH($A49,0)))/1000000</f>
        <v>-154.50743943977642</v>
      </c>
      <c r="Q49" s="12">
        <f>'PADD 3_bbl'!Q49*1000*42*(DAY(EOMONTH($A49,0)))/1000000</f>
        <v>-61.194000000000003</v>
      </c>
      <c r="S49" s="12">
        <f>'PADD 3_bbl'!S49*1000*42/1000000</f>
        <v>1557.192</v>
      </c>
      <c r="U49" s="14"/>
      <c r="V49" s="14"/>
    </row>
    <row r="50" spans="1:22" x14ac:dyDescent="0.25">
      <c r="A50" s="45">
        <v>42019</v>
      </c>
      <c r="B50" s="17" t="s">
        <v>34</v>
      </c>
      <c r="C50" s="12">
        <f>'PADD 3_bbl'!C50*1000*42*(DAY(EOMONTH($A50,0)))/1000000</f>
        <v>736.93200000000002</v>
      </c>
      <c r="D50" s="12">
        <f>'PADD 3_bbl'!D50*1000*42*(DAY(EOMONTH($A50,0)))/1000000</f>
        <v>188.79</v>
      </c>
      <c r="E50" s="12">
        <f>'PADD 3_bbl'!E50*1000*42*(DAY(EOMONTH($A50,0)))/1000000</f>
        <v>2.6040000000000001</v>
      </c>
      <c r="F50" s="12">
        <f>'PADD 3_bbl'!F50*1000*42*(DAY(EOMONTH($A50,0)))/1000000</f>
        <v>71.61</v>
      </c>
      <c r="G50" s="12">
        <f>'PADD 3_bbl'!G50*1000*42*(DAY(EOMONTH($A50,0)))/1000000</f>
        <v>999.93600000000004</v>
      </c>
      <c r="H50" s="12"/>
      <c r="I50" s="12">
        <f>'PADD 3_bbl'!I50*1000*42*(DAY(EOMONTH($A50,0)))/1000000</f>
        <v>622.35599999999999</v>
      </c>
      <c r="J50" s="12">
        <f>'PADD 3_bbl'!J50*1000*42*(DAY(EOMONTH($A50,0)))/1000000</f>
        <v>61.673252321714479</v>
      </c>
      <c r="K50" s="12">
        <f>'PADD 3_bbl'!K50*1000*42*(DAY(EOMONTH($A50,0)))/1000000</f>
        <v>6.0279891154737344</v>
      </c>
      <c r="L50" s="12">
        <f>'PADD 3_bbl'!L50*1000*42*(DAY(EOMONTH($A50,0)))/1000000</f>
        <v>20.695417689760664</v>
      </c>
      <c r="M50" s="12">
        <f>'PADD 3_bbl'!M50*1000*42*(DAY(EOMONTH($A50,0)))/1000000</f>
        <v>443.98200000000003</v>
      </c>
      <c r="N50" s="12">
        <f>'PADD 3_bbl'!N50*1000*42*(DAY(EOMONTH($A50,0)))/1000000</f>
        <v>443.98200000000003</v>
      </c>
      <c r="O50" s="12">
        <f>'PADD 3_bbl'!O50*1000*42*(DAY(EOMONTH($A50,0)))/1000000</f>
        <v>33.851999999999997</v>
      </c>
      <c r="P50" s="12">
        <f>'PADD 3_bbl'!P50*1000*42*(DAY(EOMONTH($A50,0)))/1000000</f>
        <v>-94.906659126948881</v>
      </c>
      <c r="Q50" s="12">
        <f>'PADD 3_bbl'!Q50*1000*42*(DAY(EOMONTH($A50,0)))/1000000</f>
        <v>-93.744</v>
      </c>
      <c r="S50" s="12">
        <f>'PADD 3_bbl'!S50*1000*42/1000000</f>
        <v>1463.742</v>
      </c>
      <c r="U50" s="14"/>
      <c r="V50" s="14"/>
    </row>
    <row r="51" spans="1:22" x14ac:dyDescent="0.25">
      <c r="A51" s="45">
        <v>42050</v>
      </c>
      <c r="B51" s="17" t="s">
        <v>34</v>
      </c>
      <c r="C51" s="12">
        <f>'PADD 3_bbl'!C51*1000*42*(DAY(EOMONTH($A51,0)))/1000000</f>
        <v>703.24800000000005</v>
      </c>
      <c r="D51" s="12">
        <f>'PADD 3_bbl'!D51*1000*42*(DAY(EOMONTH($A51,0)))/1000000</f>
        <v>163.464</v>
      </c>
      <c r="E51" s="12">
        <f>'PADD 3_bbl'!E51*1000*42*(DAY(EOMONTH($A51,0)))/1000000</f>
        <v>0</v>
      </c>
      <c r="F51" s="12">
        <f>'PADD 3_bbl'!F51*1000*42*(DAY(EOMONTH($A51,0)))/1000000</f>
        <v>78.792000000000002</v>
      </c>
      <c r="G51" s="12">
        <f>'PADD 3_bbl'!G51*1000*42*(DAY(EOMONTH($A51,0)))/1000000</f>
        <v>945.50400000000002</v>
      </c>
      <c r="H51" s="12"/>
      <c r="I51" s="12">
        <f>'PADD 3_bbl'!I51*1000*42*(DAY(EOMONTH($A51,0)))/1000000</f>
        <v>725.59199999999998</v>
      </c>
      <c r="J51" s="12">
        <f>'PADD 3_bbl'!J51*1000*42*(DAY(EOMONTH($A51,0)))/1000000</f>
        <v>49.682740470737485</v>
      </c>
      <c r="K51" s="12">
        <f>'PADD 3_bbl'!K51*1000*42*(DAY(EOMONTH($A51,0)))/1000000</f>
        <v>4.0202743320822893</v>
      </c>
      <c r="L51" s="12">
        <f>'PADD 3_bbl'!L51*1000*42*(DAY(EOMONTH($A51,0)))/1000000</f>
        <v>16.268915422751331</v>
      </c>
      <c r="M51" s="12">
        <f>'PADD 3_bbl'!M51*1000*42*(DAY(EOMONTH($A51,0)))/1000000</f>
        <v>421.00799999999998</v>
      </c>
      <c r="N51" s="12">
        <f>'PADD 3_bbl'!N51*1000*42*(DAY(EOMONTH($A51,0)))/1000000</f>
        <v>421.00799999999998</v>
      </c>
      <c r="O51" s="12">
        <f>'PADD 3_bbl'!O51*1000*42*(DAY(EOMONTH($A51,0)))/1000000</f>
        <v>30.576000000000001</v>
      </c>
      <c r="P51" s="12">
        <f>'PADD 3_bbl'!P51*1000*42*(DAY(EOMONTH($A51,0)))/1000000</f>
        <v>-101.72393022557111</v>
      </c>
      <c r="Q51" s="12">
        <f>'PADD 3_bbl'!Q51*1000*42*(DAY(EOMONTH($A51,0)))/1000000</f>
        <v>-198.744</v>
      </c>
      <c r="S51" s="12">
        <f>'PADD 3_bbl'!S51*1000*42/1000000</f>
        <v>1265.4179999999999</v>
      </c>
      <c r="U51" s="14"/>
      <c r="V51" s="14"/>
    </row>
    <row r="52" spans="1:22" x14ac:dyDescent="0.25">
      <c r="A52" s="45">
        <v>42078</v>
      </c>
      <c r="B52" s="17" t="s">
        <v>34</v>
      </c>
      <c r="C52" s="12">
        <f>'PADD 3_bbl'!C52*1000*42*(DAY(EOMONTH($A52,0)))/1000000</f>
        <v>782.50199999999995</v>
      </c>
      <c r="D52" s="12">
        <f>'PADD 3_bbl'!D52*1000*42*(DAY(EOMONTH($A52,0)))/1000000</f>
        <v>203.11199999999999</v>
      </c>
      <c r="E52" s="12">
        <f>'PADD 3_bbl'!E52*1000*42*(DAY(EOMONTH($A52,0)))/1000000</f>
        <v>0</v>
      </c>
      <c r="F52" s="12">
        <f>'PADD 3_bbl'!F52*1000*42*(DAY(EOMONTH($A52,0)))/1000000</f>
        <v>182.28</v>
      </c>
      <c r="G52" s="12">
        <f>'PADD 3_bbl'!G52*1000*42*(DAY(EOMONTH($A52,0)))/1000000</f>
        <v>1167.894</v>
      </c>
      <c r="H52" s="12"/>
      <c r="I52" s="12">
        <f>'PADD 3_bbl'!I52*1000*42*(DAY(EOMONTH($A52,0)))/1000000</f>
        <v>557.25599999999997</v>
      </c>
      <c r="J52" s="12">
        <f>'PADD 3_bbl'!J52*1000*42*(DAY(EOMONTH($A52,0)))/1000000</f>
        <v>46.283212988367488</v>
      </c>
      <c r="K52" s="12">
        <f>'PADD 3_bbl'!K52*1000*42*(DAY(EOMONTH($A52,0)))/1000000</f>
        <v>2.8126064729050717</v>
      </c>
      <c r="L52" s="12">
        <f>'PADD 3_bbl'!L52*1000*42*(DAY(EOMONTH($A52,0)))/1000000</f>
        <v>14.596504857399763</v>
      </c>
      <c r="M52" s="12">
        <f>'PADD 3_bbl'!M52*1000*42*(DAY(EOMONTH($A52,0)))/1000000</f>
        <v>415.33800000000002</v>
      </c>
      <c r="N52" s="12">
        <f>'PADD 3_bbl'!N52*1000*42*(DAY(EOMONTH($A52,0)))/1000000</f>
        <v>415.33800000000002</v>
      </c>
      <c r="O52" s="12">
        <f>'PADD 3_bbl'!O52*1000*42*(DAY(EOMONTH($A52,0)))/1000000</f>
        <v>33.851999999999997</v>
      </c>
      <c r="P52" s="12">
        <f>'PADD 3_bbl'!P52*1000*42*(DAY(EOMONTH($A52,0)))/1000000</f>
        <v>-45.464324318672318</v>
      </c>
      <c r="Q52" s="12">
        <f>'PADD 3_bbl'!Q52*1000*42*(DAY(EOMONTH($A52,0)))/1000000</f>
        <v>143.22</v>
      </c>
      <c r="S52" s="12">
        <f>'PADD 3_bbl'!S52*1000*42/1000000</f>
        <v>1408.05</v>
      </c>
      <c r="U52" s="14"/>
      <c r="V52" s="14"/>
    </row>
    <row r="53" spans="1:22" x14ac:dyDescent="0.25">
      <c r="A53" s="45">
        <v>42109</v>
      </c>
      <c r="B53" s="17" t="s">
        <v>34</v>
      </c>
      <c r="C53" s="12">
        <f>'PADD 3_bbl'!C53*1000*42*(DAY(EOMONTH($A53,0)))/1000000</f>
        <v>783.72</v>
      </c>
      <c r="D53" s="12">
        <f>'PADD 3_bbl'!D53*1000*42*(DAY(EOMONTH($A53,0)))/1000000</f>
        <v>200.34</v>
      </c>
      <c r="E53" s="12">
        <f>'PADD 3_bbl'!E53*1000*42*(DAY(EOMONTH($A53,0)))/1000000</f>
        <v>0</v>
      </c>
      <c r="F53" s="12">
        <f>'PADD 3_bbl'!F53*1000*42*(DAY(EOMONTH($A53,0)))/1000000</f>
        <v>278.45999999999998</v>
      </c>
      <c r="G53" s="12">
        <f>'PADD 3_bbl'!G53*1000*42*(DAY(EOMONTH($A53,0)))/1000000</f>
        <v>1262.52</v>
      </c>
      <c r="H53" s="12"/>
      <c r="I53" s="12">
        <f>'PADD 3_bbl'!I53*1000*42*(DAY(EOMONTH($A53,0)))/1000000</f>
        <v>728.28</v>
      </c>
      <c r="J53" s="12">
        <f>'PADD 3_bbl'!J53*1000*42*(DAY(EOMONTH($A53,0)))/1000000</f>
        <v>37.357603058887499</v>
      </c>
      <c r="K53" s="12">
        <f>'PADD 3_bbl'!K53*1000*42*(DAY(EOMONTH($A53,0)))/1000000</f>
        <v>2.8143682057412165</v>
      </c>
      <c r="L53" s="12">
        <f>'PADD 3_bbl'!L53*1000*42*(DAY(EOMONTH($A53,0)))/1000000</f>
        <v>13.02387287930279</v>
      </c>
      <c r="M53" s="12">
        <f>'PADD 3_bbl'!M53*1000*42*(DAY(EOMONTH($A53,0)))/1000000</f>
        <v>385.56</v>
      </c>
      <c r="N53" s="12">
        <f>'PADD 3_bbl'!N53*1000*42*(DAY(EOMONTH($A53,0)))/1000000</f>
        <v>385.56</v>
      </c>
      <c r="O53" s="12">
        <f>'PADD 3_bbl'!O53*1000*42*(DAY(EOMONTH($A53,0)))/1000000</f>
        <v>32.76</v>
      </c>
      <c r="P53" s="12">
        <f>'PADD 3_bbl'!P53*1000*42*(DAY(EOMONTH($A53,0)))/1000000</f>
        <v>-126.27584414393147</v>
      </c>
      <c r="Q53" s="12">
        <f>'PADD 3_bbl'!Q53*1000*42*(DAY(EOMONTH($A53,0)))/1000000</f>
        <v>187.74</v>
      </c>
      <c r="S53" s="12">
        <f>'PADD 3_bbl'!S53*1000*42/1000000</f>
        <v>1595.16</v>
      </c>
      <c r="U53" s="14"/>
      <c r="V53" s="14"/>
    </row>
    <row r="54" spans="1:22" x14ac:dyDescent="0.25">
      <c r="A54" s="45">
        <v>42139</v>
      </c>
      <c r="B54" s="17" t="s">
        <v>34</v>
      </c>
      <c r="C54" s="12">
        <f>'PADD 3_bbl'!C54*1000*42*(DAY(EOMONTH($A54,0)))/1000000</f>
        <v>807.24</v>
      </c>
      <c r="D54" s="12">
        <f>'PADD 3_bbl'!D54*1000*42*(DAY(EOMONTH($A54,0)))/1000000</f>
        <v>195.3</v>
      </c>
      <c r="E54" s="12">
        <f>'PADD 3_bbl'!E54*1000*42*(DAY(EOMONTH($A54,0)))/1000000</f>
        <v>0</v>
      </c>
      <c r="F54" s="12">
        <f>'PADD 3_bbl'!F54*1000*42*(DAY(EOMONTH($A54,0)))/1000000</f>
        <v>411.43200000000002</v>
      </c>
      <c r="G54" s="12">
        <f>'PADD 3_bbl'!G54*1000*42*(DAY(EOMONTH($A54,0)))/1000000</f>
        <v>1413.972</v>
      </c>
      <c r="H54" s="12"/>
      <c r="I54" s="12">
        <f>'PADD 3_bbl'!I54*1000*42*(DAY(EOMONTH($A54,0)))/1000000</f>
        <v>656.20799999999997</v>
      </c>
      <c r="J54" s="12">
        <f>'PADD 3_bbl'!J54*1000*42*(DAY(EOMONTH($A54,0)))/1000000</f>
        <v>37.322797078486452</v>
      </c>
      <c r="K54" s="12">
        <f>'PADD 3_bbl'!K54*1000*42*(DAY(EOMONTH($A54,0)))/1000000</f>
        <v>2.8126064729050717</v>
      </c>
      <c r="L54" s="12">
        <f>'PADD 3_bbl'!L54*1000*42*(DAY(EOMONTH($A54,0)))/1000000</f>
        <v>13.078501014572812</v>
      </c>
      <c r="M54" s="12">
        <f>'PADD 3_bbl'!M54*1000*42*(DAY(EOMONTH($A54,0)))/1000000</f>
        <v>454.39800000000002</v>
      </c>
      <c r="N54" s="12">
        <f>'PADD 3_bbl'!N54*1000*42*(DAY(EOMONTH($A54,0)))/1000000</f>
        <v>454.39800000000002</v>
      </c>
      <c r="O54" s="12">
        <f>'PADD 3_bbl'!O54*1000*42*(DAY(EOMONTH($A54,0)))/1000000</f>
        <v>33.851999999999997</v>
      </c>
      <c r="P54" s="12">
        <f>'PADD 3_bbl'!P54*1000*42*(DAY(EOMONTH($A54,0)))/1000000</f>
        <v>-87.065904565964388</v>
      </c>
      <c r="Q54" s="12">
        <f>'PADD 3_bbl'!Q54*1000*42*(DAY(EOMONTH($A54,0)))/1000000</f>
        <v>303.36599999999999</v>
      </c>
      <c r="S54" s="12">
        <f>'PADD 3_bbl'!S54*1000*42/1000000</f>
        <v>1898.4</v>
      </c>
      <c r="U54" s="14"/>
      <c r="V54" s="14"/>
    </row>
    <row r="55" spans="1:22" x14ac:dyDescent="0.25">
      <c r="A55" s="45">
        <v>42170</v>
      </c>
      <c r="B55" s="17" t="s">
        <v>34</v>
      </c>
      <c r="C55" s="12">
        <f>'PADD 3_bbl'!C55*1000*42*(DAY(EOMONTH($A55,0)))/1000000</f>
        <v>782.46</v>
      </c>
      <c r="D55" s="12">
        <f>'PADD 3_bbl'!D55*1000*42*(DAY(EOMONTH($A55,0)))/1000000</f>
        <v>175.14</v>
      </c>
      <c r="E55" s="12">
        <f>'PADD 3_bbl'!E55*1000*42*(DAY(EOMONTH($A55,0)))/1000000</f>
        <v>0</v>
      </c>
      <c r="F55" s="12">
        <f>'PADD 3_bbl'!F55*1000*42*(DAY(EOMONTH($A55,0)))/1000000</f>
        <v>351.54</v>
      </c>
      <c r="G55" s="12">
        <f>'PADD 3_bbl'!G55*1000*42*(DAY(EOMONTH($A55,0)))/1000000</f>
        <v>1309.1400000000001</v>
      </c>
      <c r="H55" s="12"/>
      <c r="I55" s="12">
        <f>'PADD 3_bbl'!I55*1000*42*(DAY(EOMONTH($A55,0)))/1000000</f>
        <v>578.34</v>
      </c>
      <c r="J55" s="12">
        <f>'PADD 3_bbl'!J55*1000*42*(DAY(EOMONTH($A55,0)))/1000000</f>
        <v>34.880068705924998</v>
      </c>
      <c r="K55" s="12">
        <f>'PADD 3_bbl'!K55*1000*42*(DAY(EOMONTH($A55,0)))/1000000</f>
        <v>2.8143682057412165</v>
      </c>
      <c r="L55" s="12">
        <f>'PADD 3_bbl'!L55*1000*42*(DAY(EOMONTH($A55,0)))/1000000</f>
        <v>12.656613885070463</v>
      </c>
      <c r="M55" s="12">
        <f>'PADD 3_bbl'!M55*1000*42*(DAY(EOMONTH($A55,0)))/1000000</f>
        <v>475.02</v>
      </c>
      <c r="N55" s="12">
        <f>'PADD 3_bbl'!N55*1000*42*(DAY(EOMONTH($A55,0)))/1000000</f>
        <v>475.02</v>
      </c>
      <c r="O55" s="12">
        <f>'PADD 3_bbl'!O55*1000*42*(DAY(EOMONTH($A55,0)))/1000000</f>
        <v>32.76</v>
      </c>
      <c r="P55" s="12">
        <f>'PADD 3_bbl'!P55*1000*42*(DAY(EOMONTH($A55,0)))/1000000</f>
        <v>32.808949203263261</v>
      </c>
      <c r="Q55" s="12">
        <f>'PADD 3_bbl'!Q55*1000*42*(DAY(EOMONTH($A55,0)))/1000000</f>
        <v>138.6</v>
      </c>
      <c r="S55" s="12">
        <f>'PADD 3_bbl'!S55*1000*42/1000000</f>
        <v>2036.664</v>
      </c>
      <c r="U55" s="14"/>
      <c r="V55" s="14"/>
    </row>
    <row r="56" spans="1:22" x14ac:dyDescent="0.25">
      <c r="A56" s="45">
        <v>42200</v>
      </c>
      <c r="B56" s="17" t="s">
        <v>34</v>
      </c>
      <c r="C56" s="12">
        <f>'PADD 3_bbl'!C56*1000*42*(DAY(EOMONTH($A56,0)))/1000000</f>
        <v>820.26</v>
      </c>
      <c r="D56" s="12">
        <f>'PADD 3_bbl'!D56*1000*42*(DAY(EOMONTH($A56,0)))/1000000</f>
        <v>190.09200000000001</v>
      </c>
      <c r="E56" s="12">
        <f>'PADD 3_bbl'!E56*1000*42*(DAY(EOMONTH($A56,0)))/1000000</f>
        <v>0</v>
      </c>
      <c r="F56" s="12">
        <f>'PADD 3_bbl'!F56*1000*42*(DAY(EOMONTH($A56,0)))/1000000</f>
        <v>397.11</v>
      </c>
      <c r="G56" s="12">
        <f>'PADD 3_bbl'!G56*1000*42*(DAY(EOMONTH($A56,0)))/1000000</f>
        <v>1407.462</v>
      </c>
      <c r="H56" s="12"/>
      <c r="I56" s="12">
        <f>'PADD 3_bbl'!I56*1000*42*(DAY(EOMONTH($A56,0)))/1000000</f>
        <v>687.45600000000002</v>
      </c>
      <c r="J56" s="12">
        <f>'PADD 3_bbl'!J56*1000*42*(DAY(EOMONTH($A56,0)))/1000000</f>
        <v>36.682767370637812</v>
      </c>
      <c r="K56" s="12">
        <f>'PADD 3_bbl'!K56*1000*42*(DAY(EOMONTH($A56,0)))/1000000</f>
        <v>2.8126064729050717</v>
      </c>
      <c r="L56" s="12">
        <f>'PADD 3_bbl'!L56*1000*42*(DAY(EOMONTH($A56,0)))/1000000</f>
        <v>12.699000053866076</v>
      </c>
      <c r="M56" s="12">
        <f>'PADD 3_bbl'!M56*1000*42*(DAY(EOMONTH($A56,0)))/1000000</f>
        <v>502.572</v>
      </c>
      <c r="N56" s="12">
        <f>'PADD 3_bbl'!N56*1000*42*(DAY(EOMONTH($A56,0)))/1000000</f>
        <v>502.572</v>
      </c>
      <c r="O56" s="12">
        <f>'PADD 3_bbl'!O56*1000*42*(DAY(EOMONTH($A56,0)))/1000000</f>
        <v>33.851999999999997</v>
      </c>
      <c r="P56" s="12">
        <f>'PADD 3_bbl'!P56*1000*42*(DAY(EOMONTH($A56,0)))/1000000</f>
        <v>-32.664373897408957</v>
      </c>
      <c r="Q56" s="12">
        <f>'PADD 3_bbl'!Q56*1000*42*(DAY(EOMONTH($A56,0)))/1000000</f>
        <v>165.35400000000001</v>
      </c>
      <c r="S56" s="12">
        <f>'PADD 3_bbl'!S56*1000*42/1000000</f>
        <v>2201.3879999999999</v>
      </c>
      <c r="U56" s="14"/>
      <c r="V56" s="14"/>
    </row>
    <row r="57" spans="1:22" x14ac:dyDescent="0.25">
      <c r="A57" s="45">
        <v>42231</v>
      </c>
      <c r="B57" s="17" t="s">
        <v>34</v>
      </c>
      <c r="C57" s="12">
        <f>'PADD 3_bbl'!C57*1000*42*(DAY(EOMONTH($A57,0)))/1000000</f>
        <v>830.67600000000004</v>
      </c>
      <c r="D57" s="12">
        <f>'PADD 3_bbl'!D57*1000*42*(DAY(EOMONTH($A57,0)))/1000000</f>
        <v>183.58199999999999</v>
      </c>
      <c r="E57" s="12">
        <f>'PADD 3_bbl'!E57*1000*42*(DAY(EOMONTH($A57,0)))/1000000</f>
        <v>0</v>
      </c>
      <c r="F57" s="12">
        <f>'PADD 3_bbl'!F57*1000*42*(DAY(EOMONTH($A57,0)))/1000000</f>
        <v>345.03</v>
      </c>
      <c r="G57" s="12">
        <f>'PADD 3_bbl'!G57*1000*42*(DAY(EOMONTH($A57,0)))/1000000</f>
        <v>1359.288</v>
      </c>
      <c r="H57" s="12"/>
      <c r="I57" s="12">
        <f>'PADD 3_bbl'!I57*1000*42*(DAY(EOMONTH($A57,0)))/1000000</f>
        <v>691.36199999999997</v>
      </c>
      <c r="J57" s="12">
        <f>'PADD 3_bbl'!J57*1000*42*(DAY(EOMONTH($A57,0)))/1000000</f>
        <v>36.042737662789165</v>
      </c>
      <c r="K57" s="12">
        <f>'PADD 3_bbl'!K57*1000*42*(DAY(EOMONTH($A57,0)))/1000000</f>
        <v>6.0279891154737344</v>
      </c>
      <c r="L57" s="12">
        <f>'PADD 3_bbl'!L57*1000*42*(DAY(EOMONTH($A57,0)))/1000000</f>
        <v>12.699000053866076</v>
      </c>
      <c r="M57" s="12">
        <f>'PADD 3_bbl'!M57*1000*42*(DAY(EOMONTH($A57,0)))/1000000</f>
        <v>481.74</v>
      </c>
      <c r="N57" s="12">
        <f>'PADD 3_bbl'!N57*1000*42*(DAY(EOMONTH($A57,0)))/1000000</f>
        <v>481.74</v>
      </c>
      <c r="O57" s="12">
        <f>'PADD 3_bbl'!O57*1000*42*(DAY(EOMONTH($A57,0)))/1000000</f>
        <v>33.851999999999997</v>
      </c>
      <c r="P57" s="12">
        <f>'PADD 3_bbl'!P57*1000*42*(DAY(EOMONTH($A57,0)))/1000000</f>
        <v>-72.997726832129004</v>
      </c>
      <c r="Q57" s="12">
        <f>'PADD 3_bbl'!Q57*1000*42*(DAY(EOMONTH($A57,0)))/1000000</f>
        <v>171.864</v>
      </c>
      <c r="S57" s="12">
        <f>'PADD 3_bbl'!S57*1000*42/1000000</f>
        <v>2372.6640000000002</v>
      </c>
      <c r="U57" s="14"/>
      <c r="V57" s="14"/>
    </row>
    <row r="58" spans="1:22" x14ac:dyDescent="0.25">
      <c r="A58" s="45">
        <v>42262</v>
      </c>
      <c r="B58" s="17" t="s">
        <v>34</v>
      </c>
      <c r="C58" s="12">
        <f>'PADD 3_bbl'!C58*1000*42*(DAY(EOMONTH($A58,0)))/1000000</f>
        <v>807.66</v>
      </c>
      <c r="D58" s="12">
        <f>'PADD 3_bbl'!D58*1000*42*(DAY(EOMONTH($A58,0)))/1000000</f>
        <v>166.32</v>
      </c>
      <c r="E58" s="12">
        <f>'PADD 3_bbl'!E58*1000*42*(DAY(EOMONTH($A58,0)))/1000000</f>
        <v>0</v>
      </c>
      <c r="F58" s="12">
        <f>'PADD 3_bbl'!F58*1000*42*(DAY(EOMONTH($A58,0)))/1000000</f>
        <v>316.26</v>
      </c>
      <c r="G58" s="12">
        <f>'PADD 3_bbl'!G58*1000*42*(DAY(EOMONTH($A58,0)))/1000000</f>
        <v>1290.24</v>
      </c>
      <c r="H58" s="12"/>
      <c r="I58" s="12">
        <f>'PADD 3_bbl'!I58*1000*42*(DAY(EOMONTH($A58,0)))/1000000</f>
        <v>832.86</v>
      </c>
      <c r="J58" s="12">
        <f>'PADD 3_bbl'!J58*1000*42*(DAY(EOMONTH($A58,0)))/1000000</f>
        <v>38.596370235368745</v>
      </c>
      <c r="K58" s="12">
        <f>'PADD 3_bbl'!K58*1000*42*(DAY(EOMONTH($A58,0)))/1000000</f>
        <v>10.048483664160541</v>
      </c>
      <c r="L58" s="12">
        <f>'PADD 3_bbl'!L58*1000*42*(DAY(EOMONTH($A58,0)))/1000000</f>
        <v>12.656613885070463</v>
      </c>
      <c r="M58" s="12">
        <f>'PADD 3_bbl'!M58*1000*42*(DAY(EOMONTH($A58,0)))/1000000</f>
        <v>438.48</v>
      </c>
      <c r="N58" s="12">
        <f>'PADD 3_bbl'!N58*1000*42*(DAY(EOMONTH($A58,0)))/1000000</f>
        <v>438.48</v>
      </c>
      <c r="O58" s="12">
        <f>'PADD 3_bbl'!O58*1000*42*(DAY(EOMONTH($A58,0)))/1000000</f>
        <v>32.76</v>
      </c>
      <c r="P58" s="12">
        <f>'PADD 3_bbl'!P58*1000*42*(DAY(EOMONTH($A58,0)))/1000000</f>
        <v>-99.101467784599734</v>
      </c>
      <c r="Q58" s="12">
        <f>'PADD 3_bbl'!Q58*1000*42*(DAY(EOMONTH($A58,0)))/1000000</f>
        <v>25.2</v>
      </c>
      <c r="S58" s="12">
        <f>'PADD 3_bbl'!S58*1000*42/1000000</f>
        <v>2398.0740000000001</v>
      </c>
      <c r="U58" s="14"/>
      <c r="V58" s="14"/>
    </row>
    <row r="59" spans="1:22" x14ac:dyDescent="0.25">
      <c r="A59" s="45">
        <v>42292</v>
      </c>
      <c r="B59" s="17" t="s">
        <v>34</v>
      </c>
      <c r="C59" s="12">
        <f>'PADD 3_bbl'!C59*1000*42*(DAY(EOMONTH($A59,0)))/1000000</f>
        <v>824.16600000000005</v>
      </c>
      <c r="D59" s="12">
        <f>'PADD 3_bbl'!D59*1000*42*(DAY(EOMONTH($A59,0)))/1000000</f>
        <v>170.56200000000001</v>
      </c>
      <c r="E59" s="12">
        <f>'PADD 3_bbl'!E59*1000*42*(DAY(EOMONTH($A59,0)))/1000000</f>
        <v>0</v>
      </c>
      <c r="F59" s="12">
        <f>'PADD 3_bbl'!F59*1000*42*(DAY(EOMONTH($A59,0)))/1000000</f>
        <v>227.85</v>
      </c>
      <c r="G59" s="12">
        <f>'PADD 3_bbl'!G59*1000*42*(DAY(EOMONTH($A59,0)))/1000000</f>
        <v>1222.578</v>
      </c>
      <c r="H59" s="12"/>
      <c r="I59" s="12">
        <f>'PADD 3_bbl'!I59*1000*42*(DAY(EOMONTH($A59,0)))/1000000</f>
        <v>696.57</v>
      </c>
      <c r="J59" s="12">
        <f>'PADD 3_bbl'!J59*1000*42*(DAY(EOMONTH($A59,0)))/1000000</f>
        <v>41.80300503342697</v>
      </c>
      <c r="K59" s="12">
        <f>'PADD 3_bbl'!K59*1000*42*(DAY(EOMONTH($A59,0)))/1000000</f>
        <v>15.177689382506902</v>
      </c>
      <c r="L59" s="12">
        <f>'PADD 3_bbl'!L59*1000*42*(DAY(EOMONTH($A59,0)))/1000000</f>
        <v>13.458001975279551</v>
      </c>
      <c r="M59" s="12">
        <f>'PADD 3_bbl'!M59*1000*42*(DAY(EOMONTH($A59,0)))/1000000</f>
        <v>443.98200000000003</v>
      </c>
      <c r="N59" s="12">
        <f>'PADD 3_bbl'!N59*1000*42*(DAY(EOMONTH($A59,0)))/1000000</f>
        <v>443.98200000000003</v>
      </c>
      <c r="O59" s="12">
        <f>'PADD 3_bbl'!O59*1000*42*(DAY(EOMONTH($A59,0)))/1000000</f>
        <v>33.851999999999997</v>
      </c>
      <c r="P59" s="12">
        <f>'PADD 3_bbl'!P59*1000*42*(DAY(EOMONTH($A59,0)))/1000000</f>
        <v>-156.37069639121341</v>
      </c>
      <c r="Q59" s="12">
        <f>'PADD 3_bbl'!Q59*1000*42*(DAY(EOMONTH($A59,0)))/1000000</f>
        <v>135.40799999999999</v>
      </c>
      <c r="S59" s="12">
        <f>'PADD 3_bbl'!S59*1000*42/1000000</f>
        <v>2533.692</v>
      </c>
      <c r="U59" s="14"/>
      <c r="V59" s="14"/>
    </row>
    <row r="60" spans="1:22" x14ac:dyDescent="0.25">
      <c r="A60" s="45">
        <v>42323</v>
      </c>
      <c r="B60" s="17" t="s">
        <v>34</v>
      </c>
      <c r="C60" s="12">
        <f>'PADD 3_bbl'!C60*1000*42*(DAY(EOMONTH($A60,0)))/1000000</f>
        <v>787.5</v>
      </c>
      <c r="D60" s="12">
        <f>'PADD 3_bbl'!D60*1000*42*(DAY(EOMONTH($A60,0)))/1000000</f>
        <v>183.96</v>
      </c>
      <c r="E60" s="12">
        <f>'PADD 3_bbl'!E60*1000*42*(DAY(EOMONTH($A60,0)))/1000000</f>
        <v>0</v>
      </c>
      <c r="F60" s="12">
        <f>'PADD 3_bbl'!F60*1000*42*(DAY(EOMONTH($A60,0)))/1000000</f>
        <v>197.82</v>
      </c>
      <c r="G60" s="12">
        <f>'PADD 3_bbl'!G60*1000*42*(DAY(EOMONTH($A60,0)))/1000000</f>
        <v>1169.28</v>
      </c>
      <c r="H60" s="12"/>
      <c r="I60" s="12">
        <f>'PADD 3_bbl'!I60*1000*42*(DAY(EOMONTH($A60,0)))/1000000</f>
        <v>793.8</v>
      </c>
      <c r="J60" s="12">
        <f>'PADD 3_bbl'!J60*1000*42*(DAY(EOMONTH($A60,0)))/1000000</f>
        <v>42.312671764812492</v>
      </c>
      <c r="K60" s="12">
        <f>'PADD 3_bbl'!K60*1000*42*(DAY(EOMONTH($A60,0)))/1000000</f>
        <v>13.43523453057054</v>
      </c>
      <c r="L60" s="12">
        <f>'PADD 3_bbl'!L60*1000*42*(DAY(EOMONTH($A60,0)))/1000000</f>
        <v>15.227426844696749</v>
      </c>
      <c r="M60" s="12">
        <f>'PADD 3_bbl'!M60*1000*42*(DAY(EOMONTH($A60,0)))/1000000</f>
        <v>486.36</v>
      </c>
      <c r="N60" s="12">
        <f>'PADD 3_bbl'!N60*1000*42*(DAY(EOMONTH($A60,0)))/1000000</f>
        <v>486.36</v>
      </c>
      <c r="O60" s="12">
        <f>'PADD 3_bbl'!O60*1000*42*(DAY(EOMONTH($A60,0)))/1000000</f>
        <v>32.76</v>
      </c>
      <c r="P60" s="12">
        <f>'PADD 3_bbl'!P60*1000*42*(DAY(EOMONTH($A60,0)))/1000000</f>
        <v>-194.45533314007977</v>
      </c>
      <c r="Q60" s="12">
        <f>'PADD 3_bbl'!Q60*1000*42*(DAY(EOMONTH($A60,0)))/1000000</f>
        <v>-20.16</v>
      </c>
      <c r="S60" s="12">
        <f>'PADD 3_bbl'!S60*1000*42/1000000</f>
        <v>2513.4899999999998</v>
      </c>
      <c r="U60" s="14"/>
      <c r="V60" s="14"/>
    </row>
    <row r="61" spans="1:22" x14ac:dyDescent="0.25">
      <c r="A61" s="45">
        <v>42353</v>
      </c>
      <c r="B61" s="17" t="s">
        <v>34</v>
      </c>
      <c r="C61" s="12">
        <f>'PADD 3_bbl'!C61*1000*42*(DAY(EOMONTH($A61,0)))/1000000</f>
        <v>775.99199999999996</v>
      </c>
      <c r="D61" s="12">
        <f>'PADD 3_bbl'!D61*1000*42*(DAY(EOMONTH($A61,0)))/1000000</f>
        <v>193.99799999999999</v>
      </c>
      <c r="E61" s="12">
        <f>'PADD 3_bbl'!E61*1000*42*(DAY(EOMONTH($A61,0)))/1000000</f>
        <v>0</v>
      </c>
      <c r="F61" s="12">
        <f>'PADD 3_bbl'!F61*1000*42*(DAY(EOMONTH($A61,0)))/1000000</f>
        <v>304.66800000000001</v>
      </c>
      <c r="G61" s="12">
        <f>'PADD 3_bbl'!G61*1000*42*(DAY(EOMONTH($A61,0)))/1000000</f>
        <v>1274.6579999999999</v>
      </c>
      <c r="H61" s="12"/>
      <c r="I61" s="12">
        <f>'PADD 3_bbl'!I61*1000*42*(DAY(EOMONTH($A61,0)))/1000000</f>
        <v>882.75599999999997</v>
      </c>
      <c r="J61" s="12">
        <f>'PADD 3_bbl'!J61*1000*42*(DAY(EOMONTH($A61,0)))/1000000</f>
        <v>50.361128898248523</v>
      </c>
      <c r="K61" s="12">
        <f>'PADD 3_bbl'!K61*1000*42*(DAY(EOMONTH($A61,0)))/1000000</f>
        <v>9.6461479277059876</v>
      </c>
      <c r="L61" s="12">
        <f>'PADD 3_bbl'!L61*1000*42*(DAY(EOMONTH($A61,0)))/1000000</f>
        <v>18.771015425173875</v>
      </c>
      <c r="M61" s="12">
        <f>'PADD 3_bbl'!M61*1000*42*(DAY(EOMONTH($A61,0)))/1000000</f>
        <v>535.12199999999996</v>
      </c>
      <c r="N61" s="12">
        <f>'PADD 3_bbl'!N61*1000*42*(DAY(EOMONTH($A61,0)))/1000000</f>
        <v>535.12199999999996</v>
      </c>
      <c r="O61" s="12">
        <f>'PADD 3_bbl'!O61*1000*42*(DAY(EOMONTH($A61,0)))/1000000</f>
        <v>39.06</v>
      </c>
      <c r="P61" s="12">
        <f>'PADD 3_bbl'!P61*1000*42*(DAY(EOMONTH($A61,0)))/1000000</f>
        <v>-147.78429225112836</v>
      </c>
      <c r="Q61" s="12">
        <f>'PADD 3_bbl'!Q61*1000*42*(DAY(EOMONTH($A61,0)))/1000000</f>
        <v>-113.274</v>
      </c>
      <c r="S61" s="12">
        <f>'PADD 3_bbl'!S61*1000*42/1000000</f>
        <v>2400.0479999999998</v>
      </c>
      <c r="U61" s="14"/>
      <c r="V61" s="14"/>
    </row>
    <row r="62" spans="1:22" x14ac:dyDescent="0.25">
      <c r="A62" s="45">
        <v>42384</v>
      </c>
      <c r="B62" s="17" t="s">
        <v>34</v>
      </c>
      <c r="C62" s="12">
        <f>'PADD 3_bbl'!C62*1000*42*(DAY(EOMONTH($A62,0)))/1000000</f>
        <v>764.274</v>
      </c>
      <c r="D62" s="12">
        <f>'PADD 3_bbl'!D62*1000*42*(DAY(EOMONTH($A62,0)))/1000000</f>
        <v>187.488</v>
      </c>
      <c r="E62" s="12">
        <f>'PADD 3_bbl'!E62*1000*42*(DAY(EOMONTH($A62,0)))/1000000</f>
        <v>0</v>
      </c>
      <c r="F62" s="12">
        <f>'PADD 3_bbl'!F62*1000*42*(DAY(EOMONTH($A62,0)))/1000000</f>
        <v>234.36</v>
      </c>
      <c r="G62" s="12">
        <f>'PADD 3_bbl'!G62*1000*42*(DAY(EOMONTH($A62,0)))/1000000</f>
        <v>1186.1220000000001</v>
      </c>
      <c r="H62" s="12"/>
      <c r="I62" s="12">
        <f>'PADD 3_bbl'!I62*1000*42*(DAY(EOMONTH($A62,0)))/1000000</f>
        <v>1032.4860000000001</v>
      </c>
      <c r="J62" s="12">
        <f>'PADD 3_bbl'!J62*1000*42*(DAY(EOMONTH($A62,0)))/1000000</f>
        <v>60.014759447665696</v>
      </c>
      <c r="K62" s="12">
        <f>'PADD 3_bbl'!K62*1000*42*(DAY(EOMONTH($A62,0)))/1000000</f>
        <v>6.0279891154737344</v>
      </c>
      <c r="L62" s="12">
        <f>'PADD 3_bbl'!L62*1000*42*(DAY(EOMONTH($A62,0)))/1000000</f>
        <v>21.1565956311773</v>
      </c>
      <c r="M62" s="12">
        <f>'PADD 3_bbl'!M62*1000*42*(DAY(EOMONTH($A62,0)))/1000000</f>
        <v>537.726</v>
      </c>
      <c r="N62" s="12">
        <f>'PADD 3_bbl'!N62*1000*42*(DAY(EOMONTH($A62,0)))/1000000</f>
        <v>537.726</v>
      </c>
      <c r="O62" s="12">
        <f>'PADD 3_bbl'!O62*1000*42*(DAY(EOMONTH($A62,0)))/1000000</f>
        <v>39.06</v>
      </c>
      <c r="P62" s="12">
        <f>'PADD 3_bbl'!P62*1000*42*(DAY(EOMONTH($A62,0)))/1000000</f>
        <v>-161.41334419431672</v>
      </c>
      <c r="Q62" s="12">
        <f>'PADD 3_bbl'!Q62*1000*42*(DAY(EOMONTH($A62,0)))/1000000</f>
        <v>-350.238</v>
      </c>
      <c r="S62" s="12">
        <f>'PADD 3_bbl'!S62*1000*42/1000000</f>
        <v>2049.9780000000001</v>
      </c>
      <c r="U62" s="14"/>
      <c r="V62" s="14"/>
    </row>
    <row r="63" spans="1:22" x14ac:dyDescent="0.25">
      <c r="A63" s="45">
        <v>42415</v>
      </c>
      <c r="B63" s="17" t="s">
        <v>34</v>
      </c>
      <c r="C63" s="12">
        <f>'PADD 3_bbl'!C63*1000*42*(DAY(EOMONTH($A63,0)))/1000000</f>
        <v>713.74800000000005</v>
      </c>
      <c r="D63" s="12">
        <f>'PADD 3_bbl'!D63*1000*42*(DAY(EOMONTH($A63,0)))/1000000</f>
        <v>191.226</v>
      </c>
      <c r="E63" s="12">
        <f>'PADD 3_bbl'!E63*1000*42*(DAY(EOMONTH($A63,0)))/1000000</f>
        <v>0</v>
      </c>
      <c r="F63" s="12">
        <f>'PADD 3_bbl'!F63*1000*42*(DAY(EOMONTH($A63,0)))/1000000</f>
        <v>172.95599999999999</v>
      </c>
      <c r="G63" s="12">
        <f>'PADD 3_bbl'!G63*1000*42*(DAY(EOMONTH($A63,0)))/1000000</f>
        <v>1077.93</v>
      </c>
      <c r="H63" s="12"/>
      <c r="I63" s="12">
        <f>'PADD 3_bbl'!I63*1000*42*(DAY(EOMONTH($A63,0)))/1000000</f>
        <v>989.01599999999996</v>
      </c>
      <c r="J63" s="12">
        <f>'PADD 3_bbl'!J63*1000*42*(DAY(EOMONTH($A63,0)))/1000000</f>
        <v>43.472217736033912</v>
      </c>
      <c r="K63" s="12">
        <f>'PADD 3_bbl'!K63*1000*42*(DAY(EOMONTH($A63,0)))/1000000</f>
        <v>4.163855558228085</v>
      </c>
      <c r="L63" s="12">
        <f>'PADD 3_bbl'!L63*1000*42*(DAY(EOMONTH($A63,0)))/1000000</f>
        <v>17.564685739242591</v>
      </c>
      <c r="M63" s="12">
        <f>'PADD 3_bbl'!M63*1000*42*(DAY(EOMONTH($A63,0)))/1000000</f>
        <v>510.34199999999998</v>
      </c>
      <c r="N63" s="12">
        <f>'PADD 3_bbl'!N63*1000*42*(DAY(EOMONTH($A63,0)))/1000000</f>
        <v>510.34199999999998</v>
      </c>
      <c r="O63" s="12">
        <f>'PADD 3_bbl'!O63*1000*42*(DAY(EOMONTH($A63,0)))/1000000</f>
        <v>42.63</v>
      </c>
      <c r="P63" s="12">
        <f>'PADD 3_bbl'!P63*1000*42*(DAY(EOMONTH($A63,0)))/1000000</f>
        <v>-156.55075903350456</v>
      </c>
      <c r="Q63" s="12">
        <f>'PADD 3_bbl'!Q63*1000*42*(DAY(EOMONTH($A63,0)))/1000000</f>
        <v>-372.70800000000003</v>
      </c>
      <c r="S63" s="12">
        <f>'PADD 3_bbl'!S63*1000*42/1000000</f>
        <v>1677.396</v>
      </c>
      <c r="U63" s="14"/>
      <c r="V63" s="14"/>
    </row>
    <row r="64" spans="1:22" x14ac:dyDescent="0.25">
      <c r="A64" s="45">
        <v>42444</v>
      </c>
      <c r="B64" s="17" t="s">
        <v>34</v>
      </c>
      <c r="C64" s="12">
        <f>'PADD 3_bbl'!C64*1000*42*(DAY(EOMONTH($A64,0)))/1000000</f>
        <v>787.71</v>
      </c>
      <c r="D64" s="12">
        <f>'PADD 3_bbl'!D64*1000*42*(DAY(EOMONTH($A64,0)))/1000000</f>
        <v>218.73599999999999</v>
      </c>
      <c r="E64" s="12">
        <f>'PADD 3_bbl'!E64*1000*42*(DAY(EOMONTH($A64,0)))/1000000</f>
        <v>0</v>
      </c>
      <c r="F64" s="12">
        <f>'PADD 3_bbl'!F64*1000*42*(DAY(EOMONTH($A64,0)))/1000000</f>
        <v>361.95600000000002</v>
      </c>
      <c r="G64" s="12">
        <f>'PADD 3_bbl'!G64*1000*42*(DAY(EOMONTH($A64,0)))/1000000</f>
        <v>1368.402</v>
      </c>
      <c r="H64" s="12"/>
      <c r="I64" s="12">
        <f>'PADD 3_bbl'!I64*1000*42*(DAY(EOMONTH($A64,0)))/1000000</f>
        <v>802.03200000000004</v>
      </c>
      <c r="J64" s="12">
        <f>'PADD 3_bbl'!J64*1000*42*(DAY(EOMONTH($A64,0)))/1000000</f>
        <v>43.360741374263483</v>
      </c>
      <c r="K64" s="12">
        <f>'PADD 3_bbl'!K64*1000*42*(DAY(EOMONTH($A64,0)))/1000000</f>
        <v>3.7123789666766136</v>
      </c>
      <c r="L64" s="12">
        <f>'PADD 3_bbl'!L64*1000*42*(DAY(EOMONTH($A64,0)))/1000000</f>
        <v>15.149852627279133</v>
      </c>
      <c r="M64" s="12">
        <f>'PADD 3_bbl'!M64*1000*42*(DAY(EOMONTH($A64,0)))/1000000</f>
        <v>519.49800000000005</v>
      </c>
      <c r="N64" s="12">
        <f>'PADD 3_bbl'!N64*1000*42*(DAY(EOMONTH($A64,0)))/1000000</f>
        <v>519.49800000000005</v>
      </c>
      <c r="O64" s="12">
        <f>'PADD 3_bbl'!O64*1000*42*(DAY(EOMONTH($A64,0)))/1000000</f>
        <v>48.173999999999999</v>
      </c>
      <c r="P64" s="12">
        <f>'PADD 3_bbl'!P64*1000*42*(DAY(EOMONTH($A64,0)))/1000000</f>
        <v>-110.39697296821926</v>
      </c>
      <c r="Q64" s="12">
        <f>'PADD 3_bbl'!Q64*1000*42*(DAY(EOMONTH($A64,0)))/1000000</f>
        <v>46.872</v>
      </c>
      <c r="S64" s="12">
        <f>'PADD 3_bbl'!S64*1000*42/1000000</f>
        <v>1724.1</v>
      </c>
      <c r="U64" s="14"/>
      <c r="V64" s="14"/>
    </row>
    <row r="65" spans="1:22" x14ac:dyDescent="0.25">
      <c r="A65" s="45">
        <v>42475</v>
      </c>
      <c r="B65" s="17" t="s">
        <v>34</v>
      </c>
      <c r="C65" s="12">
        <f>'PADD 3_bbl'!C65*1000*42*(DAY(EOMONTH($A65,0)))/1000000</f>
        <v>764.82</v>
      </c>
      <c r="D65" s="12">
        <f>'PADD 3_bbl'!D65*1000*42*(DAY(EOMONTH($A65,0)))/1000000</f>
        <v>215.46</v>
      </c>
      <c r="E65" s="12">
        <f>'PADD 3_bbl'!E65*1000*42*(DAY(EOMONTH($A65,0)))/1000000</f>
        <v>0</v>
      </c>
      <c r="F65" s="12">
        <f>'PADD 3_bbl'!F65*1000*42*(DAY(EOMONTH($A65,0)))/1000000</f>
        <v>419.58</v>
      </c>
      <c r="G65" s="12">
        <f>'PADD 3_bbl'!G65*1000*42*(DAY(EOMONTH($A65,0)))/1000000</f>
        <v>1399.86</v>
      </c>
      <c r="H65" s="12"/>
      <c r="I65" s="12">
        <f>'PADD 3_bbl'!I65*1000*42*(DAY(EOMONTH($A65,0)))/1000000</f>
        <v>801.36</v>
      </c>
      <c r="J65" s="12">
        <f>'PADD 3_bbl'!J65*1000*42*(DAY(EOMONTH($A65,0)))/1000000</f>
        <v>35.943503890772647</v>
      </c>
      <c r="K65" s="12">
        <f>'PADD 3_bbl'!K65*1000*42*(DAY(EOMONTH($A65,0)))/1000000</f>
        <v>2.8143682057412165</v>
      </c>
      <c r="L65" s="12">
        <f>'PADD 3_bbl'!L65*1000*42*(DAY(EOMONTH($A65,0)))/1000000</f>
        <v>13.491408752478968</v>
      </c>
      <c r="M65" s="12">
        <f>'PADD 3_bbl'!M65*1000*42*(DAY(EOMONTH($A65,0)))/1000000</f>
        <v>478.8</v>
      </c>
      <c r="N65" s="12">
        <f>'PADD 3_bbl'!N65*1000*42*(DAY(EOMONTH($A65,0)))/1000000</f>
        <v>478.8</v>
      </c>
      <c r="O65" s="12">
        <f>'PADD 3_bbl'!O65*1000*42*(DAY(EOMONTH($A65,0)))/1000000</f>
        <v>49.14</v>
      </c>
      <c r="P65" s="12">
        <f>'PADD 3_bbl'!P65*1000*42*(DAY(EOMONTH($A65,0)))/1000000</f>
        <v>-188.32928084899285</v>
      </c>
      <c r="Q65" s="12">
        <f>'PADD 3_bbl'!Q65*1000*42*(DAY(EOMONTH($A65,0)))/1000000</f>
        <v>207.9</v>
      </c>
      <c r="S65" s="12">
        <f>'PADD 3_bbl'!S65*1000*42/1000000</f>
        <v>1931.412</v>
      </c>
      <c r="U65" s="14"/>
      <c r="V65" s="14"/>
    </row>
    <row r="66" spans="1:22" x14ac:dyDescent="0.25">
      <c r="A66" s="45">
        <v>42505</v>
      </c>
      <c r="B66" s="17" t="s">
        <v>34</v>
      </c>
      <c r="C66" s="12">
        <f>'PADD 3_bbl'!C66*1000*42*(DAY(EOMONTH($A66,0)))/1000000</f>
        <v>795.52200000000005</v>
      </c>
      <c r="D66" s="12">
        <f>'PADD 3_bbl'!D66*1000*42*(DAY(EOMONTH($A66,0)))/1000000</f>
        <v>231.756</v>
      </c>
      <c r="E66" s="12">
        <f>'PADD 3_bbl'!E66*1000*42*(DAY(EOMONTH($A66,0)))/1000000</f>
        <v>0</v>
      </c>
      <c r="F66" s="12">
        <f>'PADD 3_bbl'!F66*1000*42*(DAY(EOMONTH($A66,0)))/1000000</f>
        <v>417.94200000000001</v>
      </c>
      <c r="G66" s="12">
        <f>'PADD 3_bbl'!G66*1000*42*(DAY(EOMONTH($A66,0)))/1000000</f>
        <v>1445.22</v>
      </c>
      <c r="H66" s="12"/>
      <c r="I66" s="12">
        <f>'PADD 3_bbl'!I66*1000*42*(DAY(EOMONTH($A66,0)))/1000000</f>
        <v>989.52</v>
      </c>
      <c r="J66" s="12">
        <f>'PADD 3_bbl'!J66*1000*42*(DAY(EOMONTH($A66,0)))/1000000</f>
        <v>36.105100572609793</v>
      </c>
      <c r="K66" s="12">
        <f>'PADD 3_bbl'!K66*1000*42*(DAY(EOMONTH($A66,0)))/1000000</f>
        <v>3.7123789666766136</v>
      </c>
      <c r="L66" s="12">
        <f>'PADD 3_bbl'!L66*1000*42*(DAY(EOMONTH($A66,0)))/1000000</f>
        <v>13.53821229432242</v>
      </c>
      <c r="M66" s="12">
        <f>'PADD 3_bbl'!M66*1000*42*(DAY(EOMONTH($A66,0)))/1000000</f>
        <v>485.64600000000002</v>
      </c>
      <c r="N66" s="12">
        <f>'PADD 3_bbl'!N66*1000*42*(DAY(EOMONTH($A66,0)))/1000000</f>
        <v>485.64600000000002</v>
      </c>
      <c r="O66" s="12">
        <f>'PADD 3_bbl'!O66*1000*42*(DAY(EOMONTH($A66,0)))/1000000</f>
        <v>52.08</v>
      </c>
      <c r="P66" s="12">
        <f>'PADD 3_bbl'!P66*1000*42*(DAY(EOMONTH($A66,0)))/1000000</f>
        <v>-117.15369183360885</v>
      </c>
      <c r="Q66" s="12">
        <f>'PADD 3_bbl'!Q66*1000*42*(DAY(EOMONTH($A66,0)))/1000000</f>
        <v>-18.228000000000002</v>
      </c>
      <c r="S66" s="12">
        <f>'PADD 3_bbl'!S66*1000*42/1000000</f>
        <v>1913.31</v>
      </c>
      <c r="U66" s="14"/>
      <c r="V66" s="14"/>
    </row>
    <row r="67" spans="1:22" x14ac:dyDescent="0.25">
      <c r="A67" s="45">
        <v>42536</v>
      </c>
      <c r="B67" s="17" t="s">
        <v>34</v>
      </c>
      <c r="C67" s="12">
        <f>'PADD 3_bbl'!C67*1000*42*(DAY(EOMONTH($A67,0)))/1000000</f>
        <v>764.82</v>
      </c>
      <c r="D67" s="12">
        <f>'PADD 3_bbl'!D67*1000*42*(DAY(EOMONTH($A67,0)))/1000000</f>
        <v>223.02</v>
      </c>
      <c r="E67" s="12">
        <f>'PADD 3_bbl'!E67*1000*42*(DAY(EOMONTH($A67,0)))/1000000</f>
        <v>0</v>
      </c>
      <c r="F67" s="12">
        <f>'PADD 3_bbl'!F67*1000*42*(DAY(EOMONTH($A67,0)))/1000000</f>
        <v>326.33999999999997</v>
      </c>
      <c r="G67" s="12">
        <f>'PADD 3_bbl'!G67*1000*42*(DAY(EOMONTH($A67,0)))/1000000</f>
        <v>1314.18</v>
      </c>
      <c r="H67" s="12"/>
      <c r="I67" s="12">
        <f>'PADD 3_bbl'!I67*1000*42*(DAY(EOMONTH($A67,0)))/1000000</f>
        <v>831.6</v>
      </c>
      <c r="J67" s="12">
        <f>'PADD 3_bbl'!J67*1000*42*(DAY(EOMONTH($A67,0)))/1000000</f>
        <v>33.937335927181763</v>
      </c>
      <c r="K67" s="12">
        <f>'PADD 3_bbl'!K67*1000*42*(DAY(EOMONTH($A67,0)))/1000000</f>
        <v>3.7147042901759417</v>
      </c>
      <c r="L67" s="12">
        <f>'PADD 3_bbl'!L67*1000*42*(DAY(EOMONTH($A67,0)))/1000000</f>
        <v>13.101495768699117</v>
      </c>
      <c r="M67" s="12">
        <f>'PADD 3_bbl'!M67*1000*42*(DAY(EOMONTH($A67,0)))/1000000</f>
        <v>475.02</v>
      </c>
      <c r="N67" s="12">
        <f>'PADD 3_bbl'!N67*1000*42*(DAY(EOMONTH($A67,0)))/1000000</f>
        <v>475.02</v>
      </c>
      <c r="O67" s="12">
        <f>'PADD 3_bbl'!O67*1000*42*(DAY(EOMONTH($A67,0)))/1000000</f>
        <v>50.4</v>
      </c>
      <c r="P67" s="12">
        <f>'PADD 3_bbl'!P67*1000*42*(DAY(EOMONTH($A67,0)))/1000000</f>
        <v>-224.63353598605681</v>
      </c>
      <c r="Q67" s="12">
        <f>'PADD 3_bbl'!Q67*1000*42*(DAY(EOMONTH($A67,0)))/1000000</f>
        <v>129.78</v>
      </c>
      <c r="S67" s="12">
        <f>'PADD 3_bbl'!S67*1000*42/1000000</f>
        <v>2043.6780000000001</v>
      </c>
      <c r="U67" s="14"/>
      <c r="V67" s="14"/>
    </row>
    <row r="68" spans="1:22" x14ac:dyDescent="0.25">
      <c r="A68" s="45">
        <v>42566</v>
      </c>
      <c r="B68" s="17" t="s">
        <v>34</v>
      </c>
      <c r="C68" s="12">
        <f>'PADD 3_bbl'!C68*1000*42*(DAY(EOMONTH($A68,0)))/1000000</f>
        <v>792.91800000000001</v>
      </c>
      <c r="D68" s="12">
        <f>'PADD 3_bbl'!D68*1000*42*(DAY(EOMONTH($A68,0)))/1000000</f>
        <v>226.548</v>
      </c>
      <c r="E68" s="12">
        <f>'PADD 3_bbl'!E68*1000*42*(DAY(EOMONTH($A68,0)))/1000000</f>
        <v>0</v>
      </c>
      <c r="F68" s="12">
        <f>'PADD 3_bbl'!F68*1000*42*(DAY(EOMONTH($A68,0)))/1000000</f>
        <v>343.72800000000001</v>
      </c>
      <c r="G68" s="12">
        <f>'PADD 3_bbl'!G68*1000*42*(DAY(EOMONTH($A68,0)))/1000000</f>
        <v>1363.194</v>
      </c>
      <c r="H68" s="12"/>
      <c r="I68" s="12">
        <f>'PADD 3_bbl'!I68*1000*42*(DAY(EOMONTH($A68,0)))/1000000</f>
        <v>874.94399999999996</v>
      </c>
      <c r="J68" s="12">
        <f>'PADD 3_bbl'!J68*1000*42*(DAY(EOMONTH($A68,0)))/1000000</f>
        <v>35.586840515348797</v>
      </c>
      <c r="K68" s="12">
        <f>'PADD 3_bbl'!K68*1000*42*(DAY(EOMONTH($A68,0)))/1000000</f>
        <v>3.7123789666766136</v>
      </c>
      <c r="L68" s="12">
        <f>'PADD 3_bbl'!L68*1000*42*(DAY(EOMONTH($A68,0)))/1000000</f>
        <v>13.135302211083243</v>
      </c>
      <c r="M68" s="12">
        <f>'PADD 3_bbl'!M68*1000*42*(DAY(EOMONTH($A68,0)))/1000000</f>
        <v>506.47800000000001</v>
      </c>
      <c r="N68" s="12">
        <f>'PADD 3_bbl'!N68*1000*42*(DAY(EOMONTH($A68,0)))/1000000</f>
        <v>506.47800000000001</v>
      </c>
      <c r="O68" s="12">
        <f>'PADD 3_bbl'!O68*1000*42*(DAY(EOMONTH($A68,0)))/1000000</f>
        <v>52.08</v>
      </c>
      <c r="P68" s="12">
        <f>'PADD 3_bbl'!P68*1000*42*(DAY(EOMONTH($A68,0)))/1000000</f>
        <v>-165.70852169310871</v>
      </c>
      <c r="Q68" s="12">
        <f>'PADD 3_bbl'!Q68*1000*42*(DAY(EOMONTH($A68,0)))/1000000</f>
        <v>42.966000000000001</v>
      </c>
      <c r="S68" s="12">
        <f>'PADD 3_bbl'!S68*1000*42/1000000</f>
        <v>2087.232</v>
      </c>
      <c r="U68" s="14"/>
      <c r="V68" s="14"/>
    </row>
    <row r="69" spans="1:22" x14ac:dyDescent="0.25">
      <c r="A69" s="45">
        <v>42597</v>
      </c>
      <c r="B69" s="17" t="s">
        <v>34</v>
      </c>
      <c r="C69" s="12">
        <f>'PADD 3_bbl'!C69*1000*42*(DAY(EOMONTH($A69,0)))/1000000</f>
        <v>789.01199999999994</v>
      </c>
      <c r="D69" s="12">
        <f>'PADD 3_bbl'!D69*1000*42*(DAY(EOMONTH($A69,0)))/1000000</f>
        <v>205.71600000000001</v>
      </c>
      <c r="E69" s="12">
        <f>'PADD 3_bbl'!E69*1000*42*(DAY(EOMONTH($A69,0)))/1000000</f>
        <v>0</v>
      </c>
      <c r="F69" s="12">
        <f>'PADD 3_bbl'!F69*1000*42*(DAY(EOMONTH($A69,0)))/1000000</f>
        <v>425.75400000000002</v>
      </c>
      <c r="G69" s="12">
        <f>'PADD 3_bbl'!G69*1000*42*(DAY(EOMONTH($A69,0)))/1000000</f>
        <v>1420.482</v>
      </c>
      <c r="H69" s="12"/>
      <c r="I69" s="12">
        <f>'PADD 3_bbl'!I69*1000*42*(DAY(EOMONTH($A69,0)))/1000000</f>
        <v>794.22</v>
      </c>
      <c r="J69" s="12">
        <f>'PADD 3_bbl'!J69*1000*42*(DAY(EOMONTH($A69,0)))/1000000</f>
        <v>35.068580458087823</v>
      </c>
      <c r="K69" s="12">
        <f>'PADD 3_bbl'!K69*1000*42*(DAY(EOMONTH($A69,0)))/1000000</f>
        <v>7.9563850183870146</v>
      </c>
      <c r="L69" s="12">
        <f>'PADD 3_bbl'!L69*1000*42*(DAY(EOMONTH($A69,0)))/1000000</f>
        <v>13.135302211083243</v>
      </c>
      <c r="M69" s="12">
        <f>'PADD 3_bbl'!M69*1000*42*(DAY(EOMONTH($A69,0)))/1000000</f>
        <v>459.60599999999999</v>
      </c>
      <c r="N69" s="12">
        <f>'PADD 3_bbl'!N69*1000*42*(DAY(EOMONTH($A69,0)))/1000000</f>
        <v>459.60599999999999</v>
      </c>
      <c r="O69" s="12">
        <f>'PADD 3_bbl'!O69*1000*42*(DAY(EOMONTH($A69,0)))/1000000</f>
        <v>65.099999999999994</v>
      </c>
      <c r="P69" s="12">
        <f>'PADD 3_bbl'!P69*1000*42*(DAY(EOMONTH($A69,0)))/1000000</f>
        <v>-208.49426768755808</v>
      </c>
      <c r="Q69" s="12">
        <f>'PADD 3_bbl'!Q69*1000*42*(DAY(EOMONTH($A69,0)))/1000000</f>
        <v>255.19200000000001</v>
      </c>
      <c r="S69" s="12">
        <f>'PADD 3_bbl'!S69*1000*42/1000000</f>
        <v>2342.5079999999998</v>
      </c>
      <c r="U69" s="14"/>
      <c r="V69" s="14"/>
    </row>
    <row r="70" spans="1:22" x14ac:dyDescent="0.25">
      <c r="A70" s="45">
        <v>42628</v>
      </c>
      <c r="B70" s="17" t="s">
        <v>34</v>
      </c>
      <c r="C70" s="12">
        <f>'PADD 3_bbl'!C70*1000*42*(DAY(EOMONTH($A70,0)))/1000000</f>
        <v>752.22</v>
      </c>
      <c r="D70" s="12">
        <f>'PADD 3_bbl'!D70*1000*42*(DAY(EOMONTH($A70,0)))/1000000</f>
        <v>206.64</v>
      </c>
      <c r="E70" s="12">
        <f>'PADD 3_bbl'!E70*1000*42*(DAY(EOMONTH($A70,0)))/1000000</f>
        <v>0</v>
      </c>
      <c r="F70" s="12">
        <f>'PADD 3_bbl'!F70*1000*42*(DAY(EOMONTH($A70,0)))/1000000</f>
        <v>396.9</v>
      </c>
      <c r="G70" s="12">
        <f>'PADD 3_bbl'!G70*1000*42*(DAY(EOMONTH($A70,0)))/1000000</f>
        <v>1355.76</v>
      </c>
      <c r="H70" s="12"/>
      <c r="I70" s="12">
        <f>'PADD 3_bbl'!I70*1000*42*(DAY(EOMONTH($A70,0)))/1000000</f>
        <v>727.02</v>
      </c>
      <c r="J70" s="12">
        <f>'PADD 3_bbl'!J70*1000*42*(DAY(EOMONTH($A70,0)))/1000000</f>
        <v>36.946587872568088</v>
      </c>
      <c r="K70" s="12">
        <f>'PADD 3_bbl'!K70*1000*42*(DAY(EOMONTH($A70,0)))/1000000</f>
        <v>13.263063909290157</v>
      </c>
      <c r="L70" s="12">
        <f>'PADD 3_bbl'!L70*1000*42*(DAY(EOMONTH($A70,0)))/1000000</f>
        <v>13.101495768699117</v>
      </c>
      <c r="M70" s="12">
        <f>'PADD 3_bbl'!M70*1000*42*(DAY(EOMONTH($A70,0)))/1000000</f>
        <v>448.56</v>
      </c>
      <c r="N70" s="12">
        <f>'PADD 3_bbl'!N70*1000*42*(DAY(EOMONTH($A70,0)))/1000000</f>
        <v>448.56</v>
      </c>
      <c r="O70" s="12">
        <f>'PADD 3_bbl'!O70*1000*42*(DAY(EOMONTH($A70,0)))/1000000</f>
        <v>63</v>
      </c>
      <c r="P70" s="12">
        <f>'PADD 3_bbl'!P70*1000*42*(DAY(EOMONTH($A70,0)))/1000000</f>
        <v>-114.97114755055736</v>
      </c>
      <c r="Q70" s="12">
        <f>'PADD 3_bbl'!Q70*1000*42*(DAY(EOMONTH($A70,0)))/1000000</f>
        <v>170.1</v>
      </c>
      <c r="S70" s="12">
        <f>'PADD 3_bbl'!S70*1000*42/1000000</f>
        <v>2512.65</v>
      </c>
      <c r="U70" s="14"/>
      <c r="V70" s="14"/>
    </row>
    <row r="71" spans="1:22" x14ac:dyDescent="0.25">
      <c r="A71" s="45">
        <v>42658</v>
      </c>
      <c r="B71" s="17" t="s">
        <v>34</v>
      </c>
      <c r="C71" s="12">
        <f>'PADD 3_bbl'!C71*1000*42*(DAY(EOMONTH($A71,0)))/1000000</f>
        <v>790.31399999999996</v>
      </c>
      <c r="D71" s="12">
        <f>'PADD 3_bbl'!D71*1000*42*(DAY(EOMONTH($A71,0)))/1000000</f>
        <v>200.50800000000001</v>
      </c>
      <c r="E71" s="12">
        <f>'PADD 3_bbl'!E71*1000*42*(DAY(EOMONTH($A71,0)))/1000000</f>
        <v>0</v>
      </c>
      <c r="F71" s="12">
        <f>'PADD 3_bbl'!F71*1000*42*(DAY(EOMONTH($A71,0)))/1000000</f>
        <v>330.70800000000003</v>
      </c>
      <c r="G71" s="12">
        <f>'PADD 3_bbl'!G71*1000*42*(DAY(EOMONTH($A71,0)))/1000000</f>
        <v>1321.53</v>
      </c>
      <c r="H71" s="12"/>
      <c r="I71" s="12">
        <f>'PADD 3_bbl'!I71*1000*42*(DAY(EOMONTH($A71,0)))/1000000</f>
        <v>1014.258</v>
      </c>
      <c r="J71" s="12">
        <f>'PADD 3_bbl'!J71*1000*42*(DAY(EOMONTH($A71,0)))/1000000</f>
        <v>39.732920973436627</v>
      </c>
      <c r="K71" s="12">
        <f>'PADD 3_bbl'!K71*1000*42*(DAY(EOMONTH($A71,0)))/1000000</f>
        <v>21.751657343585791</v>
      </c>
      <c r="L71" s="12">
        <f>'PADD 3_bbl'!L71*1000*42*(DAY(EOMONTH($A71,0)))/1000000</f>
        <v>13.941122377561602</v>
      </c>
      <c r="M71" s="12">
        <f>'PADD 3_bbl'!M71*1000*42*(DAY(EOMONTH($A71,0)))/1000000</f>
        <v>466.11599999999999</v>
      </c>
      <c r="N71" s="12">
        <f>'PADD 3_bbl'!N71*1000*42*(DAY(EOMONTH($A71,0)))/1000000</f>
        <v>466.11599999999999</v>
      </c>
      <c r="O71" s="12">
        <f>'PADD 3_bbl'!O71*1000*42*(DAY(EOMONTH($A71,0)))/1000000</f>
        <v>65.099999999999994</v>
      </c>
      <c r="P71" s="12">
        <f>'PADD 3_bbl'!P71*1000*42*(DAY(EOMONTH($A71,0)))/1000000</f>
        <v>-253.799700694584</v>
      </c>
      <c r="Q71" s="12">
        <f>'PADD 3_bbl'!Q71*1000*42*(DAY(EOMONTH($A71,0)))/1000000</f>
        <v>-44.268000000000001</v>
      </c>
      <c r="S71" s="12">
        <f>'PADD 3_bbl'!S71*1000*42/1000000</f>
        <v>2468.424</v>
      </c>
      <c r="U71" s="14"/>
      <c r="V71" s="14"/>
    </row>
    <row r="72" spans="1:22" x14ac:dyDescent="0.25">
      <c r="A72" s="45">
        <v>42689</v>
      </c>
      <c r="B72" s="17" t="s">
        <v>34</v>
      </c>
      <c r="C72" s="12">
        <f>'PADD 3_bbl'!C72*1000*42*(DAY(EOMONTH($A72,0)))/1000000</f>
        <v>750.96</v>
      </c>
      <c r="D72" s="12">
        <f>'PADD 3_bbl'!D72*1000*42*(DAY(EOMONTH($A72,0)))/1000000</f>
        <v>210.42</v>
      </c>
      <c r="E72" s="12">
        <f>'PADD 3_bbl'!E72*1000*42*(DAY(EOMONTH($A72,0)))/1000000</f>
        <v>0</v>
      </c>
      <c r="F72" s="12">
        <f>'PADD 3_bbl'!F72*1000*42*(DAY(EOMONTH($A72,0)))/1000000</f>
        <v>323.82</v>
      </c>
      <c r="G72" s="12">
        <f>'PADD 3_bbl'!G72*1000*42*(DAY(EOMONTH($A72,0)))/1000000</f>
        <v>1285.2</v>
      </c>
      <c r="H72" s="12"/>
      <c r="I72" s="12">
        <f>'PADD 3_bbl'!I72*1000*42*(DAY(EOMONTH($A72,0)))/1000000</f>
        <v>963.9</v>
      </c>
      <c r="J72" s="12">
        <f>'PADD 3_bbl'!J72*1000*42*(DAY(EOMONTH($A72,0)))/1000000</f>
        <v>39.955839817954413</v>
      </c>
      <c r="K72" s="12">
        <f>'PADD 3_bbl'!K72*1000*42*(DAY(EOMONTH($A72,0)))/1000000</f>
        <v>18.564801487757229</v>
      </c>
      <c r="L72" s="12">
        <f>'PADD 3_bbl'!L72*1000*42*(DAY(EOMONTH($A72,0)))/1000000</f>
        <v>15.830886655158064</v>
      </c>
      <c r="M72" s="12">
        <f>'PADD 3_bbl'!M72*1000*42*(DAY(EOMONTH($A72,0)))/1000000</f>
        <v>454.86</v>
      </c>
      <c r="N72" s="12">
        <f>'PADD 3_bbl'!N72*1000*42*(DAY(EOMONTH($A72,0)))/1000000</f>
        <v>454.86</v>
      </c>
      <c r="O72" s="12">
        <f>'PADD 3_bbl'!O72*1000*42*(DAY(EOMONTH($A72,0)))/1000000</f>
        <v>63</v>
      </c>
      <c r="P72" s="12">
        <f>'PADD 3_bbl'!P72*1000*42*(DAY(EOMONTH($A72,0)))/1000000</f>
        <v>-221.77152796086972</v>
      </c>
      <c r="Q72" s="12">
        <f>'PADD 3_bbl'!Q72*1000*42*(DAY(EOMONTH($A72,0)))/1000000</f>
        <v>-47.88</v>
      </c>
      <c r="S72" s="12">
        <f>'PADD 3_bbl'!S72*1000*42/1000000</f>
        <v>2420.04</v>
      </c>
      <c r="U72" s="14"/>
      <c r="V72" s="14"/>
    </row>
    <row r="73" spans="1:22" x14ac:dyDescent="0.25">
      <c r="A73" s="45">
        <v>42719</v>
      </c>
      <c r="B73" s="17" t="s">
        <v>34</v>
      </c>
      <c r="C73" s="12">
        <f>'PADD 3_bbl'!C73*1000*42*(DAY(EOMONTH($A73,0)))/1000000</f>
        <v>748.65</v>
      </c>
      <c r="D73" s="12">
        <f>'PADD 3_bbl'!D73*1000*42*(DAY(EOMONTH($A73,0)))/1000000</f>
        <v>217.434</v>
      </c>
      <c r="E73" s="12">
        <f>'PADD 3_bbl'!E73*1000*42*(DAY(EOMONTH($A73,0)))/1000000</f>
        <v>0</v>
      </c>
      <c r="F73" s="12">
        <f>'PADD 3_bbl'!F73*1000*42*(DAY(EOMONTH($A73,0)))/1000000</f>
        <v>231.756</v>
      </c>
      <c r="G73" s="12">
        <f>'PADD 3_bbl'!G73*1000*42*(DAY(EOMONTH($A73,0)))/1000000</f>
        <v>1197.8399999999999</v>
      </c>
      <c r="H73" s="12"/>
      <c r="I73" s="12">
        <f>'PADD 3_bbl'!I73*1000*42*(DAY(EOMONTH($A73,0)))/1000000</f>
        <v>1296.7919999999999</v>
      </c>
      <c r="J73" s="12">
        <f>'PADD 3_bbl'!J73*1000*42*(DAY(EOMONTH($A73,0)))/1000000</f>
        <v>52.243882175917179</v>
      </c>
      <c r="K73" s="12">
        <f>'PADD 3_bbl'!K73*1000*42*(DAY(EOMONTH($A73,0)))/1000000</f>
        <v>12.732018155131202</v>
      </c>
      <c r="L73" s="12">
        <f>'PADD 3_bbl'!L73*1000*42*(DAY(EOMONTH($A73,0)))/1000000</f>
        <v>19.581863542910089</v>
      </c>
      <c r="M73" s="12">
        <f>'PADD 3_bbl'!M73*1000*42*(DAY(EOMONTH($A73,0)))/1000000</f>
        <v>473.928</v>
      </c>
      <c r="N73" s="12">
        <f>'PADD 3_bbl'!N73*1000*42*(DAY(EOMONTH($A73,0)))/1000000</f>
        <v>473.928</v>
      </c>
      <c r="O73" s="12">
        <f>'PADD 3_bbl'!O73*1000*42*(DAY(EOMONTH($A73,0)))/1000000</f>
        <v>65.099999999999994</v>
      </c>
      <c r="P73" s="12">
        <f>'PADD 3_bbl'!P73*1000*42*(DAY(EOMONTH($A73,0)))/1000000</f>
        <v>-265.53576387395844</v>
      </c>
      <c r="Q73" s="12">
        <f>'PADD 3_bbl'!Q73*1000*42*(DAY(EOMONTH($A73,0)))/1000000</f>
        <v>-455.7</v>
      </c>
      <c r="S73" s="12">
        <f>'PADD 3_bbl'!S73*1000*42/1000000</f>
        <v>1964.8019999999999</v>
      </c>
      <c r="U73" s="14"/>
      <c r="V73" s="14"/>
    </row>
    <row r="74" spans="1:22" x14ac:dyDescent="0.25">
      <c r="A74" s="45">
        <v>42750</v>
      </c>
      <c r="B74" s="17" t="s">
        <v>34</v>
      </c>
      <c r="C74" s="12">
        <f>'PADD 3_bbl'!C74*1000*42*(DAY(EOMONTH($A74,0)))/1000000</f>
        <v>768.18</v>
      </c>
      <c r="D74" s="12">
        <f>'PADD 3_bbl'!D74*1000*42*(DAY(EOMONTH($A74,0)))/1000000</f>
        <v>205.71600000000001</v>
      </c>
      <c r="E74" s="12">
        <f>'PADD 3_bbl'!E74*1000*42*(DAY(EOMONTH($A74,0)))/1000000</f>
        <v>0</v>
      </c>
      <c r="F74" s="12">
        <f>'PADD 3_bbl'!F74*1000*42*(DAY(EOMONTH($A74,0)))/1000000</f>
        <v>264.30599999999998</v>
      </c>
      <c r="G74" s="12">
        <f>'PADD 3_bbl'!G74*1000*42*(DAY(EOMONTH($A74,0)))/1000000</f>
        <v>1238.202</v>
      </c>
      <c r="H74" s="12"/>
      <c r="I74" s="12">
        <f>'PADD 3_bbl'!I74*1000*42*(DAY(EOMONTH($A74,0)))/1000000</f>
        <v>1351.4760000000001</v>
      </c>
      <c r="J74" s="12">
        <f>'PADD 3_bbl'!J74*1000*42*(DAY(EOMONTH($A74,0)))/1000000</f>
        <v>49.693552433591577</v>
      </c>
      <c r="K74" s="12">
        <f>'PADD 3_bbl'!K74*1000*42*(DAY(EOMONTH($A74,0)))/1000000</f>
        <v>7.9563850183870146</v>
      </c>
      <c r="L74" s="12">
        <f>'PADD 3_bbl'!L74*1000*42*(DAY(EOMONTH($A74,0)))/1000000</f>
        <v>22.068782439432599</v>
      </c>
      <c r="M74" s="12">
        <f>'PADD 3_bbl'!M74*1000*42*(DAY(EOMONTH($A74,0)))/1000000</f>
        <v>445.28399999999999</v>
      </c>
      <c r="N74" s="12">
        <f>'PADD 3_bbl'!N74*1000*42*(DAY(EOMONTH($A74,0)))/1000000</f>
        <v>445.28399999999999</v>
      </c>
      <c r="O74" s="12">
        <f>'PADD 3_bbl'!O74*1000*42*(DAY(EOMONTH($A74,0)))/1000000</f>
        <v>65.099999999999994</v>
      </c>
      <c r="P74" s="12">
        <f>'PADD 3_bbl'!P74*1000*42*(DAY(EOMONTH($A74,0)))/1000000</f>
        <v>-27.638719891411196</v>
      </c>
      <c r="Q74" s="12">
        <f>'PADD 3_bbl'!Q74*1000*42*(DAY(EOMONTH($A74,0)))/1000000</f>
        <v>-675.73800000000006</v>
      </c>
      <c r="S74" s="12">
        <f>'PADD 3_bbl'!S74*1000*42/1000000</f>
        <v>1288.518</v>
      </c>
      <c r="U74" s="14"/>
      <c r="V74" s="14"/>
    </row>
    <row r="75" spans="1:22" x14ac:dyDescent="0.25">
      <c r="A75" s="45">
        <v>42781</v>
      </c>
      <c r="B75" s="17" t="s">
        <v>34</v>
      </c>
      <c r="C75" s="12">
        <f>'PADD 3_bbl'!C75*1000*42*(DAY(EOMONTH($A75,0)))/1000000</f>
        <v>720.88800000000003</v>
      </c>
      <c r="D75" s="12">
        <f>'PADD 3_bbl'!D75*1000*42*(DAY(EOMONTH($A75,0)))/1000000</f>
        <v>174.048</v>
      </c>
      <c r="E75" s="12">
        <f>'PADD 3_bbl'!E75*1000*42*(DAY(EOMONTH($A75,0)))/1000000</f>
        <v>0</v>
      </c>
      <c r="F75" s="12">
        <f>'PADD 3_bbl'!F75*1000*42*(DAY(EOMONTH($A75,0)))/1000000</f>
        <v>322.22399999999999</v>
      </c>
      <c r="G75" s="12">
        <f>'PADD 3_bbl'!G75*1000*42*(DAY(EOMONTH($A75,0)))/1000000</f>
        <v>1217.1600000000001</v>
      </c>
      <c r="H75" s="12"/>
      <c r="I75" s="12">
        <f>'PADD 3_bbl'!I75*1000*42*(DAY(EOMONTH($A75,0)))/1000000</f>
        <v>1027.8240000000001</v>
      </c>
      <c r="J75" s="12">
        <f>'PADD 3_bbl'!J75*1000*42*(DAY(EOMONTH($A75,0)))/1000000</f>
        <v>39.594386171643478</v>
      </c>
      <c r="K75" s="12">
        <f>'PADD 3_bbl'!K75*1000*42*(DAY(EOMONTH($A75,0)))/1000000</f>
        <v>5.3063882254657271</v>
      </c>
      <c r="L75" s="12">
        <f>'PADD 3_bbl'!L75*1000*42*(DAY(EOMONTH($A75,0)))/1000000</f>
        <v>17.448491097669496</v>
      </c>
      <c r="M75" s="12">
        <f>'PADD 3_bbl'!M75*1000*42*(DAY(EOMONTH($A75,0)))/1000000</f>
        <v>381.024</v>
      </c>
      <c r="N75" s="12">
        <f>'PADD 3_bbl'!N75*1000*42*(DAY(EOMONTH($A75,0)))/1000000</f>
        <v>381.024</v>
      </c>
      <c r="O75" s="12">
        <f>'PADD 3_bbl'!O75*1000*42*(DAY(EOMONTH($A75,0)))/1000000</f>
        <v>58.8</v>
      </c>
      <c r="P75" s="12">
        <f>'PADD 3_bbl'!P75*1000*42*(DAY(EOMONTH($A75,0)))/1000000</f>
        <v>-219.93326549477868</v>
      </c>
      <c r="Q75" s="12">
        <f>'PADD 3_bbl'!Q75*1000*42*(DAY(EOMONTH($A75,0)))/1000000</f>
        <v>-94.08</v>
      </c>
      <c r="S75" s="12">
        <f>'PADD 3_bbl'!S75*1000*42/1000000</f>
        <v>1194.816</v>
      </c>
      <c r="U75" s="14"/>
      <c r="V75" s="14"/>
    </row>
    <row r="76" spans="1:22" x14ac:dyDescent="0.25">
      <c r="A76" s="45">
        <v>42809</v>
      </c>
      <c r="B76" s="17" t="s">
        <v>34</v>
      </c>
      <c r="C76" s="12">
        <f>'PADD 3_bbl'!C76*1000*42*(DAY(EOMONTH($A76,0)))/1000000</f>
        <v>809.84400000000005</v>
      </c>
      <c r="D76" s="12">
        <f>'PADD 3_bbl'!D76*1000*42*(DAY(EOMONTH($A76,0)))/1000000</f>
        <v>203.11199999999999</v>
      </c>
      <c r="E76" s="12">
        <f>'PADD 3_bbl'!E76*1000*42*(DAY(EOMONTH($A76,0)))/1000000</f>
        <v>0</v>
      </c>
      <c r="F76" s="12">
        <f>'PADD 3_bbl'!F76*1000*42*(DAY(EOMONTH($A76,0)))/1000000</f>
        <v>451.79399999999998</v>
      </c>
      <c r="G76" s="12">
        <f>'PADD 3_bbl'!G76*1000*42*(DAY(EOMONTH($A76,0)))/1000000</f>
        <v>1464.75</v>
      </c>
      <c r="H76" s="12"/>
      <c r="I76" s="12">
        <f>'PADD 3_bbl'!I76*1000*42*(DAY(EOMONTH($A76,0)))/1000000</f>
        <v>1149.6659999999999</v>
      </c>
      <c r="J76" s="12">
        <f>'PADD 3_bbl'!J76*1000*42*(DAY(EOMONTH($A76,0)))/1000000</f>
        <v>41.253813466312799</v>
      </c>
      <c r="K76" s="12">
        <f>'PADD 3_bbl'!K76*1000*42*(DAY(EOMONTH($A76,0)))/1000000</f>
        <v>3.7123789666766136</v>
      </c>
      <c r="L76" s="12">
        <f>'PADD 3_bbl'!L76*1000*42*(DAY(EOMONTH($A76,0)))/1000000</f>
        <v>15.539916015457305</v>
      </c>
      <c r="M76" s="12">
        <f>'PADD 3_bbl'!M76*1000*42*(DAY(EOMONTH($A76,0)))/1000000</f>
        <v>480.43799999999999</v>
      </c>
      <c r="N76" s="12">
        <f>'PADD 3_bbl'!N76*1000*42*(DAY(EOMONTH($A76,0)))/1000000</f>
        <v>480.43799999999999</v>
      </c>
      <c r="O76" s="12">
        <f>'PADD 3_bbl'!O76*1000*42*(DAY(EOMONTH($A76,0)))/1000000</f>
        <v>65.099999999999994</v>
      </c>
      <c r="P76" s="12">
        <f>'PADD 3_bbl'!P76*1000*42*(DAY(EOMONTH($A76,0)))/1000000</f>
        <v>-141.23010844844677</v>
      </c>
      <c r="Q76" s="12">
        <f>'PADD 3_bbl'!Q76*1000*42*(DAY(EOMONTH($A76,0)))/1000000</f>
        <v>-149.72999999999999</v>
      </c>
      <c r="S76" s="12">
        <f>'PADD 3_bbl'!S76*1000*42/1000000</f>
        <v>1044.6659999999999</v>
      </c>
      <c r="U76" s="14"/>
      <c r="V76" s="14"/>
    </row>
    <row r="77" spans="1:22" x14ac:dyDescent="0.25">
      <c r="A77" s="45">
        <v>42840</v>
      </c>
      <c r="B77" s="17" t="s">
        <v>34</v>
      </c>
      <c r="C77" s="12">
        <f>'PADD 3_bbl'!C77*1000*42*(DAY(EOMONTH($A77,0)))/1000000</f>
        <v>786.24</v>
      </c>
      <c r="D77" s="12">
        <f>'PADD 3_bbl'!D77*1000*42*(DAY(EOMONTH($A77,0)))/1000000</f>
        <v>199.08</v>
      </c>
      <c r="E77" s="12">
        <f>'PADD 3_bbl'!E77*1000*42*(DAY(EOMONTH($A77,0)))/1000000</f>
        <v>0</v>
      </c>
      <c r="F77" s="12">
        <f>'PADD 3_bbl'!F77*1000*42*(DAY(EOMONTH($A77,0)))/1000000</f>
        <v>439.74</v>
      </c>
      <c r="G77" s="12">
        <f>'PADD 3_bbl'!G77*1000*42*(DAY(EOMONTH($A77,0)))/1000000</f>
        <v>1425.06</v>
      </c>
      <c r="H77" s="12"/>
      <c r="I77" s="12">
        <f>'PADD 3_bbl'!I77*1000*42*(DAY(EOMONTH($A77,0)))/1000000</f>
        <v>1029.42</v>
      </c>
      <c r="J77" s="12">
        <f>'PADD 3_bbl'!J77*1000*42*(DAY(EOMONTH($A77,0)))/1000000</f>
        <v>34.924022644990067</v>
      </c>
      <c r="K77" s="12">
        <f>'PADD 3_bbl'!K77*1000*42*(DAY(EOMONTH($A77,0)))/1000000</f>
        <v>3.7147042901759417</v>
      </c>
      <c r="L77" s="12">
        <f>'PADD 3_bbl'!L77*1000*42*(DAY(EOMONTH($A77,0)))/1000000</f>
        <v>13.819900572620551</v>
      </c>
      <c r="M77" s="12">
        <f>'PADD 3_bbl'!M77*1000*42*(DAY(EOMONTH($A77,0)))/1000000</f>
        <v>504</v>
      </c>
      <c r="N77" s="12">
        <f>'PADD 3_bbl'!N77*1000*42*(DAY(EOMONTH($A77,0)))/1000000</f>
        <v>504</v>
      </c>
      <c r="O77" s="12">
        <f>'PADD 3_bbl'!O77*1000*42*(DAY(EOMONTH($A77,0)))/1000000</f>
        <v>63</v>
      </c>
      <c r="P77" s="12">
        <f>'PADD 3_bbl'!P77*1000*42*(DAY(EOMONTH($A77,0)))/1000000</f>
        <v>-123.01862750778652</v>
      </c>
      <c r="Q77" s="12">
        <f>'PADD 3_bbl'!Q77*1000*42*(DAY(EOMONTH($A77,0)))/1000000</f>
        <v>-102.06</v>
      </c>
      <c r="S77" s="12">
        <f>'PADD 3_bbl'!S77*1000*42/1000000</f>
        <v>942.06</v>
      </c>
      <c r="U77" s="14"/>
      <c r="V77" s="14"/>
    </row>
    <row r="78" spans="1:22" x14ac:dyDescent="0.25">
      <c r="A78" s="45">
        <v>42870</v>
      </c>
      <c r="B78" s="17" t="s">
        <v>34</v>
      </c>
      <c r="C78" s="12">
        <f>'PADD 3_bbl'!C78*1000*42*(DAY(EOMONTH($A78,0)))/1000000</f>
        <v>824.16600000000005</v>
      </c>
      <c r="D78" s="12">
        <f>'PADD 3_bbl'!D78*1000*42*(DAY(EOMONTH($A78,0)))/1000000</f>
        <v>226.548</v>
      </c>
      <c r="E78" s="12">
        <f>'PADD 3_bbl'!E78*1000*42*(DAY(EOMONTH($A78,0)))/1000000</f>
        <v>0</v>
      </c>
      <c r="F78" s="12">
        <f>'PADD 3_bbl'!F78*1000*42*(DAY(EOMONTH($A78,0)))/1000000</f>
        <v>441.37799999999999</v>
      </c>
      <c r="G78" s="12">
        <f>'PADD 3_bbl'!G78*1000*42*(DAY(EOMONTH($A78,0)))/1000000</f>
        <v>1492.0920000000001</v>
      </c>
      <c r="H78" s="12"/>
      <c r="I78" s="12">
        <f>'PADD 3_bbl'!I78*1000*42*(DAY(EOMONTH($A78,0)))/1000000</f>
        <v>993.42600000000004</v>
      </c>
      <c r="J78" s="12">
        <f>'PADD 3_bbl'!J78*1000*42*(DAY(EOMONTH($A78,0)))/1000000</f>
        <v>35.227213944296992</v>
      </c>
      <c r="K78" s="12">
        <f>'PADD 3_bbl'!K78*1000*42*(DAY(EOMONTH($A78,0)))/1000000</f>
        <v>3.7123789666766136</v>
      </c>
      <c r="L78" s="12">
        <f>'PADD 3_bbl'!L78*1000*42*(DAY(EOMONTH($A78,0)))/1000000</f>
        <v>13.860779894902544</v>
      </c>
      <c r="M78" s="12">
        <f>'PADD 3_bbl'!M78*1000*42*(DAY(EOMONTH($A78,0)))/1000000</f>
        <v>489.55200000000002</v>
      </c>
      <c r="N78" s="12">
        <f>'PADD 3_bbl'!N78*1000*42*(DAY(EOMONTH($A78,0)))/1000000</f>
        <v>489.55200000000002</v>
      </c>
      <c r="O78" s="12">
        <f>'PADD 3_bbl'!O78*1000*42*(DAY(EOMONTH($A78,0)))/1000000</f>
        <v>65.099999999999994</v>
      </c>
      <c r="P78" s="12">
        <f>'PADD 3_bbl'!P78*1000*42*(DAY(EOMONTH($A78,0)))/1000000</f>
        <v>-250.70437280587618</v>
      </c>
      <c r="Q78" s="12">
        <f>'PADD 3_bbl'!Q78*1000*42*(DAY(EOMONTH($A78,0)))/1000000</f>
        <v>141.91800000000001</v>
      </c>
      <c r="S78" s="12">
        <f>'PADD 3_bbl'!S78*1000*42/1000000</f>
        <v>1083.9780000000001</v>
      </c>
      <c r="U78" s="14"/>
      <c r="V78" s="14"/>
    </row>
    <row r="79" spans="1:22" x14ac:dyDescent="0.25">
      <c r="A79" s="45">
        <v>42901</v>
      </c>
      <c r="B79" s="17" t="s">
        <v>34</v>
      </c>
      <c r="C79" s="12">
        <f>'PADD 3_bbl'!C79*1000*42*(DAY(EOMONTH($A79,0)))/1000000</f>
        <v>792.54</v>
      </c>
      <c r="D79" s="12">
        <f>'PADD 3_bbl'!D79*1000*42*(DAY(EOMONTH($A79,0)))/1000000</f>
        <v>228.06</v>
      </c>
      <c r="E79" s="12">
        <f>'PADD 3_bbl'!E79*1000*42*(DAY(EOMONTH($A79,0)))/1000000</f>
        <v>0</v>
      </c>
      <c r="F79" s="12">
        <f>'PADD 3_bbl'!F79*1000*42*(DAY(EOMONTH($A79,0)))/1000000</f>
        <v>378</v>
      </c>
      <c r="G79" s="12">
        <f>'PADD 3_bbl'!G79*1000*42*(DAY(EOMONTH($A79,0)))/1000000</f>
        <v>1398.6</v>
      </c>
      <c r="H79" s="12"/>
      <c r="I79" s="12">
        <f>'PADD 3_bbl'!I79*1000*42*(DAY(EOMONTH($A79,0)))/1000000</f>
        <v>845.46</v>
      </c>
      <c r="J79" s="12">
        <f>'PADD 3_bbl'!J79*1000*42*(DAY(EOMONTH($A79,0)))/1000000</f>
        <v>33.257681763326715</v>
      </c>
      <c r="K79" s="12">
        <f>'PADD 3_bbl'!K79*1000*42*(DAY(EOMONTH($A79,0)))/1000000</f>
        <v>3.8194050226346885</v>
      </c>
      <c r="L79" s="12">
        <f>'PADD 3_bbl'!L79*1000*42*(DAY(EOMONTH($A79,0)))/1000000</f>
        <v>13.413657962808912</v>
      </c>
      <c r="M79" s="12">
        <f>'PADD 3_bbl'!M79*1000*42*(DAY(EOMONTH($A79,0)))/1000000</f>
        <v>453.6</v>
      </c>
      <c r="N79" s="12">
        <f>'PADD 3_bbl'!N79*1000*42*(DAY(EOMONTH($A79,0)))/1000000</f>
        <v>453.6</v>
      </c>
      <c r="O79" s="12">
        <f>'PADD 3_bbl'!O79*1000*42*(DAY(EOMONTH($A79,0)))/1000000</f>
        <v>63</v>
      </c>
      <c r="P79" s="12">
        <f>'PADD 3_bbl'!P79*1000*42*(DAY(EOMONTH($A79,0)))/1000000</f>
        <v>-281.07074474877032</v>
      </c>
      <c r="Q79" s="12">
        <f>'PADD 3_bbl'!Q79*1000*42*(DAY(EOMONTH($A79,0)))/1000000</f>
        <v>267.12</v>
      </c>
      <c r="S79" s="12">
        <f>'PADD 3_bbl'!S79*1000*42/1000000</f>
        <v>1351.056</v>
      </c>
      <c r="U79" s="14"/>
      <c r="V79" s="14"/>
    </row>
    <row r="80" spans="1:22" x14ac:dyDescent="0.25">
      <c r="A80" s="45">
        <v>42931</v>
      </c>
      <c r="B80" s="17" t="s">
        <v>34</v>
      </c>
      <c r="C80" s="12">
        <f>'PADD 3_bbl'!C80*1000*42*(DAY(EOMONTH($A80,0)))/1000000</f>
        <v>842.39400000000001</v>
      </c>
      <c r="D80" s="12">
        <f>'PADD 3_bbl'!D80*1000*42*(DAY(EOMONTH($A80,0)))/1000000</f>
        <v>216.13200000000001</v>
      </c>
      <c r="E80" s="12">
        <f>'PADD 3_bbl'!E80*1000*42*(DAY(EOMONTH($A80,0)))/1000000</f>
        <v>0</v>
      </c>
      <c r="F80" s="12">
        <f>'PADD 3_bbl'!F80*1000*42*(DAY(EOMONTH($A80,0)))/1000000</f>
        <v>391.90199999999999</v>
      </c>
      <c r="G80" s="12">
        <f>'PADD 3_bbl'!G80*1000*42*(DAY(EOMONTH($A80,0)))/1000000</f>
        <v>1450.4280000000001</v>
      </c>
      <c r="H80" s="12"/>
      <c r="I80" s="12">
        <f>'PADD 3_bbl'!I80*1000*42*(DAY(EOMONTH($A80,0)))/1000000</f>
        <v>920.51400000000001</v>
      </c>
      <c r="J80" s="12">
        <f>'PADD 3_bbl'!J80*1000*42*(DAY(EOMONTH($A80,0)))/1000000</f>
        <v>34.796742549867297</v>
      </c>
      <c r="K80" s="12">
        <f>'PADD 3_bbl'!K80*1000*42*(DAY(EOMONTH($A80,0)))/1000000</f>
        <v>3.8170141587707538</v>
      </c>
      <c r="L80" s="12">
        <f>'PADD 3_bbl'!L80*1000*42*(DAY(EOMONTH($A80,0)))/1000000</f>
        <v>13.440995864763853</v>
      </c>
      <c r="M80" s="12">
        <f>'PADD 3_bbl'!M80*1000*42*(DAY(EOMONTH($A80,0)))/1000000</f>
        <v>445.28399999999999</v>
      </c>
      <c r="N80" s="12">
        <f>'PADD 3_bbl'!N80*1000*42*(DAY(EOMONTH($A80,0)))/1000000</f>
        <v>445.28399999999999</v>
      </c>
      <c r="O80" s="12">
        <f>'PADD 3_bbl'!O80*1000*42*(DAY(EOMONTH($A80,0)))/1000000</f>
        <v>65.099999999999994</v>
      </c>
      <c r="P80" s="12">
        <f>'PADD 3_bbl'!P80*1000*42*(DAY(EOMONTH($A80,0)))/1000000</f>
        <v>-139.28875257340189</v>
      </c>
      <c r="Q80" s="12">
        <f>'PADD 3_bbl'!Q80*1000*42*(DAY(EOMONTH($A80,0)))/1000000</f>
        <v>105.462</v>
      </c>
      <c r="S80" s="12">
        <f>'PADD 3_bbl'!S80*1000*42/1000000</f>
        <v>1456.77</v>
      </c>
      <c r="U80" s="14"/>
      <c r="V80" s="14"/>
    </row>
    <row r="81" spans="1:22" x14ac:dyDescent="0.25">
      <c r="A81" s="45">
        <v>42962</v>
      </c>
      <c r="B81" s="17" t="s">
        <v>34</v>
      </c>
      <c r="C81" s="12">
        <f>'PADD 3_bbl'!C81*1000*42*(DAY(EOMONTH($A81,0)))/1000000</f>
        <v>813.75</v>
      </c>
      <c r="D81" s="12">
        <f>'PADD 3_bbl'!D81*1000*42*(DAY(EOMONTH($A81,0)))/1000000</f>
        <v>200.50800000000001</v>
      </c>
      <c r="E81" s="12">
        <f>'PADD 3_bbl'!E81*1000*42*(DAY(EOMONTH($A81,0)))/1000000</f>
        <v>0</v>
      </c>
      <c r="F81" s="12">
        <f>'PADD 3_bbl'!F81*1000*42*(DAY(EOMONTH($A81,0)))/1000000</f>
        <v>389.298</v>
      </c>
      <c r="G81" s="12">
        <f>'PADD 3_bbl'!G81*1000*42*(DAY(EOMONTH($A81,0)))/1000000</f>
        <v>1403.556</v>
      </c>
      <c r="H81" s="12"/>
      <c r="I81" s="12">
        <f>'PADD 3_bbl'!I81*1000*42*(DAY(EOMONTH($A81,0)))/1000000</f>
        <v>829.37400000000002</v>
      </c>
      <c r="J81" s="12">
        <f>'PADD 3_bbl'!J81*1000*42*(DAY(EOMONTH($A81,0)))/1000000</f>
        <v>34.366271155437602</v>
      </c>
      <c r="K81" s="12">
        <f>'PADD 3_bbl'!K81*1000*42*(DAY(EOMONTH($A81,0)))/1000000</f>
        <v>8.1806395684334365</v>
      </c>
      <c r="L81" s="12">
        <f>'PADD 3_bbl'!L81*1000*42*(DAY(EOMONTH($A81,0)))/1000000</f>
        <v>13.440995864763853</v>
      </c>
      <c r="M81" s="12">
        <f>'PADD 3_bbl'!M81*1000*42*(DAY(EOMONTH($A81,0)))/1000000</f>
        <v>408.82799999999997</v>
      </c>
      <c r="N81" s="12">
        <f>'PADD 3_bbl'!N81*1000*42*(DAY(EOMONTH($A81,0)))/1000000</f>
        <v>408.82799999999997</v>
      </c>
      <c r="O81" s="12">
        <f>'PADD 3_bbl'!O81*1000*42*(DAY(EOMONTH($A81,0)))/1000000</f>
        <v>65.099999999999994</v>
      </c>
      <c r="P81" s="12">
        <f>'PADD 3_bbl'!P81*1000*42*(DAY(EOMONTH($A81,0)))/1000000</f>
        <v>-238.2679065886349</v>
      </c>
      <c r="Q81" s="12">
        <f>'PADD 3_bbl'!Q81*1000*42*(DAY(EOMONTH($A81,0)))/1000000</f>
        <v>282.53399999999999</v>
      </c>
      <c r="S81" s="12">
        <f>'PADD 3_bbl'!S81*1000*42/1000000</f>
        <v>1738.9680000000001</v>
      </c>
      <c r="U81" s="14"/>
      <c r="V81" s="14"/>
    </row>
    <row r="82" spans="1:22" x14ac:dyDescent="0.25">
      <c r="A82" s="45">
        <v>42993</v>
      </c>
      <c r="B82" s="17" t="s">
        <v>34</v>
      </c>
      <c r="C82" s="12">
        <f>'PADD 3_bbl'!C82*1000*42*(DAY(EOMONTH($A82,0)))/1000000</f>
        <v>797.58</v>
      </c>
      <c r="D82" s="12">
        <f>'PADD 3_bbl'!D82*1000*42*(DAY(EOMONTH($A82,0)))/1000000</f>
        <v>173.88</v>
      </c>
      <c r="E82" s="12">
        <f>'PADD 3_bbl'!E82*1000*42*(DAY(EOMONTH($A82,0)))/1000000</f>
        <v>0</v>
      </c>
      <c r="F82" s="12">
        <f>'PADD 3_bbl'!F82*1000*42*(DAY(EOMONTH($A82,0)))/1000000</f>
        <v>298.62</v>
      </c>
      <c r="G82" s="12">
        <f>'PADD 3_bbl'!G82*1000*42*(DAY(EOMONTH($A82,0)))/1000000</f>
        <v>1270.08</v>
      </c>
      <c r="H82" s="12"/>
      <c r="I82" s="12">
        <f>'PADD 3_bbl'!I82*1000*42*(DAY(EOMONTH($A82,0)))/1000000</f>
        <v>1029.42</v>
      </c>
      <c r="J82" s="12">
        <f>'PADD 3_bbl'!J82*1000*42*(DAY(EOMONTH($A82,0)))/1000000</f>
        <v>35.75719308582174</v>
      </c>
      <c r="K82" s="12">
        <f>'PADD 3_bbl'!K82*1000*42*(DAY(EOMONTH($A82,0)))/1000000</f>
        <v>13.636889763913992</v>
      </c>
      <c r="L82" s="12">
        <f>'PADD 3_bbl'!L82*1000*42*(DAY(EOMONTH($A82,0)))/1000000</f>
        <v>13.413657962808912</v>
      </c>
      <c r="M82" s="12">
        <f>'PADD 3_bbl'!M82*1000*42*(DAY(EOMONTH($A82,0)))/1000000</f>
        <v>298.62</v>
      </c>
      <c r="N82" s="12">
        <f>'PADD 3_bbl'!N82*1000*42*(DAY(EOMONTH($A82,0)))/1000000</f>
        <v>298.62</v>
      </c>
      <c r="O82" s="12">
        <f>'PADD 3_bbl'!O82*1000*42*(DAY(EOMONTH($A82,0)))/1000000</f>
        <v>63</v>
      </c>
      <c r="P82" s="12">
        <f>'PADD 3_bbl'!P82*1000*42*(DAY(EOMONTH($A82,0)))/1000000</f>
        <v>9.0122591874553333</v>
      </c>
      <c r="Q82" s="12">
        <f>'PADD 3_bbl'!Q82*1000*42*(DAY(EOMONTH($A82,0)))/1000000</f>
        <v>-191.52</v>
      </c>
      <c r="S82" s="12">
        <f>'PADD 3_bbl'!S82*1000*42/1000000</f>
        <v>1547.5740000000001</v>
      </c>
      <c r="U82" s="14"/>
      <c r="V82" s="14"/>
    </row>
    <row r="83" spans="1:22" x14ac:dyDescent="0.25">
      <c r="A83" s="45">
        <v>43023</v>
      </c>
      <c r="B83" s="17" t="s">
        <v>34</v>
      </c>
      <c r="C83" s="12">
        <f>'PADD 3_bbl'!C83*1000*42*(DAY(EOMONTH($A83,0)))/1000000</f>
        <v>850.20600000000002</v>
      </c>
      <c r="D83" s="12">
        <f>'PADD 3_bbl'!D83*1000*42*(DAY(EOMONTH($A83,0)))/1000000</f>
        <v>212.226</v>
      </c>
      <c r="E83" s="12">
        <f>'PADD 3_bbl'!E83*1000*42*(DAY(EOMONTH($A83,0)))/1000000</f>
        <v>0</v>
      </c>
      <c r="F83" s="12">
        <f>'PADD 3_bbl'!F83*1000*42*(DAY(EOMONTH($A83,0)))/1000000</f>
        <v>285.13799999999998</v>
      </c>
      <c r="G83" s="12">
        <f>'PADD 3_bbl'!G83*1000*42*(DAY(EOMONTH($A83,0)))/1000000</f>
        <v>1347.57</v>
      </c>
      <c r="H83" s="12"/>
      <c r="I83" s="12">
        <f>'PADD 3_bbl'!I83*1000*42*(DAY(EOMONTH($A83,0)))/1000000</f>
        <v>1221.2760000000001</v>
      </c>
      <c r="J83" s="12">
        <f>'PADD 3_bbl'!J83*1000*42*(DAY(EOMONTH($A83,0)))/1000000</f>
        <v>38.240513705304899</v>
      </c>
      <c r="K83" s="12">
        <f>'PADD 3_bbl'!K83*1000*42*(DAY(EOMONTH($A83,0)))/1000000</f>
        <v>22.364738299205339</v>
      </c>
      <c r="L83" s="12">
        <f>'PADD 3_bbl'!L83*1000*42*(DAY(EOMONTH($A83,0)))/1000000</f>
        <v>14.280563925041234</v>
      </c>
      <c r="M83" s="12">
        <f>'PADD 3_bbl'!M83*1000*42*(DAY(EOMONTH($A83,0)))/1000000</f>
        <v>296.85599999999999</v>
      </c>
      <c r="N83" s="12">
        <f>'PADD 3_bbl'!N83*1000*42*(DAY(EOMONTH($A83,0)))/1000000</f>
        <v>296.85599999999999</v>
      </c>
      <c r="O83" s="12">
        <f>'PADD 3_bbl'!O83*1000*42*(DAY(EOMONTH($A83,0)))/1000000</f>
        <v>65.099999999999994</v>
      </c>
      <c r="P83" s="12">
        <f>'PADD 3_bbl'!P83*1000*42*(DAY(EOMONTH($A83,0)))/1000000</f>
        <v>-313.1518159295515</v>
      </c>
      <c r="Q83" s="12">
        <f>'PADD 3_bbl'!Q83*1000*42*(DAY(EOMONTH($A83,0)))/1000000</f>
        <v>1.302</v>
      </c>
      <c r="S83" s="12">
        <f>'PADD 3_bbl'!S83*1000*42/1000000</f>
        <v>1549.422</v>
      </c>
      <c r="U83" s="14"/>
      <c r="V83" s="14"/>
    </row>
    <row r="84" spans="1:22" x14ac:dyDescent="0.25">
      <c r="A84" s="45">
        <v>43054</v>
      </c>
      <c r="B84" s="17" t="s">
        <v>34</v>
      </c>
      <c r="C84" s="12">
        <f>'PADD 3_bbl'!C84*1000*42*(DAY(EOMONTH($A84,0)))/1000000</f>
        <v>842.94</v>
      </c>
      <c r="D84" s="12">
        <f>'PADD 3_bbl'!D84*1000*42*(DAY(EOMONTH($A84,0)))/1000000</f>
        <v>216.72</v>
      </c>
      <c r="E84" s="12">
        <f>'PADD 3_bbl'!E84*1000*42*(DAY(EOMONTH($A84,0)))/1000000</f>
        <v>0</v>
      </c>
      <c r="F84" s="12">
        <f>'PADD 3_bbl'!F84*1000*42*(DAY(EOMONTH($A84,0)))/1000000</f>
        <v>258.3</v>
      </c>
      <c r="G84" s="12">
        <f>'PADD 3_bbl'!G84*1000*42*(DAY(EOMONTH($A84,0)))/1000000</f>
        <v>1317.96</v>
      </c>
      <c r="H84" s="12"/>
      <c r="I84" s="12">
        <f>'PADD 3_bbl'!I84*1000*42*(DAY(EOMONTH($A84,0)))/1000000</f>
        <v>1076.04</v>
      </c>
      <c r="J84" s="12">
        <f>'PADD 3_bbl'!J84*1000*42*(DAY(EOMONTH($A84,0)))/1000000</f>
        <v>38.256704408316779</v>
      </c>
      <c r="K84" s="12">
        <f>'PADD 3_bbl'!K84*1000*42*(DAY(EOMONTH($A84,0)))/1000000</f>
        <v>19.088059373683691</v>
      </c>
      <c r="L84" s="12">
        <f>'PADD 3_bbl'!L84*1000*42*(DAY(EOMONTH($A84,0)))/1000000</f>
        <v>16.257356231490363</v>
      </c>
      <c r="M84" s="12">
        <f>'PADD 3_bbl'!M84*1000*42*(DAY(EOMONTH($A84,0)))/1000000</f>
        <v>325.08</v>
      </c>
      <c r="N84" s="12">
        <f>'PADD 3_bbl'!N84*1000*42*(DAY(EOMONTH($A84,0)))/1000000</f>
        <v>325.08</v>
      </c>
      <c r="O84" s="12">
        <f>'PADD 3_bbl'!O84*1000*42*(DAY(EOMONTH($A84,0)))/1000000</f>
        <v>63</v>
      </c>
      <c r="P84" s="12">
        <f>'PADD 3_bbl'!P84*1000*42*(DAY(EOMONTH($A84,0)))/1000000</f>
        <v>-166.84212001349084</v>
      </c>
      <c r="Q84" s="12">
        <f>'PADD 3_bbl'!Q84*1000*42*(DAY(EOMONTH($A84,0)))/1000000</f>
        <v>-54.18</v>
      </c>
      <c r="S84" s="12">
        <f>'PADD 3_bbl'!S84*1000*42/1000000</f>
        <v>1495.704</v>
      </c>
      <c r="U84" s="14"/>
      <c r="V84" s="14"/>
    </row>
    <row r="85" spans="1:22" x14ac:dyDescent="0.25">
      <c r="A85" s="45">
        <v>43084</v>
      </c>
      <c r="B85" s="17" t="s">
        <v>34</v>
      </c>
      <c r="C85" s="12">
        <f>'PADD 3_bbl'!C85*1000*42*(DAY(EOMONTH($A85,0)))/1000000</f>
        <v>855.41399999999999</v>
      </c>
      <c r="D85" s="12">
        <f>'PADD 3_bbl'!D85*1000*42*(DAY(EOMONTH($A85,0)))/1000000</f>
        <v>240.87</v>
      </c>
      <c r="E85" s="12">
        <f>'PADD 3_bbl'!E85*1000*42*(DAY(EOMONTH($A85,0)))/1000000</f>
        <v>0</v>
      </c>
      <c r="F85" s="12">
        <f>'PADD 3_bbl'!F85*1000*42*(DAY(EOMONTH($A85,0)))/1000000</f>
        <v>274.72199999999998</v>
      </c>
      <c r="G85" s="12">
        <f>'PADD 3_bbl'!G85*1000*42*(DAY(EOMONTH($A85,0)))/1000000</f>
        <v>1371.0060000000001</v>
      </c>
      <c r="H85" s="12"/>
      <c r="I85" s="12">
        <f>'PADD 3_bbl'!I85*1000*42*(DAY(EOMONTH($A85,0)))/1000000</f>
        <v>1193.934</v>
      </c>
      <c r="J85" s="12">
        <f>'PADD 3_bbl'!J85*1000*42*(DAY(EOMONTH($A85,0)))/1000000</f>
        <v>52.162912988328593</v>
      </c>
      <c r="K85" s="12">
        <f>'PADD 3_bbl'!K85*1000*42*(DAY(EOMONTH($A85,0)))/1000000</f>
        <v>13.090876228988048</v>
      </c>
      <c r="L85" s="12">
        <f>'PADD 3_bbl'!L85*1000*42*(DAY(EOMONTH($A85,0)))/1000000</f>
        <v>20.157540346982898</v>
      </c>
      <c r="M85" s="12">
        <f>'PADD 3_bbl'!M85*1000*42*(DAY(EOMONTH($A85,0)))/1000000</f>
        <v>365.86200000000002</v>
      </c>
      <c r="N85" s="12">
        <f>'PADD 3_bbl'!N85*1000*42*(DAY(EOMONTH($A85,0)))/1000000</f>
        <v>365.86200000000002</v>
      </c>
      <c r="O85" s="12">
        <f>'PADD 3_bbl'!O85*1000*42*(DAY(EOMONTH($A85,0)))/1000000</f>
        <v>65.099999999999994</v>
      </c>
      <c r="P85" s="12">
        <f>'PADD 3_bbl'!P85*1000*42*(DAY(EOMONTH($A85,0)))/1000000</f>
        <v>-252.06732956429948</v>
      </c>
      <c r="Q85" s="12">
        <f>'PADD 3_bbl'!Q85*1000*42*(DAY(EOMONTH($A85,0)))/1000000</f>
        <v>-87.233999999999995</v>
      </c>
      <c r="S85" s="12">
        <f>'PADD 3_bbl'!S85*1000*42/1000000</f>
        <v>1408.1759999999999</v>
      </c>
      <c r="U85" s="14"/>
      <c r="V85" s="14"/>
    </row>
    <row r="86" spans="1:22" x14ac:dyDescent="0.25">
      <c r="A86" s="45">
        <v>43115</v>
      </c>
      <c r="B86" s="17" t="s">
        <v>34</v>
      </c>
      <c r="C86" s="12">
        <f>'PADD 3_bbl'!C86*1000*42*(DAY(EOMONTH($A86,0)))/1000000</f>
        <v>809.84400000000005</v>
      </c>
      <c r="D86" s="12">
        <f>'PADD 3_bbl'!D86*1000*42*(DAY(EOMONTH($A86,0)))/1000000</f>
        <v>209.62200000000001</v>
      </c>
      <c r="E86" s="12">
        <f>'PADD 3_bbl'!E86*1000*42*(DAY(EOMONTH($A86,0)))/1000000</f>
        <v>0</v>
      </c>
      <c r="F86" s="12">
        <f>'PADD 3_bbl'!F86*1000*42*(DAY(EOMONTH($A86,0)))/1000000</f>
        <v>132.804</v>
      </c>
      <c r="G86" s="12">
        <f>'PADD 3_bbl'!G86*1000*42*(DAY(EOMONTH($A86,0)))/1000000</f>
        <v>1152.27</v>
      </c>
      <c r="H86" s="12"/>
      <c r="I86" s="12">
        <f>'PADD 3_bbl'!I86*1000*42*(DAY(EOMONTH($A86,0)))/1000000</f>
        <v>1035.0899999999999</v>
      </c>
      <c r="J86" s="12">
        <f>'PADD 3_bbl'!J86*1000*42*(DAY(EOMONTH($A86,0)))/1000000</f>
        <v>61.308716077390571</v>
      </c>
      <c r="K86" s="12">
        <f>'PADD 3_bbl'!K86*1000*42*(DAY(EOMONTH($A86,0)))/1000000</f>
        <v>8.219734562501019</v>
      </c>
      <c r="L86" s="12">
        <f>'PADD 3_bbl'!L86*1000*42*(DAY(EOMONTH($A86,0)))/1000000</f>
        <v>22.742656503977585</v>
      </c>
      <c r="M86" s="12">
        <f>'PADD 3_bbl'!M86*1000*42*(DAY(EOMONTH($A86,0)))/1000000</f>
        <v>331.28863698139168</v>
      </c>
      <c r="N86" s="12">
        <f>'PADD 3_bbl'!N86*1000*42*(DAY(EOMONTH($A86,0)))/1000000</f>
        <v>331.28863698139168</v>
      </c>
      <c r="O86" s="12">
        <f>'PADD 3_bbl'!O86*1000*42*(DAY(EOMONTH($A86,0)))/1000000</f>
        <v>65.099999999999994</v>
      </c>
      <c r="P86" s="12">
        <f>'PADD 3_bbl'!P86*1000*42*(DAY(EOMONTH($A86,0)))/1000000</f>
        <v>-99.361744125260884</v>
      </c>
      <c r="Q86" s="12">
        <f>'PADD 3_bbl'!Q86*1000*42*(DAY(EOMONTH($A86,0)))/1000000</f>
        <v>-272.11799999999999</v>
      </c>
      <c r="S86" s="12">
        <f>'PADD 3_bbl'!S86*1000*42/1000000</f>
        <v>1136.1420000000001</v>
      </c>
      <c r="U86" s="14"/>
      <c r="V86" s="14"/>
    </row>
    <row r="87" spans="1:22" x14ac:dyDescent="0.25">
      <c r="A87" s="45">
        <v>43146</v>
      </c>
      <c r="B87" s="17" t="s">
        <v>34</v>
      </c>
      <c r="C87" s="12">
        <f>'PADD 3_bbl'!C87*1000*42*(DAY(EOMONTH($A87,0)))/1000000</f>
        <v>792.62400000000002</v>
      </c>
      <c r="D87" s="12">
        <f>'PADD 3_bbl'!D87*1000*42*(DAY(EOMONTH($A87,0)))/1000000</f>
        <v>182.28</v>
      </c>
      <c r="E87" s="12">
        <f>'PADD 3_bbl'!E87*1000*42*(DAY(EOMONTH($A87,0)))/1000000</f>
        <v>0</v>
      </c>
      <c r="F87" s="12">
        <f>'PADD 3_bbl'!F87*1000*42*(DAY(EOMONTH($A87,0)))/1000000</f>
        <v>251.66399999999999</v>
      </c>
      <c r="G87" s="12">
        <f>'PADD 3_bbl'!G87*1000*42*(DAY(EOMONTH($A87,0)))/1000000</f>
        <v>1226.568</v>
      </c>
      <c r="H87" s="12"/>
      <c r="I87" s="12">
        <f>'PADD 3_bbl'!I87*1000*42*(DAY(EOMONTH($A87,0)))/1000000</f>
        <v>897.28800000000001</v>
      </c>
      <c r="J87" s="12">
        <f>'PADD 3_bbl'!J87*1000*42*(DAY(EOMONTH($A87,0)))/1000000</f>
        <v>44.129478137782996</v>
      </c>
      <c r="K87" s="12">
        <f>'PADD 3_bbl'!K87*1000*42*(DAY(EOMONTH($A87,0)))/1000000</f>
        <v>5.4820251405771607</v>
      </c>
      <c r="L87" s="12">
        <f>'PADD 3_bbl'!L87*1000*42*(DAY(EOMONTH($A87,0)))/1000000</f>
        <v>17.904360332135301</v>
      </c>
      <c r="M87" s="12">
        <f>'PADD 3_bbl'!M87*1000*42*(DAY(EOMONTH($A87,0)))/1000000</f>
        <v>309.82169803172695</v>
      </c>
      <c r="N87" s="12">
        <f>'PADD 3_bbl'!N87*1000*42*(DAY(EOMONTH($A87,0)))/1000000</f>
        <v>309.82169803172695</v>
      </c>
      <c r="O87" s="12">
        <f>'PADD 3_bbl'!O87*1000*42*(DAY(EOMONTH($A87,0)))/1000000</f>
        <v>65.855999999999995</v>
      </c>
      <c r="P87" s="12">
        <f>'PADD 3_bbl'!P87*1000*42*(DAY(EOMONTH($A87,0)))/1000000</f>
        <v>33.086438357777602</v>
      </c>
      <c r="Q87" s="12">
        <f>'PADD 3_bbl'!Q87*1000*42*(DAY(EOMONTH($A87,0)))/1000000</f>
        <v>-147</v>
      </c>
      <c r="S87" s="12">
        <f>'PADD 3_bbl'!S87*1000*42/1000000</f>
        <v>989.60400000000004</v>
      </c>
      <c r="U87" s="14"/>
      <c r="V87" s="14"/>
    </row>
    <row r="88" spans="1:22" x14ac:dyDescent="0.25">
      <c r="A88" s="45">
        <v>43174</v>
      </c>
      <c r="B88" s="17" t="s">
        <v>34</v>
      </c>
      <c r="C88" s="12">
        <f>'PADD 3_bbl'!C88*1000*42*(DAY(EOMONTH($A88,0)))/1000000</f>
        <v>910.09799999999996</v>
      </c>
      <c r="D88" s="12">
        <f>'PADD 3_bbl'!D88*1000*42*(DAY(EOMONTH($A88,0)))/1000000</f>
        <v>200.50800000000001</v>
      </c>
      <c r="E88" s="12">
        <f>'PADD 3_bbl'!E88*1000*42*(DAY(EOMONTH($A88,0)))/1000000</f>
        <v>0</v>
      </c>
      <c r="F88" s="12">
        <f>'PADD 3_bbl'!F88*1000*42*(DAY(EOMONTH($A88,0)))/1000000</f>
        <v>361.95600000000002</v>
      </c>
      <c r="G88" s="12">
        <f>'PADD 3_bbl'!G88*1000*42*(DAY(EOMONTH($A88,0)))/1000000</f>
        <v>1472.5619999999999</v>
      </c>
      <c r="H88" s="12"/>
      <c r="I88" s="12">
        <f>'PADD 3_bbl'!I88*1000*42*(DAY(EOMONTH($A88,0)))/1000000</f>
        <v>1089.7739999999999</v>
      </c>
      <c r="J88" s="12">
        <f>'PADD 3_bbl'!J88*1000*42*(DAY(EOMONTH($A88,0)))/1000000</f>
        <v>45.270609207750645</v>
      </c>
      <c r="K88" s="12">
        <f>'PADD 3_bbl'!K88*1000*42*(DAY(EOMONTH($A88,0)))/1000000</f>
        <v>3.8352555376561943</v>
      </c>
      <c r="L88" s="12">
        <f>'PADD 3_bbl'!L88*1000*42*(DAY(EOMONTH($A88,0)))/1000000</f>
        <v>15.903746113790616</v>
      </c>
      <c r="M88" s="12">
        <f>'PADD 3_bbl'!M88*1000*42*(DAY(EOMONTH($A88,0)))/1000000</f>
        <v>357.01879918794276</v>
      </c>
      <c r="N88" s="12">
        <f>'PADD 3_bbl'!N88*1000*42*(DAY(EOMONTH($A88,0)))/1000000</f>
        <v>357.01879918794276</v>
      </c>
      <c r="O88" s="12">
        <f>'PADD 3_bbl'!O88*1000*42*(DAY(EOMONTH($A88,0)))/1000000</f>
        <v>84.63</v>
      </c>
      <c r="P88" s="12">
        <f>'PADD 3_bbl'!P88*1000*42*(DAY(EOMONTH($A88,0)))/1000000</f>
        <v>14.141589952859823</v>
      </c>
      <c r="Q88" s="12">
        <f>'PADD 3_bbl'!Q88*1000*42*(DAY(EOMONTH($A88,0)))/1000000</f>
        <v>-139.31399999999999</v>
      </c>
      <c r="S88" s="12">
        <f>'PADD 3_bbl'!S88*1000*42/1000000</f>
        <v>850.45799999999997</v>
      </c>
      <c r="U88" s="14"/>
      <c r="V88" s="14"/>
    </row>
    <row r="89" spans="1:22" x14ac:dyDescent="0.25">
      <c r="A89" s="45">
        <v>43205</v>
      </c>
      <c r="B89" s="17" t="s">
        <v>34</v>
      </c>
      <c r="C89" s="12">
        <f>'PADD 3_bbl'!C89*1000*42*(DAY(EOMONTH($A89,0)))/1000000</f>
        <v>892.08</v>
      </c>
      <c r="D89" s="12">
        <f>'PADD 3_bbl'!D89*1000*42*(DAY(EOMONTH($A89,0)))/1000000</f>
        <v>202.86</v>
      </c>
      <c r="E89" s="12">
        <f>'PADD 3_bbl'!E89*1000*42*(DAY(EOMONTH($A89,0)))/1000000</f>
        <v>0</v>
      </c>
      <c r="F89" s="12">
        <f>'PADD 3_bbl'!F89*1000*42*(DAY(EOMONTH($A89,0)))/1000000</f>
        <v>403.2</v>
      </c>
      <c r="G89" s="12">
        <f>'PADD 3_bbl'!G89*1000*42*(DAY(EOMONTH($A89,0)))/1000000</f>
        <v>1498.14</v>
      </c>
      <c r="H89" s="12"/>
      <c r="I89" s="12">
        <f>'PADD 3_bbl'!I89*1000*42*(DAY(EOMONTH($A89,0)))/1000000</f>
        <v>977.76</v>
      </c>
      <c r="J89" s="12">
        <f>'PADD 3_bbl'!J89*1000*42*(DAY(EOMONTH($A89,0)))/1000000</f>
        <v>36.867633487621283</v>
      </c>
      <c r="K89" s="12">
        <f>'PADD 3_bbl'!K89*1000*42*(DAY(EOMONTH($A89,0)))/1000000</f>
        <v>3.8376578273759927</v>
      </c>
      <c r="L89" s="12">
        <f>'PADD 3_bbl'!L89*1000*42*(DAY(EOMONTH($A89,0)))/1000000</f>
        <v>14.12654832313773</v>
      </c>
      <c r="M89" s="12">
        <f>'PADD 3_bbl'!M89*1000*42*(DAY(EOMONTH($A89,0)))/1000000</f>
        <v>330.3703004928978</v>
      </c>
      <c r="N89" s="12">
        <f>'PADD 3_bbl'!N89*1000*42*(DAY(EOMONTH($A89,0)))/1000000</f>
        <v>330.3703004928978</v>
      </c>
      <c r="O89" s="12">
        <f>'PADD 3_bbl'!O89*1000*42*(DAY(EOMONTH($A89,0)))/1000000</f>
        <v>88.2</v>
      </c>
      <c r="P89" s="12">
        <f>'PADD 3_bbl'!P89*1000*42*(DAY(EOMONTH($A89,0)))/1000000</f>
        <v>20.517859868967157</v>
      </c>
      <c r="Q89" s="12">
        <f>'PADD 3_bbl'!Q89*1000*42*(DAY(EOMONTH($A89,0)))/1000000</f>
        <v>25.2</v>
      </c>
      <c r="S89" s="12">
        <f>'PADD 3_bbl'!S89*1000*42/1000000</f>
        <v>876.16200000000003</v>
      </c>
      <c r="U89" s="14"/>
      <c r="V89" s="14"/>
    </row>
    <row r="90" spans="1:22" x14ac:dyDescent="0.25">
      <c r="A90" s="45">
        <v>43235</v>
      </c>
      <c r="B90" s="17" t="s">
        <v>34</v>
      </c>
      <c r="C90" s="12">
        <f>'PADD 3_bbl'!C90*1000*42*(DAY(EOMONTH($A90,0)))/1000000</f>
        <v>930.93</v>
      </c>
      <c r="D90" s="12">
        <f>'PADD 3_bbl'!D90*1000*42*(DAY(EOMONTH($A90,0)))/1000000</f>
        <v>199.20599999999999</v>
      </c>
      <c r="E90" s="12">
        <f>'PADD 3_bbl'!E90*1000*42*(DAY(EOMONTH($A90,0)))/1000000</f>
        <v>0</v>
      </c>
      <c r="F90" s="12">
        <f>'PADD 3_bbl'!F90*1000*42*(DAY(EOMONTH($A90,0)))/1000000</f>
        <v>417.94200000000001</v>
      </c>
      <c r="G90" s="12">
        <f>'PADD 3_bbl'!G90*1000*42*(DAY(EOMONTH($A90,0)))/1000000</f>
        <v>1548.078</v>
      </c>
      <c r="H90" s="12"/>
      <c r="I90" s="12">
        <f>'PADD 3_bbl'!I90*1000*42*(DAY(EOMONTH($A90,0)))/1000000</f>
        <v>1190.028</v>
      </c>
      <c r="J90" s="12">
        <f>'PADD 3_bbl'!J90*1000*42*(DAY(EOMONTH($A90,0)))/1000000</f>
        <v>36.900878836562768</v>
      </c>
      <c r="K90" s="12">
        <f>'PADD 3_bbl'!K90*1000*42*(DAY(EOMONTH($A90,0)))/1000000</f>
        <v>3.8352555376561943</v>
      </c>
      <c r="L90" s="12">
        <f>'PADD 3_bbl'!L90*1000*42*(DAY(EOMONTH($A90,0)))/1000000</f>
        <v>14.161995651726222</v>
      </c>
      <c r="M90" s="12">
        <f>'PADD 3_bbl'!M90*1000*42*(DAY(EOMONTH($A90,0)))/1000000</f>
        <v>276.67429595617261</v>
      </c>
      <c r="N90" s="12">
        <f>'PADD 3_bbl'!N90*1000*42*(DAY(EOMONTH($A90,0)))/1000000</f>
        <v>276.67429595617261</v>
      </c>
      <c r="O90" s="12">
        <f>'PADD 3_bbl'!O90*1000*42*(DAY(EOMONTH($A90,0)))/1000000</f>
        <v>91.14</v>
      </c>
      <c r="P90" s="12">
        <f>'PADD 3_bbl'!P90*1000*42*(DAY(EOMONTH($A90,0)))/1000000</f>
        <v>-197.46642598211778</v>
      </c>
      <c r="Q90" s="12">
        <f>'PADD 3_bbl'!Q90*1000*42*(DAY(EOMONTH($A90,0)))/1000000</f>
        <v>132.804</v>
      </c>
      <c r="S90" s="12">
        <f>'PADD 3_bbl'!S90*1000*42/1000000</f>
        <v>1009.554</v>
      </c>
      <c r="U90" s="14"/>
      <c r="V90" s="14"/>
    </row>
    <row r="91" spans="1:22" x14ac:dyDescent="0.25">
      <c r="A91" s="45">
        <v>43266</v>
      </c>
      <c r="B91" s="17" t="s">
        <v>34</v>
      </c>
      <c r="C91" s="12">
        <f>'PADD 3_bbl'!C91*1000*42*(DAY(EOMONTH($A91,0)))/1000000</f>
        <v>917.28</v>
      </c>
      <c r="D91" s="12">
        <f>'PADD 3_bbl'!D91*1000*42*(DAY(EOMONTH($A91,0)))/1000000</f>
        <v>211.68</v>
      </c>
      <c r="E91" s="12">
        <f>'PADD 3_bbl'!E91*1000*42*(DAY(EOMONTH($A91,0)))/1000000</f>
        <v>0</v>
      </c>
      <c r="F91" s="12">
        <f>'PADD 3_bbl'!F91*1000*42*(DAY(EOMONTH($A91,0)))/1000000</f>
        <v>412.02</v>
      </c>
      <c r="G91" s="12">
        <f>'PADD 3_bbl'!G91*1000*42*(DAY(EOMONTH($A91,0)))/1000000</f>
        <v>1540.98</v>
      </c>
      <c r="H91" s="12"/>
      <c r="I91" s="12">
        <f>'PADD 3_bbl'!I91*1000*42*(DAY(EOMONTH($A91,0)))/1000000</f>
        <v>982.8</v>
      </c>
      <c r="J91" s="12">
        <f>'PADD 3_bbl'!J91*1000*42*(DAY(EOMONTH($A91,0)))/1000000</f>
        <v>34.553422325080859</v>
      </c>
      <c r="K91" s="12">
        <f>'PADD 3_bbl'!K91*1000*42*(DAY(EOMONTH($A91,0)))/1000000</f>
        <v>3.8376578273759927</v>
      </c>
      <c r="L91" s="12">
        <f>'PADD 3_bbl'!L91*1000*42*(DAY(EOMONTH($A91,0)))/1000000</f>
        <v>13.705157082315699</v>
      </c>
      <c r="M91" s="12">
        <f>'PADD 3_bbl'!M91*1000*42*(DAY(EOMONTH($A91,0)))/1000000</f>
        <v>279.3696000416129</v>
      </c>
      <c r="N91" s="12">
        <f>'PADD 3_bbl'!N91*1000*42*(DAY(EOMONTH($A91,0)))/1000000</f>
        <v>279.3696000416129</v>
      </c>
      <c r="O91" s="12">
        <f>'PADD 3_bbl'!O91*1000*42*(DAY(EOMONTH($A91,0)))/1000000</f>
        <v>94.5</v>
      </c>
      <c r="P91" s="12">
        <f>'PADD 3_bbl'!P91*1000*42*(DAY(EOMONTH($A91,0)))/1000000</f>
        <v>-171.44583727638542</v>
      </c>
      <c r="Q91" s="12">
        <f>'PADD 3_bbl'!Q91*1000*42*(DAY(EOMONTH($A91,0)))/1000000</f>
        <v>303.66000000000003</v>
      </c>
      <c r="S91" s="12">
        <f>'PADD 3_bbl'!S91*1000*42/1000000</f>
        <v>1313.2560000000001</v>
      </c>
      <c r="U91" s="14"/>
      <c r="V91" s="14"/>
    </row>
    <row r="92" spans="1:22" x14ac:dyDescent="0.25">
      <c r="A92" s="45">
        <v>43296</v>
      </c>
      <c r="B92" s="17" t="s">
        <v>34</v>
      </c>
      <c r="C92" s="12">
        <f>'PADD 3_bbl'!C92*1000*42*(DAY(EOMONTH($A92,0)))/1000000</f>
        <v>977.80200000000002</v>
      </c>
      <c r="D92" s="12">
        <f>'PADD 3_bbl'!D92*1000*42*(DAY(EOMONTH($A92,0)))/1000000</f>
        <v>225.24600000000001</v>
      </c>
      <c r="E92" s="12">
        <f>'PADD 3_bbl'!E92*1000*42*(DAY(EOMONTH($A92,0)))/1000000</f>
        <v>0</v>
      </c>
      <c r="F92" s="12">
        <f>'PADD 3_bbl'!F92*1000*42*(DAY(EOMONTH($A92,0)))/1000000</f>
        <v>398.41199999999998</v>
      </c>
      <c r="G92" s="12">
        <f>'PADD 3_bbl'!G92*1000*42*(DAY(EOMONTH($A92,0)))/1000000</f>
        <v>1601.46</v>
      </c>
      <c r="H92" s="12"/>
      <c r="I92" s="12">
        <f>'PADD 3_bbl'!I92*1000*42*(DAY(EOMONTH($A92,0)))/1000000</f>
        <v>1232.9939999999999</v>
      </c>
      <c r="J92" s="12">
        <f>'PADD 3_bbl'!J92*1000*42*(DAY(EOMONTH($A92,0)))/1000000</f>
        <v>36.3030409529065</v>
      </c>
      <c r="K92" s="12">
        <f>'PADD 3_bbl'!K92*1000*42*(DAY(EOMONTH($A92,0)))/1000000</f>
        <v>3.8352555376561943</v>
      </c>
      <c r="L92" s="12">
        <f>'PADD 3_bbl'!L92*1000*42*(DAY(EOMONTH($A92,0)))/1000000</f>
        <v>13.726558036210125</v>
      </c>
      <c r="M92" s="12">
        <f>'PADD 3_bbl'!M92*1000*42*(DAY(EOMONTH($A92,0)))/1000000</f>
        <v>316.62448269531637</v>
      </c>
      <c r="N92" s="12">
        <f>'PADD 3_bbl'!N92*1000*42*(DAY(EOMONTH($A92,0)))/1000000</f>
        <v>316.62448269531637</v>
      </c>
      <c r="O92" s="12">
        <f>'PADD 3_bbl'!O92*1000*42*(DAY(EOMONTH($A92,0)))/1000000</f>
        <v>100.254</v>
      </c>
      <c r="P92" s="12">
        <f>'PADD 3_bbl'!P92*1000*42*(DAY(EOMONTH($A92,0)))/1000000</f>
        <v>-90.559337222089169</v>
      </c>
      <c r="Q92" s="12">
        <f>'PADD 3_bbl'!Q92*1000*42*(DAY(EOMONTH($A92,0)))/1000000</f>
        <v>-13.02</v>
      </c>
      <c r="S92" s="12">
        <f>'PADD 3_bbl'!S92*1000*42/1000000</f>
        <v>1300.4459999999999</v>
      </c>
      <c r="U92" s="14"/>
      <c r="V92" s="14"/>
    </row>
    <row r="93" spans="1:22" x14ac:dyDescent="0.25">
      <c r="A93" s="45">
        <v>43327</v>
      </c>
      <c r="B93" s="17" t="s">
        <v>34</v>
      </c>
      <c r="C93" s="12">
        <f>'PADD 3_bbl'!C93*1000*42*(DAY(EOMONTH($A93,0)))/1000000</f>
        <v>1019.466</v>
      </c>
      <c r="D93" s="12">
        <f>'PADD 3_bbl'!D93*1000*42*(DAY(EOMONTH($A93,0)))/1000000</f>
        <v>216.13200000000001</v>
      </c>
      <c r="E93" s="12">
        <f>'PADD 3_bbl'!E93*1000*42*(DAY(EOMONTH($A93,0)))/1000000</f>
        <v>0</v>
      </c>
      <c r="F93" s="12">
        <f>'PADD 3_bbl'!F93*1000*42*(DAY(EOMONTH($A93,0)))/1000000</f>
        <v>365.86200000000002</v>
      </c>
      <c r="G93" s="12">
        <f>'PADD 3_bbl'!G93*1000*42*(DAY(EOMONTH($A93,0)))/1000000</f>
        <v>1601.46</v>
      </c>
      <c r="H93" s="12"/>
      <c r="I93" s="12">
        <f>'PADD 3_bbl'!I93*1000*42*(DAY(EOMONTH($A93,0)))/1000000</f>
        <v>1195.2360000000001</v>
      </c>
      <c r="J93" s="12">
        <f>'PADD 3_bbl'!J93*1000*42*(DAY(EOMONTH($A93,0)))/1000000</f>
        <v>35.705203069250217</v>
      </c>
      <c r="K93" s="12">
        <f>'PADD 3_bbl'!K93*1000*42*(DAY(EOMONTH($A93,0)))/1000000</f>
        <v>8.219734562501019</v>
      </c>
      <c r="L93" s="12">
        <f>'PADD 3_bbl'!L93*1000*42*(DAY(EOMONTH($A93,0)))/1000000</f>
        <v>13.726558036210125</v>
      </c>
      <c r="M93" s="12">
        <f>'PADD 3_bbl'!M93*1000*42*(DAY(EOMONTH($A93,0)))/1000000</f>
        <v>312.87795095857069</v>
      </c>
      <c r="N93" s="12">
        <f>'PADD 3_bbl'!N93*1000*42*(DAY(EOMONTH($A93,0)))/1000000</f>
        <v>312.87795095857069</v>
      </c>
      <c r="O93" s="12">
        <f>'PADD 3_bbl'!O93*1000*42*(DAY(EOMONTH($A93,0)))/1000000</f>
        <v>104.16</v>
      </c>
      <c r="P93" s="12">
        <f>'PADD 3_bbl'!P93*1000*42*(DAY(EOMONTH($A93,0)))/1000000</f>
        <v>-141.37744662653213</v>
      </c>
      <c r="Q93" s="12">
        <f>'PADD 3_bbl'!Q93*1000*42*(DAY(EOMONTH($A93,0)))/1000000</f>
        <v>72.912000000000006</v>
      </c>
      <c r="S93" s="12">
        <f>'PADD 3_bbl'!S93*1000*42/1000000</f>
        <v>1373.232</v>
      </c>
      <c r="U93" s="14"/>
      <c r="V93" s="14"/>
    </row>
    <row r="94" spans="1:22" x14ac:dyDescent="0.25">
      <c r="A94" s="45">
        <v>43358</v>
      </c>
      <c r="B94" s="17" t="s">
        <v>34</v>
      </c>
      <c r="C94" s="12">
        <f>'PADD 3_bbl'!C94*1000*42*(DAY(EOMONTH($A94,0)))/1000000</f>
        <v>976.5</v>
      </c>
      <c r="D94" s="12">
        <f>'PADD 3_bbl'!D94*1000*42*(DAY(EOMONTH($A94,0)))/1000000</f>
        <v>204.12</v>
      </c>
      <c r="E94" s="12">
        <f>'PADD 3_bbl'!E94*1000*42*(DAY(EOMONTH($A94,0)))/1000000</f>
        <v>0</v>
      </c>
      <c r="F94" s="12">
        <f>'PADD 3_bbl'!F94*1000*42*(DAY(EOMONTH($A94,0)))/1000000</f>
        <v>291.06</v>
      </c>
      <c r="G94" s="12">
        <f>'PADD 3_bbl'!G94*1000*42*(DAY(EOMONTH($A94,0)))/1000000</f>
        <v>1471.68</v>
      </c>
      <c r="H94" s="12"/>
      <c r="I94" s="12">
        <f>'PADD 3_bbl'!I94*1000*42*(DAY(EOMONTH($A94,0)))/1000000</f>
        <v>929.88</v>
      </c>
      <c r="J94" s="12">
        <f>'PADD 3_bbl'!J94*1000*42*(DAY(EOMONTH($A94,0)))/1000000</f>
        <v>38.024739068891499</v>
      </c>
      <c r="K94" s="12">
        <f>'PADD 3_bbl'!K94*1000*42*(DAY(EOMONTH($A94,0)))/1000000</f>
        <v>13.702059989293154</v>
      </c>
      <c r="L94" s="12">
        <f>'PADD 3_bbl'!L94*1000*42*(DAY(EOMONTH($A94,0)))/1000000</f>
        <v>13.705157082315699</v>
      </c>
      <c r="M94" s="12">
        <f>'PADD 3_bbl'!M94*1000*42*(DAY(EOMONTH($A94,0)))/1000000</f>
        <v>292.9305961925499</v>
      </c>
      <c r="N94" s="12">
        <f>'PADD 3_bbl'!N94*1000*42*(DAY(EOMONTH($A94,0)))/1000000</f>
        <v>292.9305961925499</v>
      </c>
      <c r="O94" s="12">
        <f>'PADD 3_bbl'!O94*1000*42*(DAY(EOMONTH($A94,0)))/1000000</f>
        <v>103.32</v>
      </c>
      <c r="P94" s="12">
        <f>'PADD 3_bbl'!P94*1000*42*(DAY(EOMONTH($A94,0)))/1000000</f>
        <v>-89.982552333050293</v>
      </c>
      <c r="Q94" s="12">
        <f>'PADD 3_bbl'!Q94*1000*42*(DAY(EOMONTH($A94,0)))/1000000</f>
        <v>170.1</v>
      </c>
      <c r="S94" s="12">
        <f>'PADD 3_bbl'!S94*1000*42/1000000</f>
        <v>1542.954</v>
      </c>
      <c r="U94" s="14"/>
      <c r="V94" s="14"/>
    </row>
    <row r="95" spans="1:22" x14ac:dyDescent="0.25">
      <c r="A95" s="45">
        <v>43388</v>
      </c>
      <c r="B95" s="17" t="s">
        <v>34</v>
      </c>
      <c r="C95" s="12">
        <f>'PADD 3_bbl'!C95*1000*42*(DAY(EOMONTH($A95,0)))/1000000</f>
        <v>1001.2380000000001</v>
      </c>
      <c r="D95" s="12">
        <f>'PADD 3_bbl'!D95*1000*42*(DAY(EOMONTH($A95,0)))/1000000</f>
        <v>205.71600000000001</v>
      </c>
      <c r="E95" s="12">
        <f>'PADD 3_bbl'!E95*1000*42*(DAY(EOMONTH($A95,0)))/1000000</f>
        <v>0</v>
      </c>
      <c r="F95" s="12">
        <f>'PADD 3_bbl'!F95*1000*42*(DAY(EOMONTH($A95,0)))/1000000</f>
        <v>292.95</v>
      </c>
      <c r="G95" s="12">
        <f>'PADD 3_bbl'!G95*1000*42*(DAY(EOMONTH($A95,0)))/1000000</f>
        <v>1499.904</v>
      </c>
      <c r="H95" s="12"/>
      <c r="I95" s="12">
        <f>'PADD 3_bbl'!I95*1000*42*(DAY(EOMONTH($A95,0)))/1000000</f>
        <v>1018.164</v>
      </c>
      <c r="J95" s="12">
        <f>'PADD 3_bbl'!J95*1000*42*(DAY(EOMONTH($A95,0)))/1000000</f>
        <v>41.08574402215671</v>
      </c>
      <c r="K95" s="12">
        <f>'PADD 3_bbl'!K95*1000*42*(DAY(EOMONTH($A95,0)))/1000000</f>
        <v>22.471618611412751</v>
      </c>
      <c r="L95" s="12">
        <f>'PADD 3_bbl'!L95*1000*42*(DAY(EOMONTH($A95,0)))/1000000</f>
        <v>14.597433267242321</v>
      </c>
      <c r="M95" s="12">
        <f>'PADD 3_bbl'!M95*1000*42*(DAY(EOMONTH($A95,0)))/1000000</f>
        <v>316.84633492867334</v>
      </c>
      <c r="N95" s="12">
        <f>'PADD 3_bbl'!N95*1000*42*(DAY(EOMONTH($A95,0)))/1000000</f>
        <v>316.84633492867334</v>
      </c>
      <c r="O95" s="12">
        <f>'PADD 3_bbl'!O95*1000*42*(DAY(EOMONTH($A95,0)))/1000000</f>
        <v>110.67</v>
      </c>
      <c r="P95" s="12">
        <f>'PADD 3_bbl'!P95*1000*42*(DAY(EOMONTH($A95,0)))/1000000</f>
        <v>-230.94913082948509</v>
      </c>
      <c r="Q95" s="12">
        <f>'PADD 3_bbl'!Q95*1000*42*(DAY(EOMONTH($A95,0)))/1000000</f>
        <v>205.71600000000001</v>
      </c>
      <c r="S95" s="12">
        <f>'PADD 3_bbl'!S95*1000*42/1000000</f>
        <v>1749.048</v>
      </c>
      <c r="U95" s="14"/>
      <c r="V95" s="14"/>
    </row>
    <row r="96" spans="1:22" x14ac:dyDescent="0.25">
      <c r="A96" s="45">
        <v>43419</v>
      </c>
      <c r="B96" s="17" t="s">
        <v>34</v>
      </c>
      <c r="C96" s="12">
        <f>'PADD 3_bbl'!C96*1000*42*(DAY(EOMONTH($A96,0)))/1000000</f>
        <v>972.72</v>
      </c>
      <c r="D96" s="12">
        <f>'PADD 3_bbl'!D96*1000*42*(DAY(EOMONTH($A96,0)))/1000000</f>
        <v>206.64</v>
      </c>
      <c r="E96" s="12">
        <f>'PADD 3_bbl'!E96*1000*42*(DAY(EOMONTH($A96,0)))/1000000</f>
        <v>0</v>
      </c>
      <c r="F96" s="12">
        <f>'PADD 3_bbl'!F96*1000*42*(DAY(EOMONTH($A96,0)))/1000000</f>
        <v>297.36</v>
      </c>
      <c r="G96" s="12">
        <f>'PADD 3_bbl'!G96*1000*42*(DAY(EOMONTH($A96,0)))/1000000</f>
        <v>1476.72</v>
      </c>
      <c r="H96" s="12"/>
      <c r="I96" s="12">
        <f>'PADD 3_bbl'!I96*1000*42*(DAY(EOMONTH($A96,0)))/1000000</f>
        <v>1207.08</v>
      </c>
      <c r="J96" s="12">
        <f>'PADD 3_bbl'!J96*1000*42*(DAY(EOMONTH($A96,0)))/1000000</f>
        <v>44.646055812702137</v>
      </c>
      <c r="K96" s="12">
        <f>'PADD 3_bbl'!K96*1000*42*(DAY(EOMONTH($A96,0)))/1000000</f>
        <v>19.179280550430722</v>
      </c>
      <c r="L96" s="12">
        <f>'PADD 3_bbl'!L96*1000*42*(DAY(EOMONTH($A96,0)))/1000000</f>
        <v>16.65489576806992</v>
      </c>
      <c r="M96" s="12">
        <f>'PADD 3_bbl'!M96*1000*42*(DAY(EOMONTH($A96,0)))/1000000</f>
        <v>297.5258342296994</v>
      </c>
      <c r="N96" s="12">
        <f>'PADD 3_bbl'!N96*1000*42*(DAY(EOMONTH($A96,0)))/1000000</f>
        <v>297.5258342296994</v>
      </c>
      <c r="O96" s="12">
        <f>'PADD 3_bbl'!O96*1000*42*(DAY(EOMONTH($A96,0)))/1000000</f>
        <v>108.36</v>
      </c>
      <c r="P96" s="12">
        <f>'PADD 3_bbl'!P96*1000*42*(DAY(EOMONTH($A96,0)))/1000000</f>
        <v>-113.40606636090217</v>
      </c>
      <c r="Q96" s="12">
        <f>'PADD 3_bbl'!Q96*1000*42*(DAY(EOMONTH($A96,0)))/1000000</f>
        <v>-103.32</v>
      </c>
      <c r="S96" s="12">
        <f>'PADD 3_bbl'!S96*1000*42/1000000</f>
        <v>1645.518</v>
      </c>
      <c r="U96" s="14"/>
      <c r="V96" s="14"/>
    </row>
    <row r="97" spans="1:22" x14ac:dyDescent="0.25">
      <c r="A97" s="45">
        <v>43449</v>
      </c>
      <c r="B97" s="17" t="s">
        <v>34</v>
      </c>
      <c r="C97" s="12">
        <f>'PADD 3_bbl'!C97*1000*42*(DAY(EOMONTH($A97,0)))/1000000</f>
        <v>1018.164</v>
      </c>
      <c r="D97" s="12">
        <f>'PADD 3_bbl'!D97*1000*42*(DAY(EOMONTH($A97,0)))/1000000</f>
        <v>218.73599999999999</v>
      </c>
      <c r="E97" s="12">
        <f>'PADD 3_bbl'!E97*1000*42*(DAY(EOMONTH($A97,0)))/1000000</f>
        <v>0</v>
      </c>
      <c r="F97" s="12">
        <f>'PADD 3_bbl'!F97*1000*42*(DAY(EOMONTH($A97,0)))/1000000</f>
        <v>278.62799999999999</v>
      </c>
      <c r="G97" s="12">
        <f>'PADD 3_bbl'!G97*1000*42*(DAY(EOMONTH($A97,0)))/1000000</f>
        <v>1515.528</v>
      </c>
      <c r="H97" s="12"/>
      <c r="I97" s="12">
        <f>'PADD 3_bbl'!I97*1000*42*(DAY(EOMONTH($A97,0)))/1000000</f>
        <v>1407.462</v>
      </c>
      <c r="J97" s="12">
        <f>'PADD 3_bbl'!J97*1000*42*(DAY(EOMONTH($A97,0)))/1000000</f>
        <v>53.640339578938523</v>
      </c>
      <c r="K97" s="12">
        <f>'PADD 3_bbl'!K97*1000*42*(DAY(EOMONTH($A97,0)))/1000000</f>
        <v>13.153437074534477</v>
      </c>
      <c r="L97" s="12">
        <f>'PADD 3_bbl'!L97*1000*42*(DAY(EOMONTH($A97,0)))/1000000</f>
        <v>20.693559884467707</v>
      </c>
      <c r="M97" s="12">
        <f>'PADD 3_bbl'!M97*1000*42*(DAY(EOMONTH($A97,0)))/1000000</f>
        <v>313.32206293738301</v>
      </c>
      <c r="N97" s="12">
        <f>'PADD 3_bbl'!N97*1000*42*(DAY(EOMONTH($A97,0)))/1000000</f>
        <v>313.32206293738301</v>
      </c>
      <c r="O97" s="12">
        <f>'PADD 3_bbl'!O97*1000*42*(DAY(EOMONTH($A97,0)))/1000000</f>
        <v>111.97199999999999</v>
      </c>
      <c r="P97" s="12">
        <f>'PADD 3_bbl'!P97*1000*42*(DAY(EOMONTH($A97,0)))/1000000</f>
        <v>-197.69739947532375</v>
      </c>
      <c r="Q97" s="12">
        <f>'PADD 3_bbl'!Q97*1000*42*(DAY(EOMONTH($A97,0)))/1000000</f>
        <v>-207.018</v>
      </c>
      <c r="S97" s="12">
        <f>'PADD 3_bbl'!S97*1000*42/1000000</f>
        <v>1438.92</v>
      </c>
      <c r="U97" s="14"/>
      <c r="V97" s="14"/>
    </row>
    <row r="98" spans="1:22" x14ac:dyDescent="0.25">
      <c r="A98" s="45">
        <v>43480</v>
      </c>
      <c r="B98" s="17" t="s">
        <v>34</v>
      </c>
      <c r="C98" s="12">
        <f>'PADD 3_bbl'!C98*1000*42*(DAY(EOMONTH($A98,0)))/1000000</f>
        <v>1016.862</v>
      </c>
      <c r="D98" s="12">
        <f>'PADD 3_bbl'!D98*1000*42*(DAY(EOMONTH($A98,0)))/1000000</f>
        <v>208.32</v>
      </c>
      <c r="E98" s="12">
        <f>'PADD 3_bbl'!E98*1000*42*(DAY(EOMONTH($A98,0)))/1000000</f>
        <v>0</v>
      </c>
      <c r="F98" s="12">
        <f>'PADD 3_bbl'!F98*1000*42*(DAY(EOMONTH($A98,0)))/1000000</f>
        <v>216.13200000000001</v>
      </c>
      <c r="G98" s="12">
        <f>'PADD 3_bbl'!G98*1000*42*(DAY(EOMONTH($A98,0)))/1000000</f>
        <v>1441.3140000000001</v>
      </c>
      <c r="H98" s="12"/>
      <c r="I98" s="12">
        <f>'PADD 3_bbl'!I98*1000*42*(DAY(EOMONTH($A98,0)))/1000000</f>
        <v>1221.2760000000001</v>
      </c>
      <c r="J98" s="12">
        <f>'PADD 3_bbl'!J98*1000*42*(DAY(EOMONTH($A98,0)))/1000000</f>
        <v>59.186894182813852</v>
      </c>
      <c r="K98" s="12">
        <f>'PADD 3_bbl'!K98*1000*42*(DAY(EOMONTH($A98,0)))/1000000</f>
        <v>6.5140240547945201</v>
      </c>
      <c r="L98" s="12">
        <f>'PADD 3_bbl'!L98*1000*42*(DAY(EOMONTH($A98,0)))/1000000</f>
        <v>23.352003748274615</v>
      </c>
      <c r="M98" s="12">
        <f>'PADD 3_bbl'!M98*1000*42*(DAY(EOMONTH($A98,0)))/1000000</f>
        <v>322.28846686010263</v>
      </c>
      <c r="N98" s="12">
        <f>'PADD 3_bbl'!N98*1000*42*(DAY(EOMONTH($A98,0)))/1000000</f>
        <v>322.28846686010263</v>
      </c>
      <c r="O98" s="12">
        <f>'PADD 3_bbl'!O98*1000*42*(DAY(EOMONTH($A98,0)))/1000000</f>
        <v>111.97199999999999</v>
      </c>
      <c r="P98" s="12">
        <f>'PADD 3_bbl'!P98*1000*42*(DAY(EOMONTH($A98,0)))/1000000</f>
        <v>-36.365388845985663</v>
      </c>
      <c r="Q98" s="12">
        <f>'PADD 3_bbl'!Q98*1000*42*(DAY(EOMONTH($A98,0)))/1000000</f>
        <v>-266.91000000000003</v>
      </c>
      <c r="S98" s="12">
        <f>'PADD 3_bbl'!S98*1000*42/1000000</f>
        <v>1171.9680000000001</v>
      </c>
      <c r="U98" s="14"/>
      <c r="V98" s="14"/>
    </row>
    <row r="99" spans="1:22" x14ac:dyDescent="0.25">
      <c r="A99" s="45">
        <v>43511</v>
      </c>
      <c r="B99" s="17" t="s">
        <v>34</v>
      </c>
      <c r="C99" s="12">
        <f>'PADD 3_bbl'!C99*1000*42*(DAY(EOMONTH($A99,0)))/1000000</f>
        <v>947.85599999999999</v>
      </c>
      <c r="D99" s="12">
        <f>'PADD 3_bbl'!D99*1000*42*(DAY(EOMONTH($A99,0)))/1000000</f>
        <v>166.99199999999999</v>
      </c>
      <c r="E99" s="12">
        <f>'PADD 3_bbl'!E99*1000*42*(DAY(EOMONTH($A99,0)))/1000000</f>
        <v>0</v>
      </c>
      <c r="F99" s="12">
        <f>'PADD 3_bbl'!F99*1000*42*(DAY(EOMONTH($A99,0)))/1000000</f>
        <v>223.44</v>
      </c>
      <c r="G99" s="12">
        <f>'PADD 3_bbl'!G99*1000*42*(DAY(EOMONTH($A99,0)))/1000000</f>
        <v>1338.288</v>
      </c>
      <c r="H99" s="12"/>
      <c r="I99" s="12">
        <f>'PADD 3_bbl'!I99*1000*42*(DAY(EOMONTH($A99,0)))/1000000</f>
        <v>929.04</v>
      </c>
      <c r="J99" s="12">
        <f>'PADD 3_bbl'!J99*1000*42*(DAY(EOMONTH($A99,0)))/1000000</f>
        <v>43.90487030012445</v>
      </c>
      <c r="K99" s="12">
        <f>'PADD 3_bbl'!K99*1000*42*(DAY(EOMONTH($A99,0)))/1000000</f>
        <v>4.3444278356164387</v>
      </c>
      <c r="L99" s="12">
        <f>'PADD 3_bbl'!L99*1000*42*(DAY(EOMONTH($A99,0)))/1000000</f>
        <v>18.183300956145203</v>
      </c>
      <c r="M99" s="12">
        <f>'PADD 3_bbl'!M99*1000*42*(DAY(EOMONTH($A99,0)))/1000000</f>
        <v>279.57410318482459</v>
      </c>
      <c r="N99" s="12">
        <f>'PADD 3_bbl'!N99*1000*42*(DAY(EOMONTH($A99,0)))/1000000</f>
        <v>279.57410318482459</v>
      </c>
      <c r="O99" s="12">
        <f>'PADD 3_bbl'!O99*1000*42*(DAY(EOMONTH($A99,0)))/1000000</f>
        <v>101.136</v>
      </c>
      <c r="P99" s="12">
        <f>'PADD 3_bbl'!P99*1000*42*(DAY(EOMONTH($A99,0)))/1000000</f>
        <v>-80.230702276710659</v>
      </c>
      <c r="Q99" s="12">
        <f>'PADD 3_bbl'!Q99*1000*42*(DAY(EOMONTH($A99,0)))/1000000</f>
        <v>42.335999999999999</v>
      </c>
      <c r="S99" s="12">
        <f>'PADD 3_bbl'!S99*1000*42/1000000</f>
        <v>1213.8</v>
      </c>
      <c r="U99" s="14"/>
      <c r="V99" s="14"/>
    </row>
    <row r="100" spans="1:22" x14ac:dyDescent="0.25">
      <c r="A100" s="45">
        <v>43539</v>
      </c>
      <c r="B100" s="17" t="s">
        <v>34</v>
      </c>
      <c r="C100" s="12">
        <f>'PADD 3_bbl'!C100*1000*42*(DAY(EOMONTH($A100,0)))/1000000</f>
        <v>1059.828</v>
      </c>
      <c r="D100" s="12">
        <f>'PADD 3_bbl'!D100*1000*42*(DAY(EOMONTH($A100,0)))/1000000</f>
        <v>204.41399999999999</v>
      </c>
      <c r="E100" s="12">
        <f>'PADD 3_bbl'!E100*1000*42*(DAY(EOMONTH($A100,0)))/1000000</f>
        <v>0</v>
      </c>
      <c r="F100" s="12">
        <f>'PADD 3_bbl'!F100*1000*42*(DAY(EOMONTH($A100,0)))/1000000</f>
        <v>291.64800000000002</v>
      </c>
      <c r="G100" s="12">
        <f>'PADD 3_bbl'!G100*1000*42*(DAY(EOMONTH($A100,0)))/1000000</f>
        <v>1555.89</v>
      </c>
      <c r="H100" s="12"/>
      <c r="I100" s="12">
        <f>'PADD 3_bbl'!I100*1000*42*(DAY(EOMONTH($A100,0)))/1000000</f>
        <v>1025.9760000000001</v>
      </c>
      <c r="J100" s="12">
        <f>'PADD 3_bbl'!J100*1000*42*(DAY(EOMONTH($A100,0)))/1000000</f>
        <v>45.07167083725308</v>
      </c>
      <c r="K100" s="12">
        <f>'PADD 3_bbl'!K100*1000*42*(DAY(EOMONTH($A100,0)))/1000000</f>
        <v>3.0393860821917809</v>
      </c>
      <c r="L100" s="12">
        <f>'PADD 3_bbl'!L100*1000*42*(DAY(EOMONTH($A100,0)))/1000000</f>
        <v>16.12803464256719</v>
      </c>
      <c r="M100" s="12">
        <f>'PADD 3_bbl'!M100*1000*42*(DAY(EOMONTH($A100,0)))/1000000</f>
        <v>281.66264875778353</v>
      </c>
      <c r="N100" s="12">
        <f>'PADD 3_bbl'!N100*1000*42*(DAY(EOMONTH($A100,0)))/1000000</f>
        <v>281.66264875778353</v>
      </c>
      <c r="O100" s="12">
        <f>'PADD 3_bbl'!O100*1000*42*(DAY(EOMONTH($A100,0)))/1000000</f>
        <v>98.951999999999998</v>
      </c>
      <c r="P100" s="12">
        <f>'PADD 3_bbl'!P100*1000*42*(DAY(EOMONTH($A100,0)))/1000000</f>
        <v>-136.27974031979562</v>
      </c>
      <c r="Q100" s="12">
        <f>'PADD 3_bbl'!Q100*1000*42*(DAY(EOMONTH($A100,0)))/1000000</f>
        <v>220.03800000000001</v>
      </c>
      <c r="S100" s="12">
        <f>'PADD 3_bbl'!S100*1000*42/1000000</f>
        <v>1433.922</v>
      </c>
      <c r="U100" s="14"/>
      <c r="V100" s="14"/>
    </row>
    <row r="101" spans="1:22" x14ac:dyDescent="0.25">
      <c r="A101" s="45">
        <v>43570</v>
      </c>
      <c r="B101" s="17" t="s">
        <v>34</v>
      </c>
      <c r="C101" s="12">
        <f>'PADD 3_bbl'!C101*1000*42*(DAY(EOMONTH($A101,0)))/1000000</f>
        <v>1044.54</v>
      </c>
      <c r="D101" s="12">
        <f>'PADD 3_bbl'!D101*1000*42*(DAY(EOMONTH($A101,0)))/1000000</f>
        <v>199.08</v>
      </c>
      <c r="E101" s="12">
        <f>'PADD 3_bbl'!E101*1000*42*(DAY(EOMONTH($A101,0)))/1000000</f>
        <v>0</v>
      </c>
      <c r="F101" s="12">
        <f>'PADD 3_bbl'!F101*1000*42*(DAY(EOMONTH($A101,0)))/1000000</f>
        <v>362.88</v>
      </c>
      <c r="G101" s="12">
        <f>'PADD 3_bbl'!G101*1000*42*(DAY(EOMONTH($A101,0)))/1000000</f>
        <v>1606.5</v>
      </c>
      <c r="H101" s="12"/>
      <c r="I101" s="12">
        <f>'PADD 3_bbl'!I101*1000*42*(DAY(EOMONTH($A101,0)))/1000000</f>
        <v>1244.8800000000001</v>
      </c>
      <c r="J101" s="12">
        <f>'PADD 3_bbl'!J101*1000*42*(DAY(EOMONTH($A101,0)))/1000000</f>
        <v>36.77137298576762</v>
      </c>
      <c r="K101" s="12">
        <f>'PADD 3_bbl'!K101*1000*42*(DAY(EOMONTH($A101,0)))/1000000</f>
        <v>3.0412898630136986</v>
      </c>
      <c r="L101" s="12">
        <f>'PADD 3_bbl'!L101*1000*42*(DAY(EOMONTH($A101,0)))/1000000</f>
        <v>14.316331224965714</v>
      </c>
      <c r="M101" s="12">
        <f>'PADD 3_bbl'!M101*1000*42*(DAY(EOMONTH($A101,0)))/1000000</f>
        <v>306.72820947897026</v>
      </c>
      <c r="N101" s="12">
        <f>'PADD 3_bbl'!N101*1000*42*(DAY(EOMONTH($A101,0)))/1000000</f>
        <v>306.72820947897026</v>
      </c>
      <c r="O101" s="12">
        <f>'PADD 3_bbl'!O101*1000*42*(DAY(EOMONTH($A101,0)))/1000000</f>
        <v>108.36</v>
      </c>
      <c r="P101" s="12">
        <f>'PADD 3_bbl'!P101*1000*42*(DAY(EOMONTH($A101,0)))/1000000</f>
        <v>-209.65720355271728</v>
      </c>
      <c r="Q101" s="12">
        <f>'PADD 3_bbl'!Q101*1000*42*(DAY(EOMONTH($A101,0)))/1000000</f>
        <v>103.32</v>
      </c>
      <c r="S101" s="12">
        <f>'PADD 3_bbl'!S101*1000*42/1000000</f>
        <v>1536.78</v>
      </c>
      <c r="U101" s="14"/>
      <c r="V101" s="14"/>
    </row>
    <row r="102" spans="1:22" x14ac:dyDescent="0.25">
      <c r="A102" s="45">
        <v>43600</v>
      </c>
      <c r="B102" s="17" t="s">
        <v>34</v>
      </c>
      <c r="C102" s="12">
        <f>'PADD 3_bbl'!C102*1000*42*(DAY(EOMONTH($A102,0)))/1000000</f>
        <v>1100.19</v>
      </c>
      <c r="D102" s="12">
        <f>'PADD 3_bbl'!D102*1000*42*(DAY(EOMONTH($A102,0)))/1000000</f>
        <v>204.41399999999999</v>
      </c>
      <c r="E102" s="12">
        <f>'PADD 3_bbl'!E102*1000*42*(DAY(EOMONTH($A102,0)))/1000000</f>
        <v>0</v>
      </c>
      <c r="F102" s="12">
        <f>'PADD 3_bbl'!F102*1000*42*(DAY(EOMONTH($A102,0)))/1000000</f>
        <v>329.40600000000001</v>
      </c>
      <c r="G102" s="12">
        <f>'PADD 3_bbl'!G102*1000*42*(DAY(EOMONTH($A102,0)))/1000000</f>
        <v>1634.01</v>
      </c>
      <c r="H102" s="12"/>
      <c r="I102" s="12">
        <f>'PADD 3_bbl'!I102*1000*42*(DAY(EOMONTH($A102,0)))/1000000</f>
        <v>1174.404</v>
      </c>
      <c r="J102" s="12">
        <f>'PADD 3_bbl'!J102*1000*42*(DAY(EOMONTH($A102,0)))/1000000</f>
        <v>36.817987848855452</v>
      </c>
      <c r="K102" s="12">
        <f>'PADD 3_bbl'!K102*1000*42*(DAY(EOMONTH($A102,0)))/1000000</f>
        <v>3.0393860821917809</v>
      </c>
      <c r="L102" s="12">
        <f>'PADD 3_bbl'!L102*1000*42*(DAY(EOMONTH($A102,0)))/1000000</f>
        <v>14.348711473541478</v>
      </c>
      <c r="M102" s="12">
        <f>'PADD 3_bbl'!M102*1000*42*(DAY(EOMONTH($A102,0)))/1000000</f>
        <v>304.71202650022531</v>
      </c>
      <c r="N102" s="12">
        <f>'PADD 3_bbl'!N102*1000*42*(DAY(EOMONTH($A102,0)))/1000000</f>
        <v>304.71202650022531</v>
      </c>
      <c r="O102" s="12">
        <f>'PADD 3_bbl'!O102*1000*42*(DAY(EOMONTH($A102,0)))/1000000</f>
        <v>111.97199999999999</v>
      </c>
      <c r="P102" s="12">
        <f>'PADD 3_bbl'!P102*1000*42*(DAY(EOMONTH($A102,0)))/1000000</f>
        <v>-223.51011190481398</v>
      </c>
      <c r="Q102" s="12">
        <f>'PADD 3_bbl'!Q102*1000*42*(DAY(EOMONTH($A102,0)))/1000000</f>
        <v>214.83</v>
      </c>
      <c r="S102" s="12">
        <f>'PADD 3_bbl'!S102*1000*42/1000000</f>
        <v>1751.1479999999999</v>
      </c>
      <c r="U102" s="14"/>
      <c r="V102" s="14"/>
    </row>
    <row r="103" spans="1:22" x14ac:dyDescent="0.25">
      <c r="A103" s="45">
        <v>43631</v>
      </c>
      <c r="B103" s="17" t="s">
        <v>34</v>
      </c>
      <c r="C103" s="12">
        <f>'PADD 3_bbl'!C103*1000*42*(DAY(EOMONTH($A103,0)))/1000000</f>
        <v>1053.3599999999999</v>
      </c>
      <c r="D103" s="12">
        <f>'PADD 3_bbl'!D103*1000*42*(DAY(EOMONTH($A103,0)))/1000000</f>
        <v>200.34</v>
      </c>
      <c r="E103" s="12">
        <f>'PADD 3_bbl'!E103*1000*42*(DAY(EOMONTH($A103,0)))/1000000</f>
        <v>0</v>
      </c>
      <c r="F103" s="12">
        <f>'PADD 3_bbl'!F103*1000*42*(DAY(EOMONTH($A103,0)))/1000000</f>
        <v>302.39999999999998</v>
      </c>
      <c r="G103" s="12">
        <f>'PADD 3_bbl'!G103*1000*42*(DAY(EOMONTH($A103,0)))/1000000</f>
        <v>1556.1</v>
      </c>
      <c r="H103" s="12"/>
      <c r="I103" s="12">
        <f>'PADD 3_bbl'!I103*1000*42*(DAY(EOMONTH($A103,0)))/1000000</f>
        <v>1231.02</v>
      </c>
      <c r="J103" s="12">
        <f>'PADD 3_bbl'!J103*1000*42*(DAY(EOMONTH($A103,0)))/1000000</f>
        <v>34.489248657178415</v>
      </c>
      <c r="K103" s="12">
        <f>'PADD 3_bbl'!K103*1000*42*(DAY(EOMONTH($A103,0)))/1000000</f>
        <v>3.0412898630136986</v>
      </c>
      <c r="L103" s="12">
        <f>'PADD 3_bbl'!L103*1000*42*(DAY(EOMONTH($A103,0)))/1000000</f>
        <v>13.885849813104656</v>
      </c>
      <c r="M103" s="12">
        <f>'PADD 3_bbl'!M103*1000*42*(DAY(EOMONTH($A103,0)))/1000000</f>
        <v>274.80725456336086</v>
      </c>
      <c r="N103" s="12">
        <f>'PADD 3_bbl'!N103*1000*42*(DAY(EOMONTH($A103,0)))/1000000</f>
        <v>274.80725456336086</v>
      </c>
      <c r="O103" s="12">
        <f>'PADD 3_bbl'!O103*1000*42*(DAY(EOMONTH($A103,0)))/1000000</f>
        <v>108.36</v>
      </c>
      <c r="P103" s="12">
        <f>'PADD 3_bbl'!P103*1000*42*(DAY(EOMONTH($A103,0)))/1000000</f>
        <v>-221.64364289665764</v>
      </c>
      <c r="Q103" s="12">
        <f>'PADD 3_bbl'!Q103*1000*42*(DAY(EOMONTH($A103,0)))/1000000</f>
        <v>112.14</v>
      </c>
      <c r="S103" s="12">
        <f>'PADD 3_bbl'!S103*1000*42/1000000</f>
        <v>1863.3720000000001</v>
      </c>
      <c r="U103" s="14"/>
      <c r="V103" s="14"/>
    </row>
    <row r="104" spans="1:22" x14ac:dyDescent="0.25">
      <c r="A104" s="45">
        <v>43661</v>
      </c>
      <c r="B104" s="17" t="s">
        <v>34</v>
      </c>
      <c r="C104" s="12">
        <f>'PADD 3_bbl'!C104*1000*42*(DAY(EOMONTH($A104,0)))/1000000</f>
        <v>1089.7739999999999</v>
      </c>
      <c r="D104" s="12">
        <f>'PADD 3_bbl'!D104*1000*42*(DAY(EOMONTH($A104,0)))/1000000</f>
        <v>201.81</v>
      </c>
      <c r="E104" s="12">
        <f>'PADD 3_bbl'!E104*1000*42*(DAY(EOMONTH($A104,0)))/1000000</f>
        <v>0</v>
      </c>
      <c r="F104" s="12">
        <f>'PADD 3_bbl'!F104*1000*42*(DAY(EOMONTH($A104,0)))/1000000</f>
        <v>338.52</v>
      </c>
      <c r="G104" s="12">
        <f>'PADD 3_bbl'!G104*1000*42*(DAY(EOMONTH($A104,0)))/1000000</f>
        <v>1630.104</v>
      </c>
      <c r="H104" s="12"/>
      <c r="I104" s="12">
        <f>'PADD 3_bbl'!I104*1000*42*(DAY(EOMONTH($A104,0)))/1000000</f>
        <v>1281.1679999999999</v>
      </c>
      <c r="J104" s="12">
        <f>'PADD 3_bbl'!J104*1000*42*(DAY(EOMONTH($A104,0)))/1000000</f>
        <v>36.228439063969901</v>
      </c>
      <c r="K104" s="12">
        <f>'PADD 3_bbl'!K104*1000*42*(DAY(EOMONTH($A104,0)))/1000000</f>
        <v>3.0393860821917809</v>
      </c>
      <c r="L104" s="12">
        <f>'PADD 3_bbl'!L104*1000*42*(DAY(EOMONTH($A104,0)))/1000000</f>
        <v>13.903880681285052</v>
      </c>
      <c r="M104" s="12">
        <f>'PADD 3_bbl'!M104*1000*42*(DAY(EOMONTH($A104,0)))/1000000</f>
        <v>307.98713879666474</v>
      </c>
      <c r="N104" s="12">
        <f>'PADD 3_bbl'!N104*1000*42*(DAY(EOMONTH($A104,0)))/1000000</f>
        <v>307.98713879666474</v>
      </c>
      <c r="O104" s="12">
        <f>'PADD 3_bbl'!O104*1000*42*(DAY(EOMONTH($A104,0)))/1000000</f>
        <v>111.97199999999999</v>
      </c>
      <c r="P104" s="12">
        <f>'PADD 3_bbl'!P104*1000*42*(DAY(EOMONTH($A104,0)))/1000000</f>
        <v>-212.73084462411146</v>
      </c>
      <c r="Q104" s="12">
        <f>'PADD 3_bbl'!Q104*1000*42*(DAY(EOMONTH($A104,0)))/1000000</f>
        <v>87.233999999999995</v>
      </c>
      <c r="S104" s="12">
        <f>'PADD 3_bbl'!S104*1000*42/1000000</f>
        <v>1950.018</v>
      </c>
      <c r="U104" s="14"/>
      <c r="V104" s="14"/>
    </row>
    <row r="105" spans="1:22" x14ac:dyDescent="0.25">
      <c r="A105" s="45">
        <v>43692</v>
      </c>
      <c r="B105" s="17" t="s">
        <v>34</v>
      </c>
      <c r="C105" s="12">
        <f>'PADD 3_bbl'!C105*1000*42*(DAY(EOMONTH($A105,0)))/1000000</f>
        <v>1123.626</v>
      </c>
      <c r="D105" s="12">
        <f>'PADD 3_bbl'!D105*1000*42*(DAY(EOMONTH($A105,0)))/1000000</f>
        <v>203.11199999999999</v>
      </c>
      <c r="E105" s="12">
        <f>'PADD 3_bbl'!E105*1000*42*(DAY(EOMONTH($A105,0)))/1000000</f>
        <v>0</v>
      </c>
      <c r="F105" s="12">
        <f>'PADD 3_bbl'!F105*1000*42*(DAY(EOMONTH($A105,0)))/1000000</f>
        <v>381.48599999999999</v>
      </c>
      <c r="G105" s="12">
        <f>'PADD 3_bbl'!G105*1000*42*(DAY(EOMONTH($A105,0)))/1000000</f>
        <v>1708.2239999999999</v>
      </c>
      <c r="H105" s="12"/>
      <c r="I105" s="12">
        <f>'PADD 3_bbl'!I105*1000*42*(DAY(EOMONTH($A105,0)))/1000000</f>
        <v>1153.5719999999999</v>
      </c>
      <c r="J105" s="12">
        <f>'PADD 3_bbl'!J105*1000*42*(DAY(EOMONTH($A105,0)))/1000000</f>
        <v>35.638890279084364</v>
      </c>
      <c r="K105" s="12">
        <f>'PADD 3_bbl'!K105*1000*42*(DAY(EOMONTH($A105,0)))/1000000</f>
        <v>6.5140240547945201</v>
      </c>
      <c r="L105" s="12">
        <f>'PADD 3_bbl'!L105*1000*42*(DAY(EOMONTH($A105,0)))/1000000</f>
        <v>13.903880681285052</v>
      </c>
      <c r="M105" s="12">
        <f>'PADD 3_bbl'!M105*1000*42*(DAY(EOMONTH($A105,0)))/1000000</f>
        <v>320.76424708510791</v>
      </c>
      <c r="N105" s="12">
        <f>'PADD 3_bbl'!N105*1000*42*(DAY(EOMONTH($A105,0)))/1000000</f>
        <v>320.76424708510791</v>
      </c>
      <c r="O105" s="12">
        <f>'PADD 3_bbl'!O105*1000*42*(DAY(EOMONTH($A105,0)))/1000000</f>
        <v>111.97199999999999</v>
      </c>
      <c r="P105" s="12">
        <f>'PADD 3_bbl'!P105*1000*42*(DAY(EOMONTH($A105,0)))/1000000</f>
        <v>-270.05704210027187</v>
      </c>
      <c r="Q105" s="12">
        <f>'PADD 3_bbl'!Q105*1000*42*(DAY(EOMONTH($A105,0)))/1000000</f>
        <v>334.61399999999998</v>
      </c>
      <c r="S105" s="12">
        <f>'PADD 3_bbl'!S105*1000*42/1000000</f>
        <v>2284.6320000000001</v>
      </c>
      <c r="U105" s="14"/>
      <c r="V105" s="14"/>
    </row>
    <row r="106" spans="1:22" x14ac:dyDescent="0.25">
      <c r="A106" s="45">
        <v>43723</v>
      </c>
      <c r="B106" s="17" t="s">
        <v>34</v>
      </c>
      <c r="C106" s="12">
        <f>'PADD 3_bbl'!C106*1000*42*(DAY(EOMONTH($A106,0)))/1000000</f>
        <v>1123.92</v>
      </c>
      <c r="D106" s="12">
        <f>'PADD 3_bbl'!D106*1000*42*(DAY(EOMONTH($A106,0)))/1000000</f>
        <v>177.66</v>
      </c>
      <c r="E106" s="12">
        <f>'PADD 3_bbl'!E106*1000*42*(DAY(EOMONTH($A106,0)))/1000000</f>
        <v>0</v>
      </c>
      <c r="F106" s="12">
        <f>'PADD 3_bbl'!F106*1000*42*(DAY(EOMONTH($A106,0)))/1000000</f>
        <v>342.72</v>
      </c>
      <c r="G106" s="12">
        <f>'PADD 3_bbl'!G106*1000*42*(DAY(EOMONTH($A106,0)))/1000000</f>
        <v>1644.3</v>
      </c>
      <c r="H106" s="12"/>
      <c r="I106" s="12">
        <f>'PADD 3_bbl'!I106*1000*42*(DAY(EOMONTH($A106,0)))/1000000</f>
        <v>1139.04</v>
      </c>
      <c r="J106" s="12">
        <f>'PADD 3_bbl'!J106*1000*42*(DAY(EOMONTH($A106,0)))/1000000</f>
        <v>37.912435150062223</v>
      </c>
      <c r="K106" s="12">
        <f>'PADD 3_bbl'!K106*1000*42*(DAY(EOMONTH($A106,0)))/1000000</f>
        <v>10.858689863013698</v>
      </c>
      <c r="L106" s="12">
        <f>'PADD 3_bbl'!L106*1000*42*(DAY(EOMONTH($A106,0)))/1000000</f>
        <v>13.885849813104656</v>
      </c>
      <c r="M106" s="12">
        <f>'PADD 3_bbl'!M106*1000*42*(DAY(EOMONTH($A106,0)))/1000000</f>
        <v>320.80023931702925</v>
      </c>
      <c r="N106" s="12">
        <f>'PADD 3_bbl'!N106*1000*42*(DAY(EOMONTH($A106,0)))/1000000</f>
        <v>320.80023931702925</v>
      </c>
      <c r="O106" s="12">
        <f>'PADD 3_bbl'!O106*1000*42*(DAY(EOMONTH($A106,0)))/1000000</f>
        <v>108.36</v>
      </c>
      <c r="P106" s="12">
        <f>'PADD 3_bbl'!P106*1000*42*(DAY(EOMONTH($A106,0)))/1000000</f>
        <v>-57.117214143209729</v>
      </c>
      <c r="Q106" s="12">
        <f>'PADD 3_bbl'!Q106*1000*42*(DAY(EOMONTH($A106,0)))/1000000</f>
        <v>69.3</v>
      </c>
      <c r="S106" s="12">
        <f>'PADD 3_bbl'!S106*1000*42/1000000</f>
        <v>2353.9319999999998</v>
      </c>
      <c r="U106" s="14"/>
      <c r="V106" s="14"/>
    </row>
    <row r="107" spans="1:22" x14ac:dyDescent="0.25">
      <c r="A107" s="45">
        <v>43753</v>
      </c>
      <c r="B107" s="17" t="s">
        <v>34</v>
      </c>
      <c r="C107" s="12">
        <f>'PADD 3_bbl'!C107*1000*42*(DAY(EOMONTH($A107,0)))/1000000</f>
        <v>1154.874</v>
      </c>
      <c r="D107" s="12">
        <f>'PADD 3_bbl'!D107*1000*42*(DAY(EOMONTH($A107,0)))/1000000</f>
        <v>174.46799999999999</v>
      </c>
      <c r="E107" s="12">
        <f>'PADD 3_bbl'!E107*1000*42*(DAY(EOMONTH($A107,0)))/1000000</f>
        <v>0</v>
      </c>
      <c r="F107" s="12">
        <f>'PADD 3_bbl'!F107*1000*42*(DAY(EOMONTH($A107,0)))/1000000</f>
        <v>342.42599999999999</v>
      </c>
      <c r="G107" s="12">
        <f>'PADD 3_bbl'!G107*1000*42*(DAY(EOMONTH($A107,0)))/1000000</f>
        <v>1671.768</v>
      </c>
      <c r="H107" s="12"/>
      <c r="I107" s="12">
        <f>'PADD 3_bbl'!I107*1000*42*(DAY(EOMONTH($A107,0)))/1000000</f>
        <v>1318.9259999999999</v>
      </c>
      <c r="J107" s="12">
        <f>'PADD 3_bbl'!J107*1000*42*(DAY(EOMONTH($A107,0)))/1000000</f>
        <v>40.944829343054266</v>
      </c>
      <c r="K107" s="12">
        <f>'PADD 3_bbl'!K107*1000*42*(DAY(EOMONTH($A107,0)))/1000000</f>
        <v>17.808441753424656</v>
      </c>
      <c r="L107" s="12">
        <f>'PADD 3_bbl'!L107*1000*42*(DAY(EOMONTH($A107,0)))/1000000</f>
        <v>14.793542265797905</v>
      </c>
      <c r="M107" s="12">
        <f>'PADD 3_bbl'!M107*1000*42*(DAY(EOMONTH($A107,0)))/1000000</f>
        <v>323.65078062759687</v>
      </c>
      <c r="N107" s="12">
        <f>'PADD 3_bbl'!N107*1000*42*(DAY(EOMONTH($A107,0)))/1000000</f>
        <v>323.65078062759687</v>
      </c>
      <c r="O107" s="12">
        <f>'PADD 3_bbl'!O107*1000*42*(DAY(EOMONTH($A107,0)))/1000000</f>
        <v>111.97199999999999</v>
      </c>
      <c r="P107" s="12">
        <f>'PADD 3_bbl'!P107*1000*42*(DAY(EOMONTH($A107,0)))/1000000</f>
        <v>-177.15959398987366</v>
      </c>
      <c r="Q107" s="12">
        <f>'PADD 3_bbl'!Q107*1000*42*(DAY(EOMONTH($A107,0)))/1000000</f>
        <v>19.53</v>
      </c>
      <c r="S107" s="12">
        <f>'PADD 3_bbl'!S107*1000*42/1000000</f>
        <v>2374.0920000000001</v>
      </c>
      <c r="U107" s="14"/>
      <c r="V107" s="14"/>
    </row>
    <row r="108" spans="1:22" x14ac:dyDescent="0.25">
      <c r="A108" s="45">
        <v>43784</v>
      </c>
      <c r="B108" s="17" t="s">
        <v>34</v>
      </c>
      <c r="C108" s="12">
        <f>'PADD 3_bbl'!C108*1000*42*(DAY(EOMONTH($A108,0)))/1000000</f>
        <v>1126.44</v>
      </c>
      <c r="D108" s="12">
        <f>'PADD 3_bbl'!D108*1000*42*(DAY(EOMONTH($A108,0)))/1000000</f>
        <v>201.6</v>
      </c>
      <c r="E108" s="12">
        <f>'PADD 3_bbl'!E108*1000*42*(DAY(EOMONTH($A108,0)))/1000000</f>
        <v>0</v>
      </c>
      <c r="F108" s="12">
        <f>'PADD 3_bbl'!F108*1000*42*(DAY(EOMONTH($A108,0)))/1000000</f>
        <v>215.46</v>
      </c>
      <c r="G108" s="12">
        <f>'PADD 3_bbl'!G108*1000*42*(DAY(EOMONTH($A108,0)))/1000000</f>
        <v>1543.5</v>
      </c>
      <c r="H108" s="12"/>
      <c r="I108" s="12">
        <f>'PADD 3_bbl'!I108*1000*42*(DAY(EOMONTH($A108,0)))/1000000</f>
        <v>1299.06</v>
      </c>
      <c r="J108" s="12">
        <f>'PADD 3_bbl'!J108*1000*42*(DAY(EOMONTH($A108,0)))/1000000</f>
        <v>46.060621642946025</v>
      </c>
      <c r="K108" s="12">
        <f>'PADD 3_bbl'!K108*1000*42*(DAY(EOMONTH($A108,0)))/1000000</f>
        <v>15.1993101369863</v>
      </c>
      <c r="L108" s="12">
        <f>'PADD 3_bbl'!L108*1000*42*(DAY(EOMONTH($A108,0)))/1000000</f>
        <v>16.899219696132072</v>
      </c>
      <c r="M108" s="12">
        <f>'PADD 3_bbl'!M108*1000*42*(DAY(EOMONTH($A108,0)))/1000000</f>
        <v>296.98068776820844</v>
      </c>
      <c r="N108" s="12">
        <f>'PADD 3_bbl'!N108*1000*42*(DAY(EOMONTH($A108,0)))/1000000</f>
        <v>296.98068776820844</v>
      </c>
      <c r="O108" s="12">
        <f>'PADD 3_bbl'!O108*1000*42*(DAY(EOMONTH($A108,0)))/1000000</f>
        <v>108.36</v>
      </c>
      <c r="P108" s="12">
        <f>'PADD 3_bbl'!P108*1000*42*(DAY(EOMONTH($A108,0)))/1000000</f>
        <v>-125.65983924427286</v>
      </c>
      <c r="Q108" s="12">
        <f>'PADD 3_bbl'!Q108*1000*42*(DAY(EOMONTH($A108,0)))/1000000</f>
        <v>-112.14</v>
      </c>
      <c r="S108" s="12">
        <f>'PADD 3_bbl'!S108*1000*42/1000000</f>
        <v>2261.4899999999998</v>
      </c>
      <c r="U108" s="14"/>
      <c r="V108" s="14"/>
    </row>
    <row r="109" spans="1:22" x14ac:dyDescent="0.25">
      <c r="A109" s="45">
        <v>43814</v>
      </c>
      <c r="B109" s="17" t="s">
        <v>34</v>
      </c>
      <c r="C109" s="12">
        <f>'PADD 3_bbl'!C109*1000*42*(DAY(EOMONTH($A109,0)))/1000000</f>
        <v>1163.9880000000001</v>
      </c>
      <c r="D109" s="12">
        <f>'PADD 3_bbl'!D109*1000*42*(DAY(EOMONTH($A109,0)))/1000000</f>
        <v>226.548</v>
      </c>
      <c r="E109" s="12">
        <f>'PADD 3_bbl'!E109*1000*42*(DAY(EOMONTH($A109,0)))/1000000</f>
        <v>0</v>
      </c>
      <c r="F109" s="12">
        <f>'PADD 3_bbl'!F109*1000*42*(DAY(EOMONTH($A109,0)))/1000000</f>
        <v>152.334</v>
      </c>
      <c r="G109" s="12">
        <f>'PADD 3_bbl'!G109*1000*42*(DAY(EOMONTH($A109,0)))/1000000</f>
        <v>1542.87</v>
      </c>
      <c r="H109" s="12"/>
      <c r="I109" s="12">
        <f>'PADD 3_bbl'!I109*1000*42*(DAY(EOMONTH($A109,0)))/1000000</f>
        <v>1445.22</v>
      </c>
      <c r="J109" s="12">
        <f>'PADD 3_bbl'!J109*1000*42*(DAY(EOMONTH($A109,0)))/1000000</f>
        <v>54.952853825650706</v>
      </c>
      <c r="K109" s="12">
        <f>'PADD 3_bbl'!K109*1000*42*(DAY(EOMONTH($A109,0)))/1000000</f>
        <v>10.423913917808219</v>
      </c>
      <c r="L109" s="12">
        <f>'PADD 3_bbl'!L109*1000*42*(DAY(EOMONTH($A109,0)))/1000000</f>
        <v>21.021173357387902</v>
      </c>
      <c r="M109" s="12">
        <f>'PADD 3_bbl'!M109*1000*42*(DAY(EOMONTH($A109,0)))/1000000</f>
        <v>307.48558187518972</v>
      </c>
      <c r="N109" s="12">
        <f>'PADD 3_bbl'!N109*1000*42*(DAY(EOMONTH($A109,0)))/1000000</f>
        <v>307.48558187518972</v>
      </c>
      <c r="O109" s="12">
        <f>'PADD 3_bbl'!O109*1000*42*(DAY(EOMONTH($A109,0)))/1000000</f>
        <v>111.97199999999999</v>
      </c>
      <c r="P109" s="12">
        <f>'PADD 3_bbl'!P109*1000*42*(DAY(EOMONTH($A109,0)))/1000000</f>
        <v>-233.73752297603647</v>
      </c>
      <c r="Q109" s="12">
        <f>'PADD 3_bbl'!Q109*1000*42*(DAY(EOMONTH($A109,0)))/1000000</f>
        <v>-174.46799999999999</v>
      </c>
      <c r="S109" s="12">
        <f>'PADD 3_bbl'!S109*1000*42/1000000</f>
        <v>2087.4</v>
      </c>
      <c r="U109" s="14"/>
      <c r="V109" s="14"/>
    </row>
    <row r="110" spans="1:22" x14ac:dyDescent="0.25">
      <c r="A110" s="45">
        <v>43845</v>
      </c>
      <c r="B110" s="17" t="s">
        <v>34</v>
      </c>
      <c r="C110" s="12">
        <f>'PADD 3_bbl'!C110*1000*42*(DAY(EOMONTH($A110,0)))/1000000</f>
        <v>1251.222</v>
      </c>
      <c r="D110" s="12">
        <f>'PADD 3_bbl'!D110*1000*42*(DAY(EOMONTH($A110,0)))/1000000</f>
        <v>216.13200000000001</v>
      </c>
      <c r="E110" s="12">
        <f>'PADD 3_bbl'!E110*1000*42*(DAY(EOMONTH($A110,0)))/1000000</f>
        <v>0</v>
      </c>
      <c r="F110" s="12">
        <f>'PADD 3_bbl'!F110*1000*42*(DAY(EOMONTH($A110,0)))/1000000</f>
        <v>251.286</v>
      </c>
      <c r="G110" s="12">
        <f>'PADD 3_bbl'!G110*1000*42*(DAY(EOMONTH($A110,0)))/1000000</f>
        <v>1718.64</v>
      </c>
      <c r="H110" s="12"/>
      <c r="I110" s="12">
        <f>'PADD 3_bbl'!I110*1000*42*(DAY(EOMONTH($A110,0)))/1000000</f>
        <v>1447.8240000000001</v>
      </c>
      <c r="J110" s="12">
        <f>'PADD 3_bbl'!J110*1000*42*(DAY(EOMONTH($A110,0)))/1000000</f>
        <v>56.72972089793199</v>
      </c>
      <c r="K110" s="12">
        <f>'PADD 3_bbl'!K110*1000*42*(DAY(EOMONTH($A110,0)))/1000000</f>
        <v>7.3668793086477695</v>
      </c>
      <c r="L110" s="12">
        <f>'PADD 3_bbl'!L110*1000*42*(DAY(EOMONTH($A110,0)))/1000000</f>
        <v>23.352003748274615</v>
      </c>
      <c r="M110" s="12">
        <f>'PADD 3_bbl'!M110*1000*42*(DAY(EOMONTH($A110,0)))/1000000</f>
        <v>336.30159389750565</v>
      </c>
      <c r="N110" s="12">
        <f>'PADD 3_bbl'!N110*1000*42*(DAY(EOMONTH($A110,0)))/1000000</f>
        <v>336.30159389750565</v>
      </c>
      <c r="O110" s="12">
        <f>'PADD 3_bbl'!O110*1000*42*(DAY(EOMONTH($A110,0)))/1000000</f>
        <v>111.97199999999999</v>
      </c>
      <c r="P110" s="12">
        <f>'PADD 3_bbl'!P110*1000*42*(DAY(EOMONTH($A110,0)))/1000000</f>
        <v>-182.88019785235994</v>
      </c>
      <c r="Q110" s="12">
        <f>'PADD 3_bbl'!Q110*1000*42*(DAY(EOMONTH($A110,0)))/1000000</f>
        <v>-82.025999999999996</v>
      </c>
      <c r="S110" s="12">
        <f>'PADD 3_bbl'!S110*1000*42/1000000</f>
        <v>2005.164</v>
      </c>
      <c r="U110" s="14"/>
      <c r="V110" s="14"/>
    </row>
    <row r="111" spans="1:22" x14ac:dyDescent="0.25">
      <c r="A111" s="45">
        <v>43876</v>
      </c>
      <c r="B111" s="17" t="s">
        <v>34</v>
      </c>
      <c r="C111" s="12">
        <f>'PADD 3_bbl'!C111*1000*42*(DAY(EOMONTH($A111,0)))/1000000</f>
        <v>1104.7260000000001</v>
      </c>
      <c r="D111" s="12">
        <f>'PADD 3_bbl'!D111*1000*42*(DAY(EOMONTH($A111,0)))/1000000</f>
        <v>185.136</v>
      </c>
      <c r="E111" s="12">
        <f>'PADD 3_bbl'!E111*1000*42*(DAY(EOMONTH($A111,0)))/1000000</f>
        <v>0</v>
      </c>
      <c r="F111" s="12">
        <f>'PADD 3_bbl'!F111*1000*42*(DAY(EOMONTH($A111,0)))/1000000</f>
        <v>336.16800000000001</v>
      </c>
      <c r="G111" s="12">
        <f>'PADD 3_bbl'!G111*1000*42*(DAY(EOMONTH($A111,0)))/1000000</f>
        <v>1626.03</v>
      </c>
      <c r="H111" s="12"/>
      <c r="I111" s="12">
        <f>'PADD 3_bbl'!I111*1000*42*(DAY(EOMONTH($A111,0)))/1000000</f>
        <v>1284.99</v>
      </c>
      <c r="J111" s="12">
        <f>'PADD 3_bbl'!J111*1000*42*(DAY(EOMONTH($A111,0)))/1000000</f>
        <v>44.062301234249716</v>
      </c>
      <c r="K111" s="12">
        <f>'PADD 3_bbl'!K111*1000*42*(DAY(EOMONTH($A111,0)))/1000000</f>
        <v>5.0886988626716851</v>
      </c>
      <c r="L111" s="12">
        <f>'PADD 3_bbl'!L111*1000*42*(DAY(EOMONTH($A111,0)))/1000000</f>
        <v>18.832704561721815</v>
      </c>
      <c r="M111" s="12">
        <f>'PADD 3_bbl'!M111*1000*42*(DAY(EOMONTH($A111,0)))/1000000</f>
        <v>341.29591588733086</v>
      </c>
      <c r="N111" s="12">
        <f>'PADD 3_bbl'!N111*1000*42*(DAY(EOMONTH($A111,0)))/1000000</f>
        <v>341.29591588733086</v>
      </c>
      <c r="O111" s="12">
        <f>'PADD 3_bbl'!O111*1000*42*(DAY(EOMONTH($A111,0)))/1000000</f>
        <v>104.748</v>
      </c>
      <c r="P111" s="12">
        <f>'PADD 3_bbl'!P111*1000*42*(DAY(EOMONTH($A111,0)))/1000000</f>
        <v>-21.95562054597416</v>
      </c>
      <c r="Q111" s="12">
        <f>'PADD 3_bbl'!Q111*1000*42*(DAY(EOMONTH($A111,0)))/1000000</f>
        <v>-152.25</v>
      </c>
      <c r="S111" s="12">
        <f>'PADD 3_bbl'!S111*1000*42/1000000</f>
        <v>1853.04</v>
      </c>
      <c r="U111" s="14"/>
      <c r="V111" s="14"/>
    </row>
    <row r="112" spans="1:22" x14ac:dyDescent="0.25">
      <c r="A112" s="45">
        <v>43905</v>
      </c>
      <c r="B112" s="17" t="s">
        <v>34</v>
      </c>
      <c r="C112" s="12">
        <f>'PADD 3_bbl'!C112*1000*42*(DAY(EOMONTH($A112,0)))/1000000</f>
        <v>1248.6179999999999</v>
      </c>
      <c r="D112" s="12">
        <f>'PADD 3_bbl'!D112*1000*42*(DAY(EOMONTH($A112,0)))/1000000</f>
        <v>203.11199999999999</v>
      </c>
      <c r="E112" s="12">
        <f>'PADD 3_bbl'!E112*1000*42*(DAY(EOMONTH($A112,0)))/1000000</f>
        <v>0</v>
      </c>
      <c r="F112" s="12">
        <f>'PADD 3_bbl'!F112*1000*42*(DAY(EOMONTH($A112,0)))/1000000</f>
        <v>377.58</v>
      </c>
      <c r="G112" s="12">
        <f>'PADD 3_bbl'!G112*1000*42*(DAY(EOMONTH($A112,0)))/1000000</f>
        <v>1829.31</v>
      </c>
      <c r="H112" s="12"/>
      <c r="I112" s="12">
        <f>'PADD 3_bbl'!I112*1000*42*(DAY(EOMONTH($A112,0)))/1000000</f>
        <v>1393.14</v>
      </c>
      <c r="J112" s="12">
        <f>'PADD 3_bbl'!J112*1000*42*(DAY(EOMONTH($A112,0)))/1000000</f>
        <v>43.865364503772177</v>
      </c>
      <c r="K112" s="12">
        <f>'PADD 3_bbl'!K112*1000*42*(DAY(EOMONTH($A112,0)))/1000000</f>
        <v>3.4373208099239876</v>
      </c>
      <c r="L112" s="12">
        <f>'PADD 3_bbl'!L112*1000*42*(DAY(EOMONTH($A112,0)))/1000000</f>
        <v>16.12803464256719</v>
      </c>
      <c r="M112" s="12">
        <f>'PADD 3_bbl'!M112*1000*42*(DAY(EOMONTH($A112,0)))/1000000</f>
        <v>349.0509487393698</v>
      </c>
      <c r="N112" s="12">
        <f>'PADD 3_bbl'!N112*1000*42*(DAY(EOMONTH($A112,0)))/1000000</f>
        <v>349.0509487393698</v>
      </c>
      <c r="O112" s="12">
        <f>'PADD 3_bbl'!O112*1000*42*(DAY(EOMONTH($A112,0)))/1000000</f>
        <v>111.97199999999999</v>
      </c>
      <c r="P112" s="12">
        <f>'PADD 3_bbl'!P112*1000*42*(DAY(EOMONTH($A112,0)))/1000000</f>
        <v>-25.78766869563313</v>
      </c>
      <c r="Q112" s="12">
        <f>'PADD 3_bbl'!Q112*1000*42*(DAY(EOMONTH($A112,0)))/1000000</f>
        <v>-63.798000000000002</v>
      </c>
      <c r="S112" s="12">
        <f>'PADD 3_bbl'!S112*1000*42/1000000</f>
        <v>1789.3679999999999</v>
      </c>
      <c r="U112" s="14"/>
      <c r="V112" s="14"/>
    </row>
    <row r="113" spans="1:22" x14ac:dyDescent="0.25">
      <c r="A113" s="45">
        <v>43936</v>
      </c>
      <c r="B113" s="17" t="s">
        <v>34</v>
      </c>
      <c r="C113" s="12">
        <f>'PADD 3_bbl'!C113*1000*42*(DAY(EOMONTH($A113,0)))/1000000</f>
        <v>1180.6199999999999</v>
      </c>
      <c r="D113" s="12">
        <f>'PADD 3_bbl'!D113*1000*42*(DAY(EOMONTH($A113,0)))/1000000</f>
        <v>160.02000000000001</v>
      </c>
      <c r="E113" s="12">
        <f>'PADD 3_bbl'!E113*1000*42*(DAY(EOMONTH($A113,0)))/1000000</f>
        <v>0</v>
      </c>
      <c r="F113" s="12">
        <f>'PADD 3_bbl'!F113*1000*42*(DAY(EOMONTH($A113,0)))/1000000</f>
        <v>308.7</v>
      </c>
      <c r="G113" s="12">
        <f>'PADD 3_bbl'!G113*1000*42*(DAY(EOMONTH($A113,0)))/1000000</f>
        <v>1649.34</v>
      </c>
      <c r="H113" s="12"/>
      <c r="I113" s="12">
        <f>'PADD 3_bbl'!I113*1000*42*(DAY(EOMONTH($A113,0)))/1000000</f>
        <v>1354.5</v>
      </c>
      <c r="J113" s="12">
        <f>'PADD 3_bbl'!J113*1000*42*(DAY(EOMONTH($A113,0)))/1000000</f>
        <v>36.187676372792978</v>
      </c>
      <c r="K113" s="12">
        <f>'PADD 3_bbl'!K113*1000*42*(DAY(EOMONTH($A113,0)))/1000000</f>
        <v>3.4394738451948448</v>
      </c>
      <c r="L113" s="12">
        <f>'PADD 3_bbl'!L113*1000*42*(DAY(EOMONTH($A113,0)))/1000000</f>
        <v>14.316331224965714</v>
      </c>
      <c r="M113" s="12">
        <f>'PADD 3_bbl'!M113*1000*42*(DAY(EOMONTH($A113,0)))/1000000</f>
        <v>268.23696691653583</v>
      </c>
      <c r="N113" s="12">
        <f>'PADD 3_bbl'!N113*1000*42*(DAY(EOMONTH($A113,0)))/1000000</f>
        <v>268.23696691653583</v>
      </c>
      <c r="O113" s="12">
        <f>'PADD 3_bbl'!O113*1000*42*(DAY(EOMONTH($A113,0)))/1000000</f>
        <v>108.36</v>
      </c>
      <c r="P113" s="12">
        <f>'PADD 3_bbl'!P113*1000*42*(DAY(EOMONTH($A113,0)))/1000000</f>
        <v>-158.38044835948944</v>
      </c>
      <c r="Q113" s="12">
        <f>'PADD 3_bbl'!Q113*1000*42*(DAY(EOMONTH($A113,0)))/1000000</f>
        <v>22.68</v>
      </c>
      <c r="S113" s="12">
        <f>'PADD 3_bbl'!S113*1000*42/1000000</f>
        <v>1811.586</v>
      </c>
      <c r="U113" s="14"/>
      <c r="V113" s="14"/>
    </row>
    <row r="114" spans="1:22" x14ac:dyDescent="0.25">
      <c r="A114" s="45">
        <v>43966</v>
      </c>
      <c r="B114" s="17" t="s">
        <v>34</v>
      </c>
      <c r="C114" s="12">
        <f>'PADD 3_bbl'!C114*1000*42*(DAY(EOMONTH($A114,0)))/1000000</f>
        <v>1098.8879999999999</v>
      </c>
      <c r="D114" s="12">
        <f>'PADD 3_bbl'!D114*1000*42*(DAY(EOMONTH($A114,0)))/1000000</f>
        <v>165.35400000000001</v>
      </c>
      <c r="E114" s="12">
        <f>'PADD 3_bbl'!E114*1000*42*(DAY(EOMONTH($A114,0)))/1000000</f>
        <v>0</v>
      </c>
      <c r="F114" s="12">
        <f>'PADD 3_bbl'!F114*1000*42*(DAY(EOMONTH($A114,0)))/1000000</f>
        <v>240.87</v>
      </c>
      <c r="G114" s="12">
        <f>'PADD 3_bbl'!G114*1000*42*(DAY(EOMONTH($A114,0)))/1000000</f>
        <v>1505.1120000000001</v>
      </c>
      <c r="H114" s="12"/>
      <c r="I114" s="12">
        <f>'PADD 3_bbl'!I114*1000*42*(DAY(EOMONTH($A114,0)))/1000000</f>
        <v>1152.27</v>
      </c>
      <c r="J114" s="12">
        <f>'PADD 3_bbl'!J114*1000*42*(DAY(EOMONTH($A114,0)))/1000000</f>
        <v>36.315360209905066</v>
      </c>
      <c r="K114" s="12">
        <f>'PADD 3_bbl'!K114*1000*42*(DAY(EOMONTH($A114,0)))/1000000</f>
        <v>3.4373208099239876</v>
      </c>
      <c r="L114" s="12">
        <f>'PADD 3_bbl'!L114*1000*42*(DAY(EOMONTH($A114,0)))/1000000</f>
        <v>14.348711473541478</v>
      </c>
      <c r="M114" s="12">
        <f>'PADD 3_bbl'!M114*1000*42*(DAY(EOMONTH($A114,0)))/1000000</f>
        <v>291.61531492339969</v>
      </c>
      <c r="N114" s="12">
        <f>'PADD 3_bbl'!N114*1000*42*(DAY(EOMONTH($A114,0)))/1000000</f>
        <v>291.61531492339969</v>
      </c>
      <c r="O114" s="12">
        <f>'PADD 3_bbl'!O114*1000*42*(DAY(EOMONTH($A114,0)))/1000000</f>
        <v>111.97199999999999</v>
      </c>
      <c r="P114" s="12">
        <f>'PADD 3_bbl'!P114*1000*42*(DAY(EOMONTH($A114,0)))/1000000</f>
        <v>-98.336707416770224</v>
      </c>
      <c r="Q114" s="12">
        <f>'PADD 3_bbl'!Q114*1000*42*(DAY(EOMONTH($A114,0)))/1000000</f>
        <v>-6.51</v>
      </c>
      <c r="S114" s="12">
        <f>'PADD 3_bbl'!S114*1000*42/1000000</f>
        <v>1804.9079999999999</v>
      </c>
      <c r="U114" s="14"/>
      <c r="V114" s="14"/>
    </row>
    <row r="115" spans="1:22" x14ac:dyDescent="0.25">
      <c r="A115" s="45">
        <v>43997</v>
      </c>
      <c r="B115" s="17" t="s">
        <v>34</v>
      </c>
      <c r="C115" s="12">
        <f>'PADD 3_bbl'!C115*1000*42*(DAY(EOMONTH($A115,0)))/1000000</f>
        <v>1117.6199999999999</v>
      </c>
      <c r="D115" s="12">
        <f>'PADD 3_bbl'!D115*1000*42*(DAY(EOMONTH($A115,0)))/1000000</f>
        <v>166.32</v>
      </c>
      <c r="E115" s="12">
        <f>'PADD 3_bbl'!E115*1000*42*(DAY(EOMONTH($A115,0)))/1000000</f>
        <v>0</v>
      </c>
      <c r="F115" s="12">
        <f>'PADD 3_bbl'!F115*1000*42*(DAY(EOMONTH($A115,0)))/1000000</f>
        <v>240.66</v>
      </c>
      <c r="G115" s="12">
        <f>'PADD 3_bbl'!G115*1000*42*(DAY(EOMONTH($A115,0)))/1000000</f>
        <v>1524.6</v>
      </c>
      <c r="H115" s="12"/>
      <c r="I115" s="12">
        <f>'PADD 3_bbl'!I115*1000*42*(DAY(EOMONTH($A115,0)))/1000000</f>
        <v>1252.44</v>
      </c>
      <c r="J115" s="12">
        <f>'PADD 3_bbl'!J115*1000*42*(DAY(EOMONTH($A115,0)))/1000000</f>
        <v>34.100117581861994</v>
      </c>
      <c r="K115" s="12">
        <f>'PADD 3_bbl'!K115*1000*42*(DAY(EOMONTH($A115,0)))/1000000</f>
        <v>3.4394738451948448</v>
      </c>
      <c r="L115" s="12">
        <f>'PADD 3_bbl'!L115*1000*42*(DAY(EOMONTH($A115,0)))/1000000</f>
        <v>13.885849813104656</v>
      </c>
      <c r="M115" s="12">
        <f>'PADD 3_bbl'!M115*1000*42*(DAY(EOMONTH($A115,0)))/1000000</f>
        <v>242.03163316446987</v>
      </c>
      <c r="N115" s="12">
        <f>'PADD 3_bbl'!N115*1000*42*(DAY(EOMONTH($A115,0)))/1000000</f>
        <v>242.03163316446987</v>
      </c>
      <c r="O115" s="12">
        <f>'PADD 3_bbl'!O115*1000*42*(DAY(EOMONTH($A115,0)))/1000000</f>
        <v>108.36</v>
      </c>
      <c r="P115" s="12">
        <f>'PADD 3_bbl'!P115*1000*42*(DAY(EOMONTH($A115,0)))/1000000</f>
        <v>-226.67707440463136</v>
      </c>
      <c r="Q115" s="12">
        <f>'PADD 3_bbl'!Q115*1000*42*(DAY(EOMONTH($A115,0)))/1000000</f>
        <v>97.02</v>
      </c>
      <c r="S115" s="12">
        <f>'PADD 3_bbl'!S115*1000*42/1000000</f>
        <v>1901.55</v>
      </c>
      <c r="U115" s="14"/>
      <c r="V115" s="14"/>
    </row>
    <row r="116" spans="1:22" x14ac:dyDescent="0.25">
      <c r="A116" s="45">
        <v>44027</v>
      </c>
      <c r="B116" s="17" t="s">
        <v>34</v>
      </c>
      <c r="C116" s="12">
        <f>'PADD 3_bbl'!C116*1000*42*(DAY(EOMONTH($A116,0)))/1000000</f>
        <v>1192.6320000000001</v>
      </c>
      <c r="D116" s="12">
        <f>'PADD 3_bbl'!D116*1000*42*(DAY(EOMONTH($A116,0)))/1000000</f>
        <v>186.18600000000001</v>
      </c>
      <c r="E116" s="12">
        <f>'PADD 3_bbl'!E116*1000*42*(DAY(EOMONTH($A116,0)))/1000000</f>
        <v>0</v>
      </c>
      <c r="F116" s="12">
        <f>'PADD 3_bbl'!F116*1000*42*(DAY(EOMONTH($A116,0)))/1000000</f>
        <v>303.36599999999999</v>
      </c>
      <c r="G116" s="12">
        <f>'PADD 3_bbl'!G116*1000*42*(DAY(EOMONTH($A116,0)))/1000000</f>
        <v>1682.184</v>
      </c>
      <c r="H116" s="12"/>
      <c r="I116" s="12">
        <f>'PADD 3_bbl'!I116*1000*42*(DAY(EOMONTH($A116,0)))/1000000</f>
        <v>1334.55</v>
      </c>
      <c r="J116" s="12">
        <f>'PADD 3_bbl'!J116*1000*42*(DAY(EOMONTH($A116,0)))/1000000</f>
        <v>35.776074188914571</v>
      </c>
      <c r="K116" s="12">
        <f>'PADD 3_bbl'!K116*1000*42*(DAY(EOMONTH($A116,0)))/1000000</f>
        <v>3.4373208099239876</v>
      </c>
      <c r="L116" s="12">
        <f>'PADD 3_bbl'!L116*1000*42*(DAY(EOMONTH($A116,0)))/1000000</f>
        <v>13.903880681285052</v>
      </c>
      <c r="M116" s="12">
        <f>'PADD 3_bbl'!M116*1000*42*(DAY(EOMONTH($A116,0)))/1000000</f>
        <v>231.97042278014629</v>
      </c>
      <c r="N116" s="12">
        <f>'PADD 3_bbl'!N116*1000*42*(DAY(EOMONTH($A116,0)))/1000000</f>
        <v>231.97042278014629</v>
      </c>
      <c r="O116" s="12">
        <f>'PADD 3_bbl'!O116*1000*42*(DAY(EOMONTH($A116,0)))/1000000</f>
        <v>111.97199999999999</v>
      </c>
      <c r="P116" s="12">
        <f>'PADD 3_bbl'!P116*1000*42*(DAY(EOMONTH($A116,0)))/1000000</f>
        <v>-235.61169846026993</v>
      </c>
      <c r="Q116" s="12">
        <f>'PADD 3_bbl'!Q116*1000*42*(DAY(EOMONTH($A116,0)))/1000000</f>
        <v>186.18600000000001</v>
      </c>
      <c r="S116" s="12">
        <f>'PADD 3_bbl'!S116*1000*42/1000000</f>
        <v>2087.2739999999999</v>
      </c>
      <c r="U116" s="14"/>
      <c r="V116" s="14"/>
    </row>
    <row r="117" spans="1:22" x14ac:dyDescent="0.25">
      <c r="A117" s="45">
        <v>44058</v>
      </c>
      <c r="B117" s="17" t="s">
        <v>34</v>
      </c>
      <c r="C117" s="12">
        <f>'PADD 3_bbl'!C117*1000*42*(DAY(EOMONTH($A117,0)))/1000000</f>
        <v>1178.31</v>
      </c>
      <c r="D117" s="12">
        <f>'PADD 3_bbl'!D117*1000*42*(DAY(EOMONTH($A117,0)))/1000000</f>
        <v>190.09200000000001</v>
      </c>
      <c r="E117" s="12">
        <f>'PADD 3_bbl'!E117*1000*42*(DAY(EOMONTH($A117,0)))/1000000</f>
        <v>0</v>
      </c>
      <c r="F117" s="12">
        <f>'PADD 3_bbl'!F117*1000*42*(DAY(EOMONTH($A117,0)))/1000000</f>
        <v>371.07</v>
      </c>
      <c r="G117" s="12">
        <f>'PADD 3_bbl'!G117*1000*42*(DAY(EOMONTH($A117,0)))/1000000</f>
        <v>1739.472</v>
      </c>
      <c r="H117" s="12"/>
      <c r="I117" s="12">
        <f>'PADD 3_bbl'!I117*1000*42*(DAY(EOMONTH($A117,0)))/1000000</f>
        <v>1206.954</v>
      </c>
      <c r="J117" s="12">
        <f>'PADD 3_bbl'!J117*1000*42*(DAY(EOMONTH($A117,0)))/1000000</f>
        <v>35.236788167924061</v>
      </c>
      <c r="K117" s="12">
        <f>'PADD 3_bbl'!K117*1000*42*(DAY(EOMONTH($A117,0)))/1000000</f>
        <v>7.3668793086477695</v>
      </c>
      <c r="L117" s="12">
        <f>'PADD 3_bbl'!L117*1000*42*(DAY(EOMONTH($A117,0)))/1000000</f>
        <v>13.903880681285052</v>
      </c>
      <c r="M117" s="12">
        <f>'PADD 3_bbl'!M117*1000*42*(DAY(EOMONTH($A117,0)))/1000000</f>
        <v>230.58476399116606</v>
      </c>
      <c r="N117" s="12">
        <f>'PADD 3_bbl'!N117*1000*42*(DAY(EOMONTH($A117,0)))/1000000</f>
        <v>230.58476399116606</v>
      </c>
      <c r="O117" s="12">
        <f>'PADD 3_bbl'!O117*1000*42*(DAY(EOMONTH($A117,0)))/1000000</f>
        <v>111.97199999999999</v>
      </c>
      <c r="P117" s="12">
        <f>'PADD 3_bbl'!P117*1000*42*(DAY(EOMONTH($A117,0)))/1000000</f>
        <v>-80.074312149022887</v>
      </c>
      <c r="Q117" s="12">
        <f>'PADD 3_bbl'!Q117*1000*42*(DAY(EOMONTH($A117,0)))/1000000</f>
        <v>214.83</v>
      </c>
      <c r="S117" s="12">
        <f>'PADD 3_bbl'!S117*1000*42/1000000</f>
        <v>2301.5160000000001</v>
      </c>
      <c r="U117" s="14"/>
      <c r="V117" s="14"/>
    </row>
    <row r="118" spans="1:22" x14ac:dyDescent="0.25">
      <c r="A118" s="45">
        <v>44089</v>
      </c>
      <c r="B118" s="17" t="s">
        <v>34</v>
      </c>
      <c r="C118" s="12">
        <f>'PADD 3_bbl'!C118*1000*42*(DAY(EOMONTH($A118,0)))/1000000</f>
        <v>1154.1600000000001</v>
      </c>
      <c r="D118" s="12">
        <f>'PADD 3_bbl'!D118*1000*42*(DAY(EOMONTH($A118,0)))/1000000</f>
        <v>168.84</v>
      </c>
      <c r="E118" s="12">
        <f>'PADD 3_bbl'!E118*1000*42*(DAY(EOMONTH($A118,0)))/1000000</f>
        <v>0</v>
      </c>
      <c r="F118" s="12">
        <f>'PADD 3_bbl'!F118*1000*42*(DAY(EOMONTH($A118,0)))/1000000</f>
        <v>405.72</v>
      </c>
      <c r="G118" s="12">
        <f>'PADD 3_bbl'!G118*1000*42*(DAY(EOMONTH($A118,0)))/1000000</f>
        <v>1728.72</v>
      </c>
      <c r="H118" s="12"/>
      <c r="I118" s="12">
        <f>'PADD 3_bbl'!I118*1000*42*(DAY(EOMONTH($A118,0)))/1000000</f>
        <v>1234.8</v>
      </c>
      <c r="J118" s="12">
        <f>'PADD 3_bbl'!J118*1000*42*(DAY(EOMONTH($A118,0)))/1000000</f>
        <v>37.231455768258485</v>
      </c>
      <c r="K118" s="12">
        <f>'PADD 3_bbl'!K118*1000*42*(DAY(EOMONTH($A118,0)))/1000000</f>
        <v>12.280374926153424</v>
      </c>
      <c r="L118" s="12">
        <f>'PADD 3_bbl'!L118*1000*42*(DAY(EOMONTH($A118,0)))/1000000</f>
        <v>13.885849813104656</v>
      </c>
      <c r="M118" s="12">
        <f>'PADD 3_bbl'!M118*1000*42*(DAY(EOMONTH($A118,0)))/1000000</f>
        <v>259.17707202104361</v>
      </c>
      <c r="N118" s="12">
        <f>'PADD 3_bbl'!N118*1000*42*(DAY(EOMONTH($A118,0)))/1000000</f>
        <v>259.17707202104361</v>
      </c>
      <c r="O118" s="12">
        <f>'PADD 3_bbl'!O118*1000*42*(DAY(EOMONTH($A118,0)))/1000000</f>
        <v>108.36</v>
      </c>
      <c r="P118" s="12">
        <f>'PADD 3_bbl'!P118*1000*42*(DAY(EOMONTH($A118,0)))/1000000</f>
        <v>-81.914752528560285</v>
      </c>
      <c r="Q118" s="12">
        <f>'PADD 3_bbl'!Q118*1000*42*(DAY(EOMONTH($A118,0)))/1000000</f>
        <v>143.63999999999999</v>
      </c>
      <c r="S118" s="12">
        <f>'PADD 3_bbl'!S118*1000*42/1000000</f>
        <v>2445.0300000000002</v>
      </c>
      <c r="U118" s="14"/>
      <c r="V118" s="14"/>
    </row>
    <row r="119" spans="1:22" x14ac:dyDescent="0.25">
      <c r="A119" s="45">
        <v>44119</v>
      </c>
      <c r="B119" s="17" t="s">
        <v>34</v>
      </c>
      <c r="C119" s="12">
        <f>'PADD 3_bbl'!C119*1000*42*(DAY(EOMONTH($A119,0)))/1000000</f>
        <v>1184.82</v>
      </c>
      <c r="D119" s="12">
        <f>'PADD 3_bbl'!D119*1000*42*(DAY(EOMONTH($A119,0)))/1000000</f>
        <v>177.072</v>
      </c>
      <c r="E119" s="12">
        <f>'PADD 3_bbl'!E119*1000*42*(DAY(EOMONTH($A119,0)))/1000000</f>
        <v>0</v>
      </c>
      <c r="F119" s="12">
        <f>'PADD 3_bbl'!F119*1000*42*(DAY(EOMONTH($A119,0)))/1000000</f>
        <v>264.30599999999998</v>
      </c>
      <c r="G119" s="12">
        <f>'PADD 3_bbl'!G119*1000*42*(DAY(EOMONTH($A119,0)))/1000000</f>
        <v>1626.1980000000001</v>
      </c>
      <c r="H119" s="12"/>
      <c r="I119" s="12">
        <f>'PADD 3_bbl'!I119*1000*42*(DAY(EOMONTH($A119,0)))/1000000</f>
        <v>1535.058</v>
      </c>
      <c r="J119" s="12">
        <f>'PADD 3_bbl'!J119*1000*42*(DAY(EOMONTH($A119,0)))/1000000</f>
        <v>40.090362356838625</v>
      </c>
      <c r="K119" s="12">
        <f>'PADD 3_bbl'!K119*1000*42*(DAY(EOMONTH($A119,0)))/1000000</f>
        <v>20.140030182418705</v>
      </c>
      <c r="L119" s="12">
        <f>'PADD 3_bbl'!L119*1000*42*(DAY(EOMONTH($A119,0)))/1000000</f>
        <v>14.793542265797905</v>
      </c>
      <c r="M119" s="12">
        <f>'PADD 3_bbl'!M119*1000*42*(DAY(EOMONTH($A119,0)))/1000000</f>
        <v>268.75150775507842</v>
      </c>
      <c r="N119" s="12">
        <f>'PADD 3_bbl'!N119*1000*42*(DAY(EOMONTH($A119,0)))/1000000</f>
        <v>268.75150775507842</v>
      </c>
      <c r="O119" s="12">
        <f>'PADD 3_bbl'!O119*1000*42*(DAY(EOMONTH($A119,0)))/1000000</f>
        <v>111.97199999999999</v>
      </c>
      <c r="P119" s="12">
        <f>'PADD 3_bbl'!P119*1000*42*(DAY(EOMONTH($A119,0)))/1000000</f>
        <v>-191.44144256013365</v>
      </c>
      <c r="Q119" s="12">
        <f>'PADD 3_bbl'!Q119*1000*42*(DAY(EOMONTH($A119,0)))/1000000</f>
        <v>-171.864</v>
      </c>
      <c r="S119" s="12">
        <f>'PADD 3_bbl'!S119*1000*42/1000000</f>
        <v>2272.8719999999998</v>
      </c>
      <c r="U119" s="14"/>
      <c r="V119" s="14"/>
    </row>
    <row r="120" spans="1:22" x14ac:dyDescent="0.25">
      <c r="A120" s="45">
        <v>44150</v>
      </c>
      <c r="B120" s="17" t="s">
        <v>34</v>
      </c>
      <c r="C120" s="12">
        <f>'PADD 3_bbl'!C120*1000*42*(DAY(EOMONTH($A120,0)))/1000000</f>
        <v>1181.8800000000001</v>
      </c>
      <c r="D120" s="12">
        <f>'PADD 3_bbl'!D120*1000*42*(DAY(EOMONTH($A120,0)))/1000000</f>
        <v>194.04</v>
      </c>
      <c r="E120" s="12">
        <f>'PADD 3_bbl'!E120*1000*42*(DAY(EOMONTH($A120,0)))/1000000</f>
        <v>0</v>
      </c>
      <c r="F120" s="12">
        <f>'PADD 3_bbl'!F120*1000*42*(DAY(EOMONTH($A120,0)))/1000000</f>
        <v>229.32</v>
      </c>
      <c r="G120" s="12">
        <f>'PADD 3_bbl'!G120*1000*42*(DAY(EOMONTH($A120,0)))/1000000</f>
        <v>1605.24</v>
      </c>
      <c r="H120" s="12"/>
      <c r="I120" s="12">
        <f>'PADD 3_bbl'!I120*1000*42*(DAY(EOMONTH($A120,0)))/1000000</f>
        <v>1499.4</v>
      </c>
      <c r="J120" s="12">
        <f>'PADD 3_bbl'!J120*1000*42*(DAY(EOMONTH($A120,0)))/1000000</f>
        <v>42.987793954654975</v>
      </c>
      <c r="K120" s="12">
        <f>'PADD 3_bbl'!K120*1000*42*(DAY(EOMONTH($A120,0)))/1000000</f>
        <v>17.189295343708512</v>
      </c>
      <c r="L120" s="12">
        <f>'PADD 3_bbl'!L120*1000*42*(DAY(EOMONTH($A120,0)))/1000000</f>
        <v>16.899219696132072</v>
      </c>
      <c r="M120" s="12">
        <f>'PADD 3_bbl'!M120*1000*42*(DAY(EOMONTH($A120,0)))/1000000</f>
        <v>295.38107202104374</v>
      </c>
      <c r="N120" s="12">
        <f>'PADD 3_bbl'!N120*1000*42*(DAY(EOMONTH($A120,0)))/1000000</f>
        <v>295.38107202104374</v>
      </c>
      <c r="O120" s="12">
        <f>'PADD 3_bbl'!O120*1000*42*(DAY(EOMONTH($A120,0)))/1000000</f>
        <v>108.36</v>
      </c>
      <c r="P120" s="12">
        <f>'PADD 3_bbl'!P120*1000*42*(DAY(EOMONTH($A120,0)))/1000000</f>
        <v>-170.85738101553926</v>
      </c>
      <c r="Q120" s="12">
        <f>'PADD 3_bbl'!Q120*1000*42*(DAY(EOMONTH($A120,0)))/1000000</f>
        <v>-204.12</v>
      </c>
      <c r="S120" s="12">
        <f>'PADD 3_bbl'!S120*1000*42/1000000</f>
        <v>2068.5419999999999</v>
      </c>
      <c r="U120" s="14"/>
      <c r="V120" s="14"/>
    </row>
    <row r="121" spans="1:22" x14ac:dyDescent="0.25">
      <c r="A121" s="45">
        <v>44180</v>
      </c>
      <c r="B121" s="17" t="s">
        <v>34</v>
      </c>
      <c r="C121" s="12">
        <f>'PADD 3_bbl'!C121*1000*42*(DAY(EOMONTH($A121,0)))/1000000</f>
        <v>1195.2360000000001</v>
      </c>
      <c r="D121" s="12">
        <f>'PADD 3_bbl'!D121*1000*42*(DAY(EOMONTH($A121,0)))/1000000</f>
        <v>196.602</v>
      </c>
      <c r="E121" s="12">
        <f>'PADD 3_bbl'!E121*1000*42*(DAY(EOMONTH($A121,0)))/1000000</f>
        <v>0</v>
      </c>
      <c r="F121" s="12">
        <f>'PADD 3_bbl'!F121*1000*42*(DAY(EOMONTH($A121,0)))/1000000</f>
        <v>350.238</v>
      </c>
      <c r="G121" s="12">
        <f>'PADD 3_bbl'!G121*1000*42*(DAY(EOMONTH($A121,0)))/1000000</f>
        <v>1742.076</v>
      </c>
      <c r="H121" s="12"/>
      <c r="I121" s="12">
        <f>'PADD 3_bbl'!I121*1000*42*(DAY(EOMONTH($A121,0)))/1000000</f>
        <v>1846.2360000000001</v>
      </c>
      <c r="J121" s="12">
        <f>'PADD 3_bbl'!J121*1000*42*(DAY(EOMONTH($A121,0)))/1000000</f>
        <v>53.585368797639283</v>
      </c>
      <c r="K121" s="12">
        <f>'PADD 3_bbl'!K121*1000*42*(DAY(EOMONTH($A121,0)))/1000000</f>
        <v>11.788675496171347</v>
      </c>
      <c r="L121" s="12">
        <f>'PADD 3_bbl'!L121*1000*42*(DAY(EOMONTH($A121,0)))/1000000</f>
        <v>21.021173357387902</v>
      </c>
      <c r="M121" s="12">
        <f>'PADD 3_bbl'!M121*1000*42*(DAY(EOMONTH($A121,0)))/1000000</f>
        <v>321.1255077550785</v>
      </c>
      <c r="N121" s="12">
        <f>'PADD 3_bbl'!N121*1000*42*(DAY(EOMONTH($A121,0)))/1000000</f>
        <v>321.1255077550785</v>
      </c>
      <c r="O121" s="12">
        <f>'PADD 3_bbl'!O121*1000*42*(DAY(EOMONTH($A121,0)))/1000000</f>
        <v>113.274</v>
      </c>
      <c r="P121" s="12">
        <f>'PADD 3_bbl'!P121*1000*42*(DAY(EOMONTH($A121,0)))/1000000</f>
        <v>-106.75872540627699</v>
      </c>
      <c r="Q121" s="12">
        <f>'PADD 3_bbl'!Q121*1000*42*(DAY(EOMONTH($A121,0)))/1000000</f>
        <v>-518.19600000000003</v>
      </c>
      <c r="S121" s="12">
        <f>'PADD 3_bbl'!S121*1000*42/1000000</f>
        <v>1550.8920000000001</v>
      </c>
      <c r="U121" s="14"/>
      <c r="V121" s="14"/>
    </row>
    <row r="122" spans="1:22" x14ac:dyDescent="0.25">
      <c r="A122" s="45">
        <v>44211</v>
      </c>
      <c r="B122" s="17" t="s">
        <v>34</v>
      </c>
      <c r="C122" s="12">
        <f>'PADD 3_bbl'!C122*1000*42*(DAY(EOMONTH($A122,0)))/1000000</f>
        <v>1196.538</v>
      </c>
      <c r="D122" s="12">
        <f>'PADD 3_bbl'!D122*1000*42*(DAY(EOMONTH($A122,0)))/1000000</f>
        <v>186.18600000000001</v>
      </c>
      <c r="E122" s="12">
        <f>'PADD 3_bbl'!E122*1000*42*(DAY(EOMONTH($A122,0)))/1000000</f>
        <v>0</v>
      </c>
      <c r="F122" s="12">
        <f>'PADD 3_bbl'!F122*1000*42*(DAY(EOMONTH($A122,0)))/1000000</f>
        <v>328.10399999999998</v>
      </c>
      <c r="G122" s="12">
        <f>'PADD 3_bbl'!G122*1000*42*(DAY(EOMONTH($A122,0)))/1000000</f>
        <v>1710.828</v>
      </c>
      <c r="H122" s="12"/>
      <c r="I122" s="12">
        <f>'PADD 3_bbl'!I122*1000*42*(DAY(EOMONTH($A122,0)))/1000000</f>
        <v>1704.318</v>
      </c>
      <c r="J122" s="12">
        <f>'PADD 3_bbl'!J122*1000*42*(DAY(EOMONTH($A122,0)))/1000000</f>
        <v>59.075110386045473</v>
      </c>
      <c r="K122" s="12">
        <f>'PADD 3_bbl'!K122*1000*42*(DAY(EOMONTH($A122,0)))/1000000</f>
        <v>6.9404516817211457</v>
      </c>
      <c r="L122" s="12">
        <f>'PADD 3_bbl'!L122*1000*42*(DAY(EOMONTH($A122,0)))/1000000</f>
        <v>23.352003748274615</v>
      </c>
      <c r="M122" s="12">
        <f>'PADD 3_bbl'!M122*1000*42*(DAY(EOMONTH($A122,0)))/1000000</f>
        <v>303.61867080102456</v>
      </c>
      <c r="N122" s="12">
        <f>'PADD 3_bbl'!N122*1000*42*(DAY(EOMONTH($A122,0)))/1000000</f>
        <v>303.61867080102456</v>
      </c>
      <c r="O122" s="12">
        <f>'PADD 3_bbl'!O122*1000*42*(DAY(EOMONTH($A122,0)))/1000000</f>
        <v>114.57599999999999</v>
      </c>
      <c r="P122" s="12">
        <f>'PADD 3_bbl'!P122*1000*42*(DAY(EOMONTH($A122,0)))/1000000</f>
        <v>-120.8682366170658</v>
      </c>
      <c r="Q122" s="12">
        <f>'PADD 3_bbl'!Q122*1000*42*(DAY(EOMONTH($A122,0)))/1000000</f>
        <v>-380.18400000000003</v>
      </c>
      <c r="S122" s="12">
        <f>'PADD 3_bbl'!S122*1000*42/1000000</f>
        <v>1187.2560000000001</v>
      </c>
      <c r="U122" s="14"/>
      <c r="V122" s="14"/>
    </row>
    <row r="123" spans="1:22" x14ac:dyDescent="0.25">
      <c r="A123" s="45">
        <v>44242</v>
      </c>
      <c r="B123" s="17" t="s">
        <v>34</v>
      </c>
      <c r="C123" s="12">
        <f>'PADD 3_bbl'!C123*1000*42*(DAY(EOMONTH($A123,0)))/1000000</f>
        <v>846.72</v>
      </c>
      <c r="D123" s="12">
        <f>'PADD 3_bbl'!D123*1000*42*(DAY(EOMONTH($A123,0)))/1000000</f>
        <v>132.88800000000001</v>
      </c>
      <c r="E123" s="12">
        <f>'PADD 3_bbl'!E123*1000*42*(DAY(EOMONTH($A123,0)))/1000000</f>
        <v>0</v>
      </c>
      <c r="F123" s="12">
        <f>'PADD 3_bbl'!F123*1000*42*(DAY(EOMONTH($A123,0)))/1000000</f>
        <v>161.11199999999999</v>
      </c>
      <c r="G123" s="12">
        <f>'PADD 3_bbl'!G123*1000*42*(DAY(EOMONTH($A123,0)))/1000000</f>
        <v>1140.72</v>
      </c>
      <c r="H123" s="12"/>
      <c r="I123" s="12">
        <f>'PADD 3_bbl'!I123*1000*42*(DAY(EOMONTH($A123,0)))/1000000</f>
        <v>1199.52</v>
      </c>
      <c r="J123" s="12">
        <f>'PADD 3_bbl'!J123*1000*42*(DAY(EOMONTH($A123,0)))/1000000</f>
        <v>43.525753324808136</v>
      </c>
      <c r="K123" s="12">
        <f>'PADD 3_bbl'!K123*1000*42*(DAY(EOMONTH($A123,0)))/1000000</f>
        <v>4.6288271618566199</v>
      </c>
      <c r="L123" s="12">
        <f>'PADD 3_bbl'!L123*1000*42*(DAY(EOMONTH($A123,0)))/1000000</f>
        <v>18.183300956145203</v>
      </c>
      <c r="M123" s="12">
        <f>'PADD 3_bbl'!M123*1000*42*(DAY(EOMONTH($A123,0)))/1000000</f>
        <v>167.11812082146349</v>
      </c>
      <c r="N123" s="12">
        <f>'PADD 3_bbl'!N123*1000*42*(DAY(EOMONTH($A123,0)))/1000000</f>
        <v>167.11812082146349</v>
      </c>
      <c r="O123" s="12">
        <f>'PADD 3_bbl'!O123*1000*42*(DAY(EOMONTH($A123,0)))/1000000</f>
        <v>65.855999999999995</v>
      </c>
      <c r="P123" s="12">
        <f>'PADD 3_bbl'!P123*1000*42*(DAY(EOMONTH($A123,0)))/1000000</f>
        <v>-186.41600226427343</v>
      </c>
      <c r="Q123" s="12">
        <f>'PADD 3_bbl'!Q123*1000*42*(DAY(EOMONTH($A123,0)))/1000000</f>
        <v>-171.696</v>
      </c>
      <c r="S123" s="12">
        <f>'PADD 3_bbl'!S123*1000*42/1000000</f>
        <v>1015.77</v>
      </c>
      <c r="U123" s="14"/>
      <c r="V123" s="14"/>
    </row>
    <row r="124" spans="1:22" x14ac:dyDescent="0.25">
      <c r="A124" s="45">
        <v>44270</v>
      </c>
      <c r="B124" s="17" t="s">
        <v>34</v>
      </c>
      <c r="C124" s="12">
        <f>'PADD 3_bbl'!C124*1000*42*(DAY(EOMONTH($A124,0)))/1000000</f>
        <v>1208.2560000000001</v>
      </c>
      <c r="D124" s="12">
        <f>'PADD 3_bbl'!D124*1000*42*(DAY(EOMONTH($A124,0)))/1000000</f>
        <v>191.39400000000001</v>
      </c>
      <c r="E124" s="12">
        <f>'PADD 3_bbl'!E124*1000*42*(DAY(EOMONTH($A124,0)))/1000000</f>
        <v>0</v>
      </c>
      <c r="F124" s="12">
        <f>'PADD 3_bbl'!F124*1000*42*(DAY(EOMONTH($A124,0)))/1000000</f>
        <v>318.99</v>
      </c>
      <c r="G124" s="12">
        <f>'PADD 3_bbl'!G124*1000*42*(DAY(EOMONTH($A124,0)))/1000000</f>
        <v>1718.64</v>
      </c>
      <c r="H124" s="12"/>
      <c r="I124" s="12">
        <f>'PADD 3_bbl'!I124*1000*42*(DAY(EOMONTH($A124,0)))/1000000</f>
        <v>1317.624</v>
      </c>
      <c r="J124" s="12">
        <f>'PADD 3_bbl'!J124*1000*42*(DAY(EOMONTH($A124,0)))/1000000</f>
        <v>44.735881516258637</v>
      </c>
      <c r="K124" s="12">
        <f>'PADD 3_bbl'!K124*1000*42*(DAY(EOMONTH($A124,0)))/1000000</f>
        <v>3.238353446057884</v>
      </c>
      <c r="L124" s="12">
        <f>'PADD 3_bbl'!L124*1000*42*(DAY(EOMONTH($A124,0)))/1000000</f>
        <v>16.12803464256719</v>
      </c>
      <c r="M124" s="12">
        <f>'PADD 3_bbl'!M124*1000*42*(DAY(EOMONTH($A124,0)))/1000000</f>
        <v>199.58173308477006</v>
      </c>
      <c r="N124" s="12">
        <f>'PADD 3_bbl'!N124*1000*42*(DAY(EOMONTH($A124,0)))/1000000</f>
        <v>199.58173308477006</v>
      </c>
      <c r="O124" s="12">
        <f>'PADD 3_bbl'!O124*1000*42*(DAY(EOMONTH($A124,0)))/1000000</f>
        <v>92.441999999999993</v>
      </c>
      <c r="P124" s="12">
        <f>'PADD 3_bbl'!P124*1000*42*(DAY(EOMONTH($A124,0)))/1000000</f>
        <v>82.64799731034627</v>
      </c>
      <c r="Q124" s="12">
        <f>'PADD 3_bbl'!Q124*1000*42*(DAY(EOMONTH($A124,0)))/1000000</f>
        <v>-39.06</v>
      </c>
      <c r="S124" s="12">
        <f>'PADD 3_bbl'!S124*1000*42/1000000</f>
        <v>977.13</v>
      </c>
      <c r="U124" s="14"/>
      <c r="V124" s="14"/>
    </row>
    <row r="125" spans="1:22" x14ac:dyDescent="0.25">
      <c r="A125" s="45">
        <v>44301</v>
      </c>
      <c r="B125" s="17" t="s">
        <v>34</v>
      </c>
      <c r="C125" s="12">
        <f>'PADD 3_bbl'!C125*1000*42*(DAY(EOMONTH($A125,0)))/1000000</f>
        <v>1207.08</v>
      </c>
      <c r="D125" s="12">
        <f>'PADD 3_bbl'!D125*1000*42*(DAY(EOMONTH($A125,0)))/1000000</f>
        <v>191.52</v>
      </c>
      <c r="E125" s="12">
        <f>'PADD 3_bbl'!E125*1000*42*(DAY(EOMONTH($A125,0)))/1000000</f>
        <v>0</v>
      </c>
      <c r="F125" s="12">
        <f>'PADD 3_bbl'!F125*1000*42*(DAY(EOMONTH($A125,0)))/1000000</f>
        <v>512.82000000000005</v>
      </c>
      <c r="G125" s="12">
        <f>'PADD 3_bbl'!G125*1000*42*(DAY(EOMONTH($A125,0)))/1000000</f>
        <v>1911.42</v>
      </c>
      <c r="H125" s="12"/>
      <c r="I125" s="12">
        <f>'PADD 3_bbl'!I125*1000*42*(DAY(EOMONTH($A125,0)))/1000000</f>
        <v>1575</v>
      </c>
      <c r="J125" s="12">
        <f>'PADD 3_bbl'!J125*1000*42*(DAY(EOMONTH($A125,0)))/1000000</f>
        <v>36.608894282060632</v>
      </c>
      <c r="K125" s="12">
        <f>'PADD 3_bbl'!K125*1000*42*(DAY(EOMONTH($A125,0)))/1000000</f>
        <v>3.2403818541042715</v>
      </c>
      <c r="L125" s="12">
        <f>'PADD 3_bbl'!L125*1000*42*(DAY(EOMONTH($A125,0)))/1000000</f>
        <v>14.316331224965714</v>
      </c>
      <c r="M125" s="12">
        <f>'PADD 3_bbl'!M125*1000*42*(DAY(EOMONTH($A125,0)))/1000000</f>
        <v>235.65032234010008</v>
      </c>
      <c r="N125" s="12">
        <f>'PADD 3_bbl'!N125*1000*42*(DAY(EOMONTH($A125,0)))/1000000</f>
        <v>235.65032234010008</v>
      </c>
      <c r="O125" s="12">
        <f>'PADD 3_bbl'!O125*1000*42*(DAY(EOMONTH($A125,0)))/1000000</f>
        <v>107.1</v>
      </c>
      <c r="P125" s="12">
        <f>'PADD 3_bbl'!P125*1000*42*(DAY(EOMONTH($A125,0)))/1000000</f>
        <v>-128.53592970123069</v>
      </c>
      <c r="Q125" s="12">
        <f>'PADD 3_bbl'!Q125*1000*42*(DAY(EOMONTH($A125,0)))/1000000</f>
        <v>68.040000000000006</v>
      </c>
      <c r="S125" s="12">
        <f>'PADD 3_bbl'!S125*1000*42/1000000</f>
        <v>1045.296</v>
      </c>
      <c r="U125" s="14"/>
      <c r="V125" s="14"/>
    </row>
    <row r="126" spans="1:22" x14ac:dyDescent="0.25">
      <c r="A126" s="45">
        <v>44331</v>
      </c>
      <c r="B126" s="17" t="s">
        <v>34</v>
      </c>
      <c r="C126" s="12">
        <f>'PADD 3_bbl'!C126*1000*42*(DAY(EOMONTH($A126,0)))/1000000</f>
        <v>1248.6179999999999</v>
      </c>
      <c r="D126" s="12">
        <f>'PADD 3_bbl'!D126*1000*42*(DAY(EOMONTH($A126,0)))/1000000</f>
        <v>220.03800000000001</v>
      </c>
      <c r="E126" s="12">
        <f>'PADD 3_bbl'!E126*1000*42*(DAY(EOMONTH($A126,0)))/1000000</f>
        <v>0</v>
      </c>
      <c r="F126" s="12">
        <f>'PADD 3_bbl'!F126*1000*42*(DAY(EOMONTH($A126,0)))/1000000</f>
        <v>441.37799999999999</v>
      </c>
      <c r="G126" s="12">
        <f>'PADD 3_bbl'!G126*1000*42*(DAY(EOMONTH($A126,0)))/1000000</f>
        <v>1910.0340000000001</v>
      </c>
      <c r="H126" s="12"/>
      <c r="I126" s="12">
        <f>'PADD 3_bbl'!I126*1000*42*(DAY(EOMONTH($A126,0)))/1000000</f>
        <v>1440.0119999999999</v>
      </c>
      <c r="J126" s="12">
        <f>'PADD 3_bbl'!J126*1000*42*(DAY(EOMONTH($A126,0)))/1000000</f>
        <v>36.678075631774433</v>
      </c>
      <c r="K126" s="12">
        <f>'PADD 3_bbl'!K126*1000*42*(DAY(EOMONTH($A126,0)))/1000000</f>
        <v>3.238353446057884</v>
      </c>
      <c r="L126" s="12">
        <f>'PADD 3_bbl'!L126*1000*42*(DAY(EOMONTH($A126,0)))/1000000</f>
        <v>14.348711473541478</v>
      </c>
      <c r="M126" s="12">
        <f>'PADD 3_bbl'!M126*1000*42*(DAY(EOMONTH($A126,0)))/1000000</f>
        <v>254.18173308477009</v>
      </c>
      <c r="N126" s="12">
        <f>'PADD 3_bbl'!N126*1000*42*(DAY(EOMONTH($A126,0)))/1000000</f>
        <v>254.18173308477009</v>
      </c>
      <c r="O126" s="12">
        <f>'PADD 3_bbl'!O126*1000*42*(DAY(EOMONTH($A126,0)))/1000000</f>
        <v>118.482</v>
      </c>
      <c r="P126" s="12">
        <f>'PADD 3_bbl'!P126*1000*42*(DAY(EOMONTH($A126,0)))/1000000</f>
        <v>-64.972873636143902</v>
      </c>
      <c r="Q126" s="12">
        <f>'PADD 3_bbl'!Q126*1000*42*(DAY(EOMONTH($A126,0)))/1000000</f>
        <v>106.764</v>
      </c>
      <c r="S126" s="12">
        <f>'PADD 3_bbl'!S126*1000*42/1000000</f>
        <v>1152.06</v>
      </c>
      <c r="U126" s="14"/>
      <c r="V126" s="14"/>
    </row>
    <row r="127" spans="1:22" x14ac:dyDescent="0.25">
      <c r="A127" s="45">
        <v>44362</v>
      </c>
      <c r="B127" s="17" t="s">
        <v>34</v>
      </c>
      <c r="C127" s="12">
        <f>'PADD 3_bbl'!C127*1000*42*(DAY(EOMONTH($A127,0)))/1000000</f>
        <v>1195.74</v>
      </c>
      <c r="D127" s="12">
        <f>'PADD 3_bbl'!D127*1000*42*(DAY(EOMONTH($A127,0)))/1000000</f>
        <v>206.64</v>
      </c>
      <c r="E127" s="12">
        <f>'PADD 3_bbl'!E127*1000*42*(DAY(EOMONTH($A127,0)))/1000000</f>
        <v>0</v>
      </c>
      <c r="F127" s="12">
        <f>'PADD 3_bbl'!F127*1000*42*(DAY(EOMONTH($A127,0)))/1000000</f>
        <v>394.38</v>
      </c>
      <c r="G127" s="12">
        <f>'PADD 3_bbl'!G127*1000*42*(DAY(EOMONTH($A127,0)))/1000000</f>
        <v>1796.76</v>
      </c>
      <c r="H127" s="12"/>
      <c r="I127" s="12">
        <f>'PADD 3_bbl'!I127*1000*42*(DAY(EOMONTH($A127,0)))/1000000</f>
        <v>1379.7</v>
      </c>
      <c r="J127" s="12">
        <f>'PADD 3_bbl'!J127*1000*42*(DAY(EOMONTH($A127,0)))/1000000</f>
        <v>34.380929521373758</v>
      </c>
      <c r="K127" s="12">
        <f>'PADD 3_bbl'!K127*1000*42*(DAY(EOMONTH($A127,0)))/1000000</f>
        <v>3.2403818541042715</v>
      </c>
      <c r="L127" s="12">
        <f>'PADD 3_bbl'!L127*1000*42*(DAY(EOMONTH($A127,0)))/1000000</f>
        <v>13.885849813104656</v>
      </c>
      <c r="M127" s="12">
        <f>'PADD 3_bbl'!M127*1000*42*(DAY(EOMONTH($A127,0)))/1000000</f>
        <v>255.49707730803223</v>
      </c>
      <c r="N127" s="12">
        <f>'PADD 3_bbl'!N127*1000*42*(DAY(EOMONTH($A127,0)))/1000000</f>
        <v>255.49707730803223</v>
      </c>
      <c r="O127" s="12">
        <f>'PADD 3_bbl'!O127*1000*42*(DAY(EOMONTH($A127,0)))/1000000</f>
        <v>115.92</v>
      </c>
      <c r="P127" s="12">
        <f>'PADD 3_bbl'!P127*1000*42*(DAY(EOMONTH($A127,0)))/1000000</f>
        <v>-72.644238496614889</v>
      </c>
      <c r="Q127" s="12">
        <f>'PADD 3_bbl'!Q127*1000*42*(DAY(EOMONTH($A127,0)))/1000000</f>
        <v>68.040000000000006</v>
      </c>
      <c r="S127" s="12">
        <f>'PADD 3_bbl'!S127*1000*42/1000000</f>
        <v>1219.8900000000001</v>
      </c>
      <c r="U127" s="14"/>
      <c r="V127" s="14"/>
    </row>
    <row r="128" spans="1:22" x14ac:dyDescent="0.25">
      <c r="A128" s="45">
        <v>44392</v>
      </c>
      <c r="B128" s="17" t="s">
        <v>34</v>
      </c>
      <c r="C128" s="12">
        <f>'PADD 3_bbl'!C128*1000*42*(DAY(EOMONTH($A128,0)))/1000000</f>
        <v>1260.336</v>
      </c>
      <c r="D128" s="12">
        <f>'PADD 3_bbl'!D128*1000*42*(DAY(EOMONTH($A128,0)))/1000000</f>
        <v>208.32</v>
      </c>
      <c r="E128" s="12">
        <f>'PADD 3_bbl'!E128*1000*42*(DAY(EOMONTH($A128,0)))/1000000</f>
        <v>0</v>
      </c>
      <c r="F128" s="12">
        <f>'PADD 3_bbl'!F128*1000*42*(DAY(EOMONTH($A128,0)))/1000000</f>
        <v>397.11</v>
      </c>
      <c r="G128" s="12">
        <f>'PADD 3_bbl'!G128*1000*42*(DAY(EOMONTH($A128,0)))/1000000</f>
        <v>1865.7660000000001</v>
      </c>
      <c r="H128" s="12"/>
      <c r="I128" s="12">
        <f>'PADD 3_bbl'!I128*1000*42*(DAY(EOMONTH($A128,0)))/1000000</f>
        <v>1509.018</v>
      </c>
      <c r="J128" s="12">
        <f>'PADD 3_bbl'!J128*1000*42*(DAY(EOMONTH($A128,0)))/1000000</f>
        <v>36.102518068596986</v>
      </c>
      <c r="K128" s="12">
        <f>'PADD 3_bbl'!K128*1000*42*(DAY(EOMONTH($A128,0)))/1000000</f>
        <v>3.238353446057884</v>
      </c>
      <c r="L128" s="12">
        <f>'PADD 3_bbl'!L128*1000*42*(DAY(EOMONTH($A128,0)))/1000000</f>
        <v>13.903880681285052</v>
      </c>
      <c r="M128" s="12">
        <f>'PADD 3_bbl'!M128*1000*42*(DAY(EOMONTH($A128,0)))/1000000</f>
        <v>259.43266894559724</v>
      </c>
      <c r="N128" s="12">
        <f>'PADD 3_bbl'!N128*1000*42*(DAY(EOMONTH($A128,0)))/1000000</f>
        <v>259.43266894559724</v>
      </c>
      <c r="O128" s="12">
        <f>'PADD 3_bbl'!O128*1000*42*(DAY(EOMONTH($A128,0)))/1000000</f>
        <v>121.086</v>
      </c>
      <c r="P128" s="12">
        <f>'PADD 3_bbl'!P128*1000*42*(DAY(EOMONTH($A128,0)))/1000000</f>
        <v>-166.85342114153718</v>
      </c>
      <c r="Q128" s="12">
        <f>'PADD 3_bbl'!Q128*1000*42*(DAY(EOMONTH($A128,0)))/1000000</f>
        <v>88.536000000000001</v>
      </c>
      <c r="S128" s="12">
        <f>'PADD 3_bbl'!S128*1000*42/1000000</f>
        <v>1308.636</v>
      </c>
      <c r="U128" s="14"/>
      <c r="V128" s="14"/>
    </row>
    <row r="129" spans="1:22" x14ac:dyDescent="0.25">
      <c r="A129" s="45">
        <v>44423</v>
      </c>
      <c r="B129" s="17" t="s">
        <v>34</v>
      </c>
      <c r="C129" s="12">
        <f>'PADD 3_bbl'!C129*1000*42*(DAY(EOMONTH($A129,0)))/1000000</f>
        <v>1261.6379999999999</v>
      </c>
      <c r="D129" s="12">
        <f>'PADD 3_bbl'!D129*1000*42*(DAY(EOMONTH($A129,0)))/1000000</f>
        <v>205.71600000000001</v>
      </c>
      <c r="E129" s="12">
        <f>'PADD 3_bbl'!E129*1000*42*(DAY(EOMONTH($A129,0)))/1000000</f>
        <v>0</v>
      </c>
      <c r="F129" s="12">
        <f>'PADD 3_bbl'!F129*1000*42*(DAY(EOMONTH($A129,0)))/1000000</f>
        <v>326.80200000000002</v>
      </c>
      <c r="G129" s="12">
        <f>'PADD 3_bbl'!G129*1000*42*(DAY(EOMONTH($A129,0)))/1000000</f>
        <v>1794.1559999999999</v>
      </c>
      <c r="H129" s="12"/>
      <c r="I129" s="12">
        <f>'PADD 3_bbl'!I129*1000*42*(DAY(EOMONTH($A129,0)))/1000000</f>
        <v>1343.664</v>
      </c>
      <c r="J129" s="12">
        <f>'PADD 3_bbl'!J129*1000*42*(DAY(EOMONTH($A129,0)))/1000000</f>
        <v>35.526960505419552</v>
      </c>
      <c r="K129" s="12">
        <f>'PADD 3_bbl'!K129*1000*42*(DAY(EOMONTH($A129,0)))/1000000</f>
        <v>6.9404516817211457</v>
      </c>
      <c r="L129" s="12">
        <f>'PADD 3_bbl'!L129*1000*42*(DAY(EOMONTH($A129,0)))/1000000</f>
        <v>13.903880681285052</v>
      </c>
      <c r="M129" s="12">
        <f>'PADD 3_bbl'!M129*1000*42*(DAY(EOMONTH($A129,0)))/1000000</f>
        <v>253.44265526001587</v>
      </c>
      <c r="N129" s="12">
        <f>'PADD 3_bbl'!N129*1000*42*(DAY(EOMONTH($A129,0)))/1000000</f>
        <v>253.44265526001587</v>
      </c>
      <c r="O129" s="12">
        <f>'PADD 3_bbl'!O129*1000*42*(DAY(EOMONTH($A129,0)))/1000000</f>
        <v>121.086</v>
      </c>
      <c r="P129" s="12">
        <f>'PADD 3_bbl'!P129*1000*42*(DAY(EOMONTH($A129,0)))/1000000</f>
        <v>19.592051871558354</v>
      </c>
      <c r="Q129" s="12">
        <f>'PADD 3_bbl'!Q129*1000*42*(DAY(EOMONTH($A129,0)))/1000000</f>
        <v>0</v>
      </c>
      <c r="S129" s="12">
        <f>'PADD 3_bbl'!S129*1000*42/1000000</f>
        <v>1308.636</v>
      </c>
      <c r="U129" s="14"/>
      <c r="V129" s="14"/>
    </row>
    <row r="130" spans="1:22" x14ac:dyDescent="0.25">
      <c r="A130" s="45">
        <v>44454</v>
      </c>
      <c r="B130" s="17" t="s">
        <v>34</v>
      </c>
      <c r="C130" s="12">
        <f>'PADD 3_bbl'!C130*1000*42*(DAY(EOMONTH($A130,0)))/1000000</f>
        <v>1214.6400000000001</v>
      </c>
      <c r="D130" s="12">
        <f>'PADD 3_bbl'!D130*1000*42*(DAY(EOMONTH($A130,0)))/1000000</f>
        <v>162.54</v>
      </c>
      <c r="E130" s="12">
        <f>'PADD 3_bbl'!E130*1000*42*(DAY(EOMONTH($A130,0)))/1000000</f>
        <v>0</v>
      </c>
      <c r="F130" s="12">
        <f>'PADD 3_bbl'!F130*1000*42*(DAY(EOMONTH($A130,0)))/1000000</f>
        <v>321.3</v>
      </c>
      <c r="G130" s="12">
        <f>'PADD 3_bbl'!G130*1000*42*(DAY(EOMONTH($A130,0)))/1000000</f>
        <v>1698.48</v>
      </c>
      <c r="H130" s="12"/>
      <c r="I130" s="12">
        <f>'PADD 3_bbl'!I130*1000*42*(DAY(EOMONTH($A130,0)))/1000000</f>
        <v>1353.24</v>
      </c>
      <c r="J130" s="12">
        <f>'PADD 3_bbl'!J130*1000*42*(DAY(EOMONTH($A130,0)))/1000000</f>
        <v>37.722876662404069</v>
      </c>
      <c r="K130" s="12">
        <f>'PADD 3_bbl'!K130*1000*42*(DAY(EOMONTH($A130,0)))/1000000</f>
        <v>11.569532394583563</v>
      </c>
      <c r="L130" s="12">
        <f>'PADD 3_bbl'!L130*1000*42*(DAY(EOMONTH($A130,0)))/1000000</f>
        <v>13.885849813104656</v>
      </c>
      <c r="M130" s="12">
        <f>'PADD 3_bbl'!M130*1000*42*(DAY(EOMONTH($A130,0)))/1000000</f>
        <v>226.632200549353</v>
      </c>
      <c r="N130" s="12">
        <f>'PADD 3_bbl'!N130*1000*42*(DAY(EOMONTH($A130,0)))/1000000</f>
        <v>226.632200549353</v>
      </c>
      <c r="O130" s="12">
        <f>'PADD 3_bbl'!O130*1000*42*(DAY(EOMONTH($A130,0)))/1000000</f>
        <v>117.18</v>
      </c>
      <c r="P130" s="12">
        <f>'PADD 3_bbl'!P130*1000*42*(DAY(EOMONTH($A130,0)))/1000000</f>
        <v>-61.750459419445342</v>
      </c>
      <c r="Q130" s="12">
        <f>'PADD 3_bbl'!Q130*1000*42*(DAY(EOMONTH($A130,0)))/1000000</f>
        <v>0</v>
      </c>
      <c r="S130" s="12">
        <f>'PADD 3_bbl'!S130*1000*42/1000000</f>
        <v>1308.6780000000001</v>
      </c>
      <c r="U130" s="14"/>
      <c r="V130" s="14"/>
    </row>
    <row r="131" spans="1:22" x14ac:dyDescent="0.25">
      <c r="A131" s="45">
        <v>44484</v>
      </c>
      <c r="B131" s="17" t="s">
        <v>34</v>
      </c>
      <c r="C131" s="12">
        <f>'PADD 3_bbl'!C131*1000*42*(DAY(EOMONTH($A131,0)))/1000000</f>
        <v>1313.7180000000001</v>
      </c>
      <c r="D131" s="12">
        <f>'PADD 3_bbl'!D131*1000*42*(DAY(EOMONTH($A131,0)))/1000000</f>
        <v>203.11199999999999</v>
      </c>
      <c r="E131" s="12">
        <f>'PADD 3_bbl'!E131*1000*42*(DAY(EOMONTH($A131,0)))/1000000</f>
        <v>0</v>
      </c>
      <c r="F131" s="12">
        <f>'PADD 3_bbl'!F131*1000*42*(DAY(EOMONTH($A131,0)))/1000000</f>
        <v>391.90199999999999</v>
      </c>
      <c r="G131" s="12">
        <f>'PADD 3_bbl'!G131*1000*42*(DAY(EOMONTH($A131,0)))/1000000</f>
        <v>1908.732</v>
      </c>
      <c r="H131" s="12"/>
      <c r="I131" s="12">
        <f>'PADD 3_bbl'!I131*1000*42*(DAY(EOMONTH($A131,0)))/1000000</f>
        <v>1445.22</v>
      </c>
      <c r="J131" s="12">
        <f>'PADD 3_bbl'!J131*1000*42*(DAY(EOMONTH($A131,0)))/1000000</f>
        <v>40.706978574016539</v>
      </c>
      <c r="K131" s="12">
        <f>'PADD 3_bbl'!K131*1000*42*(DAY(EOMONTH($A131,0)))/1000000</f>
        <v>18.974235967921686</v>
      </c>
      <c r="L131" s="12">
        <f>'PADD 3_bbl'!L131*1000*42*(DAY(EOMONTH($A131,0)))/1000000</f>
        <v>14.793542265797905</v>
      </c>
      <c r="M131" s="12">
        <f>'PADD 3_bbl'!M131*1000*42*(DAY(EOMONTH($A131,0)))/1000000</f>
        <v>269.33063239133287</v>
      </c>
      <c r="N131" s="12">
        <f>'PADD 3_bbl'!N131*1000*42*(DAY(EOMONTH($A131,0)))/1000000</f>
        <v>269.33063239133287</v>
      </c>
      <c r="O131" s="12">
        <f>'PADD 3_bbl'!O131*1000*42*(DAY(EOMONTH($A131,0)))/1000000</f>
        <v>121.086</v>
      </c>
      <c r="P131" s="12">
        <f>'PADD 3_bbl'!P131*1000*42*(DAY(EOMONTH($A131,0)))/1000000</f>
        <v>-169.33738919906904</v>
      </c>
      <c r="Q131" s="12">
        <f>'PADD 3_bbl'!Q131*1000*42*(DAY(EOMONTH($A131,0)))/1000000</f>
        <v>169.26</v>
      </c>
      <c r="S131" s="12">
        <f>'PADD 3_bbl'!S131*1000*42/1000000</f>
        <v>1478.316</v>
      </c>
      <c r="U131" s="14"/>
      <c r="V131" s="14"/>
    </row>
    <row r="132" spans="1:22" x14ac:dyDescent="0.25">
      <c r="A132" s="45">
        <v>44515</v>
      </c>
      <c r="B132" s="17" t="s">
        <v>34</v>
      </c>
      <c r="C132" s="12">
        <f>'PADD 3_bbl'!C132*1000*42*(DAY(EOMONTH($A132,0)))/1000000</f>
        <v>1286.46</v>
      </c>
      <c r="D132" s="12">
        <f>'PADD 3_bbl'!D132*1000*42*(DAY(EOMONTH($A132,0)))/1000000</f>
        <v>210.42</v>
      </c>
      <c r="E132" s="12">
        <f>'PADD 3_bbl'!E132*1000*42*(DAY(EOMONTH($A132,0)))/1000000</f>
        <v>0</v>
      </c>
      <c r="F132" s="12">
        <f>'PADD 3_bbl'!F132*1000*42*(DAY(EOMONTH($A132,0)))/1000000</f>
        <v>364.14</v>
      </c>
      <c r="G132" s="12">
        <f>'PADD 3_bbl'!G132*1000*42*(DAY(EOMONTH($A132,0)))/1000000</f>
        <v>1861.02</v>
      </c>
      <c r="H132" s="12"/>
      <c r="I132" s="12">
        <f>'PADD 3_bbl'!I132*1000*42*(DAY(EOMONTH($A132,0)))/1000000</f>
        <v>1595.16</v>
      </c>
      <c r="J132" s="12">
        <f>'PADD 3_bbl'!J132*1000*42*(DAY(EOMONTH($A132,0)))/1000000</f>
        <v>44.564823803434365</v>
      </c>
      <c r="K132" s="12">
        <f>'PADD 3_bbl'!K132*1000*42*(DAY(EOMONTH($A132,0)))/1000000</f>
        <v>16.194302740347403</v>
      </c>
      <c r="L132" s="12">
        <f>'PADD 3_bbl'!L132*1000*42*(DAY(EOMONTH($A132,0)))/1000000</f>
        <v>16.899219696132072</v>
      </c>
      <c r="M132" s="12">
        <f>'PADD 3_bbl'!M132*1000*42*(DAY(EOMONTH($A132,0)))/1000000</f>
        <v>268.77699908838662</v>
      </c>
      <c r="N132" s="12">
        <f>'PADD 3_bbl'!N132*1000*42*(DAY(EOMONTH($A132,0)))/1000000</f>
        <v>268.77699908838662</v>
      </c>
      <c r="O132" s="12">
        <f>'PADD 3_bbl'!O132*1000*42*(DAY(EOMONTH($A132,0)))/1000000</f>
        <v>117.18</v>
      </c>
      <c r="P132" s="12">
        <f>'PADD 3_bbl'!P132*1000*42*(DAY(EOMONTH($A132,0)))/1000000</f>
        <v>-81.835345328300448</v>
      </c>
      <c r="Q132" s="12">
        <f>'PADD 3_bbl'!Q132*1000*42*(DAY(EOMONTH($A132,0)))/1000000</f>
        <v>-115.92</v>
      </c>
      <c r="S132" s="12">
        <f>'PADD 3_bbl'!S132*1000*42/1000000</f>
        <v>1362.1020000000001</v>
      </c>
      <c r="U132" s="14"/>
      <c r="V132" s="14"/>
    </row>
    <row r="133" spans="1:22" x14ac:dyDescent="0.25">
      <c r="A133" s="45">
        <v>44545</v>
      </c>
      <c r="B133" s="17" t="s">
        <v>34</v>
      </c>
      <c r="C133" s="12">
        <f>'PADD 3_bbl'!C133*1000*42*(DAY(EOMONTH($A133,0)))/1000000</f>
        <v>1331.9459999999999</v>
      </c>
      <c r="D133" s="12">
        <f>'PADD 3_bbl'!D133*1000*42*(DAY(EOMONTH($A133,0)))/1000000</f>
        <v>217.434</v>
      </c>
      <c r="E133" s="12">
        <f>'PADD 3_bbl'!E133*1000*42*(DAY(EOMONTH($A133,0)))/1000000</f>
        <v>0</v>
      </c>
      <c r="F133" s="12">
        <f>'PADD 3_bbl'!F133*1000*42*(DAY(EOMONTH($A133,0)))/1000000</f>
        <v>356.74799999999999</v>
      </c>
      <c r="G133" s="12">
        <f>'PADD 3_bbl'!G133*1000*42*(DAY(EOMONTH($A133,0)))/1000000</f>
        <v>1906.1279999999999</v>
      </c>
      <c r="H133" s="12"/>
      <c r="I133" s="12">
        <f>'PADD 3_bbl'!I133*1000*42*(DAY(EOMONTH($A133,0)))/1000000</f>
        <v>1604.0640000000001</v>
      </c>
      <c r="J133" s="12">
        <f>'PADD 3_bbl'!J133*1000*42*(DAY(EOMONTH($A133,0)))/1000000</f>
        <v>54.059520734076166</v>
      </c>
      <c r="K133" s="12">
        <f>'PADD 3_bbl'!K133*1000*42*(DAY(EOMONTH($A133,0)))/1000000</f>
        <v>11.106294706989784</v>
      </c>
      <c r="L133" s="12">
        <f>'PADD 3_bbl'!L133*1000*42*(DAY(EOMONTH($A133,0)))/1000000</f>
        <v>21.021173357387902</v>
      </c>
      <c r="M133" s="12">
        <f>'PADD 3_bbl'!M133*1000*42*(DAY(EOMONTH($A133,0)))/1000000</f>
        <v>291.83596839004724</v>
      </c>
      <c r="N133" s="12">
        <f>'PADD 3_bbl'!N133*1000*42*(DAY(EOMONTH($A133,0)))/1000000</f>
        <v>291.83596839004724</v>
      </c>
      <c r="O133" s="12">
        <f>'PADD 3_bbl'!O133*1000*42*(DAY(EOMONTH($A133,0)))/1000000</f>
        <v>121.086</v>
      </c>
      <c r="P133" s="12">
        <f>'PADD 3_bbl'!P133*1000*42*(DAY(EOMONTH($A133,0)))/1000000</f>
        <v>-38.2009571885011</v>
      </c>
      <c r="Q133" s="12">
        <f>'PADD 3_bbl'!Q133*1000*42*(DAY(EOMONTH($A133,0)))/1000000</f>
        <v>-160.14599999999999</v>
      </c>
      <c r="S133" s="12">
        <f>'PADD 3_bbl'!S133*1000*42/1000000</f>
        <v>1201.83</v>
      </c>
      <c r="U133" s="14"/>
      <c r="V133" s="14"/>
    </row>
    <row r="134" spans="1:22" x14ac:dyDescent="0.25">
      <c r="A134" s="45">
        <v>44576</v>
      </c>
      <c r="B134" s="17" t="s">
        <v>34</v>
      </c>
      <c r="C134" s="12">
        <f>'PADD 3_bbl'!C134*1000*42*(DAY(EOMONTH($A134,0)))/1000000</f>
        <v>1274.6579999999999</v>
      </c>
      <c r="D134" s="12">
        <f>'PADD 3_bbl'!D134*1000*42*(DAY(EOMONTH($A134,0)))/1000000</f>
        <v>187.488</v>
      </c>
      <c r="E134" s="12">
        <f>'PADD 3_bbl'!E134*1000*42*(DAY(EOMONTH($A134,0)))/1000000</f>
        <v>0</v>
      </c>
      <c r="F134" s="12">
        <f>'PADD 3_bbl'!F134*1000*42*(DAY(EOMONTH($A134,0)))/1000000</f>
        <v>276.024</v>
      </c>
      <c r="G134" s="12">
        <f>'PADD 3_bbl'!G134*1000*42*(DAY(EOMONTH($A134,0)))/1000000</f>
        <v>1738.17</v>
      </c>
      <c r="H134" s="12"/>
      <c r="I134" s="12">
        <f>'PADD 3_bbl'!I134*1000*42*(DAY(EOMONTH($A134,0)))/1000000</f>
        <v>1614.48</v>
      </c>
      <c r="J134" s="12">
        <f>'PADD 3_bbl'!J134*1000*42*(DAY(EOMONTH($A134,0)))/1000000</f>
        <v>58.330575155597103</v>
      </c>
      <c r="K134" s="12">
        <f>'PADD 3_bbl'!K134*1000*42*(DAY(EOMONTH($A134,0)))/1000000</f>
        <v>7.1536654951844572</v>
      </c>
      <c r="L134" s="12">
        <f>'PADD 3_bbl'!L134*1000*42*(DAY(EOMONTH($A134,0)))/1000000</f>
        <v>23.352003748274615</v>
      </c>
      <c r="M134" s="12">
        <f>'PADD 3_bbl'!M134*1000*42*(DAY(EOMONTH($A134,0)))/1000000</f>
        <v>291.31630077176624</v>
      </c>
      <c r="N134" s="12">
        <f>'PADD 3_bbl'!N134*1000*42*(DAY(EOMONTH($A134,0)))/1000000</f>
        <v>291.31630077176624</v>
      </c>
      <c r="O134" s="12">
        <f>'PADD 3_bbl'!O134*1000*42*(DAY(EOMONTH($A134,0)))/1000000</f>
        <v>121.086</v>
      </c>
      <c r="P134" s="12">
        <f>'PADD 3_bbl'!P134*1000*42*(DAY(EOMONTH($A134,0)))/1000000</f>
        <v>-117.14854517082233</v>
      </c>
      <c r="Q134" s="12">
        <f>'PADD 3_bbl'!Q134*1000*42*(DAY(EOMONTH($A134,0)))/1000000</f>
        <v>-260.39999999999998</v>
      </c>
      <c r="S134" s="12">
        <f>'PADD 3_bbl'!S134*1000*42/1000000</f>
        <v>1005.816</v>
      </c>
      <c r="U134" s="14"/>
      <c r="V134" s="14"/>
    </row>
    <row r="135" spans="1:22" x14ac:dyDescent="0.25">
      <c r="A135" s="45">
        <v>44607</v>
      </c>
      <c r="B135" s="17" t="s">
        <v>35</v>
      </c>
      <c r="C135" s="12">
        <f>'PADD 3_bbl'!C135*1000*42*(DAY(EOMONTH($A135,0)))/1000000</f>
        <v>1198.5887496220653</v>
      </c>
      <c r="D135" s="12">
        <f>'PADD 3_bbl'!D135*1000*42*(DAY(EOMONTH($A135,0)))/1000000</f>
        <v>188.20925037793469</v>
      </c>
      <c r="E135" s="12">
        <f>'PADD 3_bbl'!E135*1000*42*(DAY(EOMONTH($A135,0)))/1000000</f>
        <v>0</v>
      </c>
      <c r="F135" s="12">
        <f>'PADD 3_bbl'!F135*1000*42*(DAY(EOMONTH($A135,0)))/1000000</f>
        <v>286.29029726612885</v>
      </c>
      <c r="G135" s="12">
        <f>'PADD 3_bbl'!G135*1000*42*(DAY(EOMONTH($A135,0)))/1000000</f>
        <v>1673.0882972661291</v>
      </c>
      <c r="H135" s="12"/>
      <c r="I135" s="12">
        <f>'PADD 3_bbl'!I135*1000*42*(DAY(EOMONTH($A135,0)))/1000000</f>
        <v>1357.104</v>
      </c>
      <c r="J135" s="12">
        <f>'PADD 3_bbl'!J135*1000*42*(DAY(EOMONTH($A135,0)))/1000000</f>
        <v>43.324511720483187</v>
      </c>
      <c r="K135" s="12">
        <f>'PADD 3_bbl'!K135*1000*42*(DAY(EOMONTH($A135,0)))/1000000</f>
        <v>4.7710268249767109</v>
      </c>
      <c r="L135" s="12">
        <f>'PADD 3_bbl'!L135*1000*42*(DAY(EOMONTH($A135,0)))/1000000</f>
        <v>18.183300956145203</v>
      </c>
      <c r="M135" s="12">
        <f>'PADD 3_bbl'!M135*1000*42*(DAY(EOMONTH($A135,0)))/1000000</f>
        <v>247.39201857122612</v>
      </c>
      <c r="N135" s="12">
        <f>'PADD 3_bbl'!N135*1000*42*(DAY(EOMONTH($A135,0)))/1000000</f>
        <v>247.39201857122612</v>
      </c>
      <c r="O135" s="12">
        <f>'PADD 3_bbl'!O135*1000*42*(DAY(EOMONTH($A135,0)))/1000000</f>
        <v>111.72</v>
      </c>
      <c r="P135" s="12">
        <f>'PADD 3_bbl'!P135*1000*42*(DAY(EOMONTH($A135,0)))/1000000</f>
        <v>98.871439193297761</v>
      </c>
      <c r="Q135" s="12">
        <f>'PADD 3_bbl'!Q135*1000*42*(DAY(EOMONTH($A135,0)))/1000000</f>
        <v>-208.27800000000002</v>
      </c>
      <c r="S135" s="12">
        <f>'PADD 3_bbl'!S135*1000*42/1000000</f>
        <v>797.53800000000001</v>
      </c>
      <c r="U135" s="14"/>
      <c r="V135" s="14"/>
    </row>
    <row r="136" spans="1:22" x14ac:dyDescent="0.25">
      <c r="A136" s="45">
        <v>44635</v>
      </c>
      <c r="B136" s="17" t="s">
        <v>35</v>
      </c>
      <c r="C136" s="12">
        <f>'PADD 3_bbl'!C136*1000*42*(DAY(EOMONTH($A136,0)))/1000000</f>
        <v>1331.0008964279814</v>
      </c>
      <c r="D136" s="12">
        <f>'PADD 3_bbl'!D136*1000*42*(DAY(EOMONTH($A136,0)))/1000000</f>
        <v>214.14760357201871</v>
      </c>
      <c r="E136" s="12">
        <f>'PADD 3_bbl'!E136*1000*42*(DAY(EOMONTH($A136,0)))/1000000</f>
        <v>0</v>
      </c>
      <c r="F136" s="12">
        <f>'PADD 3_bbl'!F136*1000*42*(DAY(EOMONTH($A136,0)))/1000000</f>
        <v>411.455723071367</v>
      </c>
      <c r="G136" s="12">
        <f>'PADD 3_bbl'!G136*1000*42*(DAY(EOMONTH($A136,0)))/1000000</f>
        <v>1956.6042230713672</v>
      </c>
      <c r="H136" s="12"/>
      <c r="I136" s="12">
        <f>'PADD 3_bbl'!I136*1000*42*(DAY(EOMONTH($A136,0)))/1000000</f>
        <v>1647.03</v>
      </c>
      <c r="J136" s="12">
        <f>'PADD 3_bbl'!J136*1000*42*(DAY(EOMONTH($A136,0)))/1000000</f>
        <v>44.557638952427958</v>
      </c>
      <c r="K136" s="12">
        <f>'PADD 3_bbl'!K136*1000*42*(DAY(EOMONTH($A136,0)))/1000000</f>
        <v>3.337837127990936</v>
      </c>
      <c r="L136" s="12">
        <f>'PADD 3_bbl'!L136*1000*42*(DAY(EOMONTH($A136,0)))/1000000</f>
        <v>16.12803464256719</v>
      </c>
      <c r="M136" s="12">
        <f>'PADD 3_bbl'!M136*1000*42*(DAY(EOMONTH($A136,0)))/1000000</f>
        <v>280.40830627528601</v>
      </c>
      <c r="N136" s="12">
        <f>'PADD 3_bbl'!N136*1000*42*(DAY(EOMONTH($A136,0)))/1000000</f>
        <v>280.40830627528601</v>
      </c>
      <c r="O136" s="12">
        <f>'PADD 3_bbl'!O136*1000*42*(DAY(EOMONTH($A136,0)))/1000000</f>
        <v>123.69</v>
      </c>
      <c r="P136" s="12">
        <f>'PADD 3_bbl'!P136*1000*42*(DAY(EOMONTH($A136,0)))/1000000</f>
        <v>-151.75409392690511</v>
      </c>
      <c r="Q136" s="12">
        <f>'PADD 3_bbl'!Q136*1000*42*(DAY(EOMONTH($A136,0)))/1000000</f>
        <v>-6.7935000000000008</v>
      </c>
      <c r="S136" s="12">
        <f>'PADD 3_bbl'!S136*1000*42/1000000</f>
        <v>790.74450000000002</v>
      </c>
      <c r="U136" s="14"/>
      <c r="V136" s="14"/>
    </row>
    <row r="137" spans="1:22" x14ac:dyDescent="0.25">
      <c r="A137" s="45">
        <v>44666</v>
      </c>
      <c r="B137" s="17" t="s">
        <v>36</v>
      </c>
      <c r="C137" s="12">
        <f>'PADD 3_bbl'!C137*1000*42*(DAY(EOMONTH($A137,0)))/1000000</f>
        <v>1305.2903651344441</v>
      </c>
      <c r="D137" s="12">
        <f>'PADD 3_bbl'!D137*1000*42*(DAY(EOMONTH($A137,0)))/1000000</f>
        <v>205.03336245854922</v>
      </c>
      <c r="E137" s="12">
        <f>'PADD 3_bbl'!E137*1000*42*(DAY(EOMONTH($A137,0)))/1000000</f>
        <v>0</v>
      </c>
      <c r="F137" s="12">
        <f>'PADD 3_bbl'!F137*1000*42*(DAY(EOMONTH($A137,0)))/1000000</f>
        <v>430.8454670967742</v>
      </c>
      <c r="G137" s="12">
        <f>'PADD 3_bbl'!G137*1000*42*(DAY(EOMONTH($A137,0)))/1000000</f>
        <v>1941.1691946897677</v>
      </c>
      <c r="H137" s="12"/>
      <c r="I137" s="12">
        <f>'PADD 3_bbl'!I137*1000*42*(DAY(EOMONTH($A137,0)))/1000000</f>
        <v>1575</v>
      </c>
      <c r="J137" s="12">
        <f>'PADD 3_bbl'!J137*1000*42*(DAY(EOMONTH($A137,0)))/1000000</f>
        <v>36.522647880207074</v>
      </c>
      <c r="K137" s="12">
        <f>'PADD 3_bbl'!K137*1000*42*(DAY(EOMONTH($A137,0)))/1000000</f>
        <v>3.3399278496495581</v>
      </c>
      <c r="L137" s="12">
        <f>'PADD 3_bbl'!L137*1000*42*(DAY(EOMONTH($A137,0)))/1000000</f>
        <v>14.316331224965714</v>
      </c>
      <c r="M137" s="12">
        <f>'PADD 3_bbl'!M137*1000*42*(DAY(EOMONTH($A137,0)))/1000000</f>
        <v>258.76287704059939</v>
      </c>
      <c r="N137" s="12">
        <f>'PADD 3_bbl'!N137*1000*42*(DAY(EOMONTH($A137,0)))/1000000</f>
        <v>271.36287704059941</v>
      </c>
      <c r="O137" s="12">
        <f>'PADD 3_bbl'!O137*1000*42*(DAY(EOMONTH($A137,0)))/1000000</f>
        <v>113.4</v>
      </c>
      <c r="P137" s="12">
        <f>'PADD 3_bbl'!P137*1000*42*(DAY(EOMONTH($A137,0)))/1000000</f>
        <v>-172.2417839954218</v>
      </c>
      <c r="Q137" s="12">
        <f>'PADD 3_bbl'!Q137*1000*42*(DAY(EOMONTH($A137,0)))/1000000</f>
        <v>99.46919468976759</v>
      </c>
      <c r="S137" s="12">
        <f>'PADD 3_bbl'!S137*1000*42/1000000</f>
        <v>890.21369468976764</v>
      </c>
      <c r="U137" s="14"/>
      <c r="V137" s="14"/>
    </row>
    <row r="138" spans="1:22" x14ac:dyDescent="0.25">
      <c r="A138" s="45">
        <v>44696</v>
      </c>
      <c r="B138" s="17" t="s">
        <v>36</v>
      </c>
      <c r="C138" s="12">
        <f>'PADD 3_bbl'!C138*1000*42*(DAY(EOMONTH($A138,0)))/1000000</f>
        <v>1365.3086239935944</v>
      </c>
      <c r="D138" s="12">
        <f>'PADD 3_bbl'!D138*1000*42*(DAY(EOMONTH($A138,0)))/1000000</f>
        <v>212.62188853196849</v>
      </c>
      <c r="E138" s="12">
        <f>'PADD 3_bbl'!E138*1000*42*(DAY(EOMONTH($A138,0)))/1000000</f>
        <v>0</v>
      </c>
      <c r="F138" s="12">
        <f>'PADD 3_bbl'!F138*1000*42*(DAY(EOMONTH($A138,0)))/1000000</f>
        <v>401.33262500000001</v>
      </c>
      <c r="G138" s="12">
        <f>'PADD 3_bbl'!G138*1000*42*(DAY(EOMONTH($A138,0)))/1000000</f>
        <v>1979.2631375255628</v>
      </c>
      <c r="H138" s="12"/>
      <c r="I138" s="12">
        <f>'PADD 3_bbl'!I138*1000*42*(DAY(EOMONTH($A138,0)))/1000000</f>
        <v>1627.5</v>
      </c>
      <c r="J138" s="12">
        <f>'PADD 3_bbl'!J138*1000*42*(DAY(EOMONTH($A138,0)))/1000000</f>
        <v>36.603807896844977</v>
      </c>
      <c r="K138" s="12">
        <f>'PADD 3_bbl'!K138*1000*42*(DAY(EOMONTH($A138,0)))/1000000</f>
        <v>3.337837127990936</v>
      </c>
      <c r="L138" s="12">
        <f>'PADD 3_bbl'!L138*1000*42*(DAY(EOMONTH($A138,0)))/1000000</f>
        <v>14.348711473541478</v>
      </c>
      <c r="M138" s="12">
        <f>'PADD 3_bbl'!M138*1000*42*(DAY(EOMONTH($A138,0)))/1000000</f>
        <v>260.87830627528604</v>
      </c>
      <c r="N138" s="12">
        <f>'PADD 3_bbl'!N138*1000*42*(DAY(EOMONTH($A138,0)))/1000000</f>
        <v>273.89830627528602</v>
      </c>
      <c r="O138" s="12">
        <f>'PADD 3_bbl'!O138*1000*42*(DAY(EOMONTH($A138,0)))/1000000</f>
        <v>121.086</v>
      </c>
      <c r="P138" s="12">
        <f>'PADD 3_bbl'!P138*1000*42*(DAY(EOMONTH($A138,0)))/1000000</f>
        <v>-126.37866277366349</v>
      </c>
      <c r="Q138" s="12">
        <f>'PADD 3_bbl'!Q138*1000*42*(DAY(EOMONTH($A138,0)))/1000000</f>
        <v>28.867137525562871</v>
      </c>
      <c r="S138" s="12">
        <f>'PADD 3_bbl'!S138*1000*42/1000000</f>
        <v>919.08083221533059</v>
      </c>
      <c r="U138" s="14"/>
      <c r="V138" s="14"/>
    </row>
    <row r="139" spans="1:22" x14ac:dyDescent="0.25">
      <c r="A139" s="45">
        <v>44727</v>
      </c>
      <c r="B139" s="17" t="s">
        <v>36</v>
      </c>
      <c r="C139" s="12">
        <f>'PADD 3_bbl'!C139*1000*42*(DAY(EOMONTH($A139,0)))/1000000</f>
        <v>1336.9831121647551</v>
      </c>
      <c r="D139" s="12">
        <f>'PADD 3_bbl'!D139*1000*42*(DAY(EOMONTH($A139,0)))/1000000</f>
        <v>206.30573364620489</v>
      </c>
      <c r="E139" s="12">
        <f>'PADD 3_bbl'!E139*1000*42*(DAY(EOMONTH($A139,0)))/1000000</f>
        <v>0</v>
      </c>
      <c r="F139" s="12">
        <f>'PADD 3_bbl'!F139*1000*42*(DAY(EOMONTH($A139,0)))/1000000</f>
        <v>402.12438709677429</v>
      </c>
      <c r="G139" s="12">
        <f>'PADD 3_bbl'!G139*1000*42*(DAY(EOMONTH($A139,0)))/1000000</f>
        <v>1945.4132329077347</v>
      </c>
      <c r="H139" s="12"/>
      <c r="I139" s="12">
        <f>'PADD 3_bbl'!I139*1000*42*(DAY(EOMONTH($A139,0)))/1000000</f>
        <v>1549.8</v>
      </c>
      <c r="J139" s="12">
        <f>'PADD 3_bbl'!J139*1000*42*(DAY(EOMONTH($A139,0)))/1000000</f>
        <v>34.323431920138056</v>
      </c>
      <c r="K139" s="12">
        <f>'PADD 3_bbl'!K139*1000*42*(DAY(EOMONTH($A139,0)))/1000000</f>
        <v>3.3399278496495581</v>
      </c>
      <c r="L139" s="12">
        <f>'PADD 3_bbl'!L139*1000*42*(DAY(EOMONTH($A139,0)))/1000000</f>
        <v>13.885849813104656</v>
      </c>
      <c r="M139" s="12">
        <f>'PADD 3_bbl'!M139*1000*42*(DAY(EOMONTH($A139,0)))/1000000</f>
        <v>258.76287704059939</v>
      </c>
      <c r="N139" s="12">
        <f>'PADD 3_bbl'!N139*1000*42*(DAY(EOMONTH($A139,0)))/1000000</f>
        <v>271.36287704059941</v>
      </c>
      <c r="O139" s="12">
        <f>'PADD 3_bbl'!O139*1000*42*(DAY(EOMONTH($A139,0)))/1000000</f>
        <v>117.18</v>
      </c>
      <c r="P139" s="12">
        <f>'PADD 3_bbl'!P139*1000*42*(DAY(EOMONTH($A139,0)))/1000000</f>
        <v>-193.97208662349166</v>
      </c>
      <c r="Q139" s="12">
        <f>'PADD 3_bbl'!Q139*1000*42*(DAY(EOMONTH($A139,0)))/1000000</f>
        <v>149.49323290773449</v>
      </c>
      <c r="S139" s="12">
        <f>'PADD 3_bbl'!S139*1000*42/1000000</f>
        <v>1068.5740651230651</v>
      </c>
      <c r="U139" s="14"/>
      <c r="V139" s="14"/>
    </row>
    <row r="140" spans="1:22" x14ac:dyDescent="0.25">
      <c r="A140" s="45">
        <v>44757</v>
      </c>
      <c r="B140" s="17" t="s">
        <v>36</v>
      </c>
      <c r="C140" s="12">
        <f>'PADD 3_bbl'!C140*1000*42*(DAY(EOMONTH($A140,0)))/1000000</f>
        <v>1396.608179981258</v>
      </c>
      <c r="D140" s="12">
        <f>'PADD 3_bbl'!D140*1000*42*(DAY(EOMONTH($A140,0)))/1000000</f>
        <v>214.49487069957647</v>
      </c>
      <c r="E140" s="12">
        <f>'PADD 3_bbl'!E140*1000*42*(DAY(EOMONTH($A140,0)))/1000000</f>
        <v>0</v>
      </c>
      <c r="F140" s="12">
        <f>'PADD 3_bbl'!F140*1000*42*(DAY(EOMONTH($A140,0)))/1000000</f>
        <v>426.3330375000001</v>
      </c>
      <c r="G140" s="12">
        <f>'PADD 3_bbl'!G140*1000*42*(DAY(EOMONTH($A140,0)))/1000000</f>
        <v>2037.4360881808343</v>
      </c>
      <c r="H140" s="12"/>
      <c r="I140" s="12">
        <f>'PADD 3_bbl'!I140*1000*42*(DAY(EOMONTH($A140,0)))/1000000</f>
        <v>1601.46</v>
      </c>
      <c r="J140" s="12">
        <f>'PADD 3_bbl'!J140*1000*42*(DAY(EOMONTH($A140,0)))/1000000</f>
        <v>36.035677107160488</v>
      </c>
      <c r="K140" s="12">
        <f>'PADD 3_bbl'!K140*1000*42*(DAY(EOMONTH($A140,0)))/1000000</f>
        <v>3.337837127990936</v>
      </c>
      <c r="L140" s="12">
        <f>'PADD 3_bbl'!L140*1000*42*(DAY(EOMONTH($A140,0)))/1000000</f>
        <v>13.903880681285052</v>
      </c>
      <c r="M140" s="12">
        <f>'PADD 3_bbl'!M140*1000*42*(DAY(EOMONTH($A140,0)))/1000000</f>
        <v>280.40830627528601</v>
      </c>
      <c r="N140" s="12">
        <f>'PADD 3_bbl'!N140*1000*42*(DAY(EOMONTH($A140,0)))/1000000</f>
        <v>293.42830627528599</v>
      </c>
      <c r="O140" s="12">
        <f>'PADD 3_bbl'!O140*1000*42*(DAY(EOMONTH($A140,0)))/1000000</f>
        <v>123.69</v>
      </c>
      <c r="P140" s="12">
        <f>'PADD 3_bbl'!P140*1000*42*(DAY(EOMONTH($A140,0)))/1000000</f>
        <v>-240.80970119172255</v>
      </c>
      <c r="Q140" s="12">
        <f>'PADD 3_bbl'!Q140*1000*42*(DAY(EOMONTH($A140,0)))/1000000</f>
        <v>206.39008818083443</v>
      </c>
      <c r="S140" s="12">
        <f>'PADD 3_bbl'!S140*1000*42/1000000</f>
        <v>1274.9641533038994</v>
      </c>
      <c r="U140" s="14"/>
      <c r="V140" s="14"/>
    </row>
    <row r="141" spans="1:22" x14ac:dyDescent="0.25">
      <c r="A141" s="45">
        <v>44788</v>
      </c>
      <c r="B141" s="17" t="s">
        <v>36</v>
      </c>
      <c r="C141" s="12">
        <f>'PADD 3_bbl'!C141*1000*42*(DAY(EOMONTH($A141,0)))/1000000</f>
        <v>1411.4092787913421</v>
      </c>
      <c r="D141" s="12">
        <f>'PADD 3_bbl'!D141*1000*42*(DAY(EOMONTH($A141,0)))/1000000</f>
        <v>216.65663483848658</v>
      </c>
      <c r="E141" s="12">
        <f>'PADD 3_bbl'!E141*1000*42*(DAY(EOMONTH($A141,0)))/1000000</f>
        <v>0</v>
      </c>
      <c r="F141" s="12">
        <f>'PADD 3_bbl'!F141*1000*42*(DAY(EOMONTH($A141,0)))/1000000</f>
        <v>441.83533249999994</v>
      </c>
      <c r="G141" s="12">
        <f>'PADD 3_bbl'!G141*1000*42*(DAY(EOMONTH($A141,0)))/1000000</f>
        <v>2069.9012461298289</v>
      </c>
      <c r="H141" s="12"/>
      <c r="I141" s="12">
        <f>'PADD 3_bbl'!I141*1000*42*(DAY(EOMONTH($A141,0)))/1000000</f>
        <v>1614.48</v>
      </c>
      <c r="J141" s="12">
        <f>'PADD 3_bbl'!J141*1000*42*(DAY(EOMONTH($A141,0)))/1000000</f>
        <v>35.467546317475993</v>
      </c>
      <c r="K141" s="12">
        <f>'PADD 3_bbl'!K141*1000*42*(DAY(EOMONTH($A141,0)))/1000000</f>
        <v>7.1536654951844572</v>
      </c>
      <c r="L141" s="12">
        <f>'PADD 3_bbl'!L141*1000*42*(DAY(EOMONTH($A141,0)))/1000000</f>
        <v>13.903880681285052</v>
      </c>
      <c r="M141" s="12">
        <f>'PADD 3_bbl'!M141*1000*42*(DAY(EOMONTH($A141,0)))/1000000</f>
        <v>280.40830627528601</v>
      </c>
      <c r="N141" s="12">
        <f>'PADD 3_bbl'!N141*1000*42*(DAY(EOMONTH($A141,0)))/1000000</f>
        <v>293.42830627528599</v>
      </c>
      <c r="O141" s="12">
        <f>'PADD 3_bbl'!O141*1000*42*(DAY(EOMONTH($A141,0)))/1000000</f>
        <v>123.69</v>
      </c>
      <c r="P141" s="12">
        <f>'PADD 3_bbl'!P141*1000*42*(DAY(EOMONTH($A141,0)))/1000000</f>
        <v>-144.23739876923153</v>
      </c>
      <c r="Q141" s="12">
        <f>'PADD 3_bbl'!Q141*1000*42*(DAY(EOMONTH($A141,0)))/1000000</f>
        <v>126.01524612982874</v>
      </c>
      <c r="S141" s="12">
        <f>'PADD 3_bbl'!S141*1000*42/1000000</f>
        <v>1400.9793994337283</v>
      </c>
      <c r="U141" s="14"/>
      <c r="V141" s="14"/>
    </row>
    <row r="142" spans="1:22" x14ac:dyDescent="0.25">
      <c r="A142" s="45">
        <v>44819</v>
      </c>
      <c r="B142" s="17" t="s">
        <v>36</v>
      </c>
      <c r="C142" s="12">
        <f>'PADD 3_bbl'!C142*1000*42*(DAY(EOMONTH($A142,0)))/1000000</f>
        <v>1379.5403164969389</v>
      </c>
      <c r="D142" s="12">
        <f>'PADD 3_bbl'!D142*1000*42*(DAY(EOMONTH($A142,0)))/1000000</f>
        <v>210.81398017989258</v>
      </c>
      <c r="E142" s="12">
        <f>'PADD 3_bbl'!E142*1000*42*(DAY(EOMONTH($A142,0)))/1000000</f>
        <v>0</v>
      </c>
      <c r="F142" s="12">
        <f>'PADD 3_bbl'!F142*1000*42*(DAY(EOMONTH($A142,0)))/1000000</f>
        <v>411.82827209677441</v>
      </c>
      <c r="G142" s="12">
        <f>'PADD 3_bbl'!G142*1000*42*(DAY(EOMONTH($A142,0)))/1000000</f>
        <v>2002.1825687736061</v>
      </c>
      <c r="H142" s="12"/>
      <c r="I142" s="12">
        <f>'PADD 3_bbl'!I142*1000*42*(DAY(EOMONTH($A142,0)))/1000000</f>
        <v>1587.6</v>
      </c>
      <c r="J142" s="12">
        <f>'PADD 3_bbl'!J142*1000*42*(DAY(EOMONTH($A142,0)))/1000000</f>
        <v>37.622255860241594</v>
      </c>
      <c r="K142" s="12">
        <f>'PADD 3_bbl'!K142*1000*42*(DAY(EOMONTH($A142,0)))/1000000</f>
        <v>11.924953660368493</v>
      </c>
      <c r="L142" s="12">
        <f>'PADD 3_bbl'!L142*1000*42*(DAY(EOMONTH($A142,0)))/1000000</f>
        <v>13.885849813104656</v>
      </c>
      <c r="M142" s="12">
        <f>'PADD 3_bbl'!M142*1000*42*(DAY(EOMONTH($A142,0)))/1000000</f>
        <v>271.36287704059941</v>
      </c>
      <c r="N142" s="12">
        <f>'PADD 3_bbl'!N142*1000*42*(DAY(EOMONTH($A142,0)))/1000000</f>
        <v>283.96287704059938</v>
      </c>
      <c r="O142" s="12">
        <f>'PADD 3_bbl'!O142*1000*42*(DAY(EOMONTH($A142,0)))/1000000</f>
        <v>113.4</v>
      </c>
      <c r="P142" s="12">
        <f>'PADD 3_bbl'!P142*1000*42*(DAY(EOMONTH($A142,0)))/1000000</f>
        <v>-84.475936374314117</v>
      </c>
      <c r="Q142" s="12">
        <f>'PADD 3_bbl'!Q142*1000*42*(DAY(EOMONTH($A142,0)))/1000000</f>
        <v>38.262568773605942</v>
      </c>
      <c r="S142" s="12">
        <f>'PADD 3_bbl'!S142*1000*42/1000000</f>
        <v>1439.2419682073341</v>
      </c>
      <c r="U142" s="14"/>
      <c r="V142" s="14"/>
    </row>
    <row r="143" spans="1:22" x14ac:dyDescent="0.25">
      <c r="A143" s="45">
        <v>44849</v>
      </c>
      <c r="B143" s="17" t="s">
        <v>36</v>
      </c>
      <c r="C143" s="12">
        <f>'PADD 3_bbl'!C143*1000*42*(DAY(EOMONTH($A143,0)))/1000000</f>
        <v>1438.6182659138408</v>
      </c>
      <c r="D143" s="12">
        <f>'PADD 3_bbl'!D143*1000*42*(DAY(EOMONTH($A143,0)))/1000000</f>
        <v>218.69172414876815</v>
      </c>
      <c r="E143" s="12">
        <f>'PADD 3_bbl'!E143*1000*42*(DAY(EOMONTH($A143,0)))/1000000</f>
        <v>0</v>
      </c>
      <c r="F143" s="12">
        <f>'PADD 3_bbl'!F143*1000*42*(DAY(EOMONTH($A143,0)))/1000000</f>
        <v>399.9258725000002</v>
      </c>
      <c r="G143" s="12">
        <f>'PADD 3_bbl'!G143*1000*42*(DAY(EOMONTH($A143,0)))/1000000</f>
        <v>2057.2358625626089</v>
      </c>
      <c r="H143" s="12"/>
      <c r="I143" s="12">
        <f>'PADD 3_bbl'!I143*1000*42*(DAY(EOMONTH($A143,0)))/1000000</f>
        <v>1764.21</v>
      </c>
      <c r="J143" s="12">
        <f>'PADD 3_bbl'!J143*1000*42*(DAY(EOMONTH($A143,0)))/1000000</f>
        <v>40.580723424636474</v>
      </c>
      <c r="K143" s="12">
        <f>'PADD 3_bbl'!K143*1000*42*(DAY(EOMONTH($A143,0)))/1000000</f>
        <v>19.557133075170196</v>
      </c>
      <c r="L143" s="12">
        <f>'PADD 3_bbl'!L143*1000*42*(DAY(EOMONTH($A143,0)))/1000000</f>
        <v>14.793542265797905</v>
      </c>
      <c r="M143" s="12">
        <f>'PADD 3_bbl'!M143*1000*42*(DAY(EOMONTH($A143,0)))/1000000</f>
        <v>267.38830627528603</v>
      </c>
      <c r="N143" s="12">
        <f>'PADD 3_bbl'!N143*1000*42*(DAY(EOMONTH($A143,0)))/1000000</f>
        <v>280.40830627528601</v>
      </c>
      <c r="O143" s="12">
        <f>'PADD 3_bbl'!O143*1000*42*(DAY(EOMONTH($A143,0)))/1000000</f>
        <v>117.18</v>
      </c>
      <c r="P143" s="12">
        <f>'PADD 3_bbl'!P143*1000*42*(DAY(EOMONTH($A143,0)))/1000000</f>
        <v>-175.22970504089062</v>
      </c>
      <c r="Q143" s="12">
        <f>'PADD 3_bbl'!Q143*1000*42*(DAY(EOMONTH($A143,0)))/1000000</f>
        <v>-4.2641374373909526</v>
      </c>
      <c r="S143" s="12">
        <f>'PADD 3_bbl'!S143*1000*42/1000000</f>
        <v>1434.977830769943</v>
      </c>
      <c r="U143" s="14"/>
      <c r="V143" s="14"/>
    </row>
    <row r="144" spans="1:22" x14ac:dyDescent="0.25">
      <c r="A144" s="45">
        <v>44880</v>
      </c>
      <c r="B144" s="17" t="s">
        <v>36</v>
      </c>
      <c r="C144" s="12">
        <f>'PADD 3_bbl'!C144*1000*42*(DAY(EOMONTH($A144,0)))/1000000</f>
        <v>1404.6571356635009</v>
      </c>
      <c r="D144" s="12">
        <f>'PADD 3_bbl'!D144*1000*42*(DAY(EOMONTH($A144,0)))/1000000</f>
        <v>212.35183921295393</v>
      </c>
      <c r="E144" s="12">
        <f>'PADD 3_bbl'!E144*1000*42*(DAY(EOMONTH($A144,0)))/1000000</f>
        <v>0</v>
      </c>
      <c r="F144" s="12">
        <f>'PADD 3_bbl'!F144*1000*42*(DAY(EOMONTH($A144,0)))/1000000</f>
        <v>326.08424209677418</v>
      </c>
      <c r="G144" s="12">
        <f>'PADD 3_bbl'!G144*1000*42*(DAY(EOMONTH($A144,0)))/1000000</f>
        <v>1943.0932169732289</v>
      </c>
      <c r="H144" s="12"/>
      <c r="I144" s="12">
        <f>'PADD 3_bbl'!I144*1000*42*(DAY(EOMONTH($A144,0)))/1000000</f>
        <v>1701</v>
      </c>
      <c r="J144" s="12">
        <f>'PADD 3_bbl'!J144*1000*42*(DAY(EOMONTH($A144,0)))/1000000</f>
        <v>44.537746467011807</v>
      </c>
      <c r="K144" s="12">
        <f>'PADD 3_bbl'!K144*1000*42*(DAY(EOMONTH($A144,0)))/1000000</f>
        <v>16.691799042027959</v>
      </c>
      <c r="L144" s="12">
        <f>'PADD 3_bbl'!L144*1000*42*(DAY(EOMONTH($A144,0)))/1000000</f>
        <v>16.899219696132072</v>
      </c>
      <c r="M144" s="12">
        <f>'PADD 3_bbl'!M144*1000*42*(DAY(EOMONTH($A144,0)))/1000000</f>
        <v>265.0628770405994</v>
      </c>
      <c r="N144" s="12">
        <f>'PADD 3_bbl'!N144*1000*42*(DAY(EOMONTH($A144,0)))/1000000</f>
        <v>277.66287704059943</v>
      </c>
      <c r="O144" s="12">
        <f>'PADD 3_bbl'!O144*1000*42*(DAY(EOMONTH($A144,0)))/1000000</f>
        <v>113.4</v>
      </c>
      <c r="P144" s="12">
        <f>'PADD 3_bbl'!P144*1000*42*(DAY(EOMONTH($A144,0)))/1000000</f>
        <v>-119.33164224577123</v>
      </c>
      <c r="Q144" s="12">
        <f>'PADD 3_bbl'!Q144*1000*42*(DAY(EOMONTH($A144,0)))/1000000</f>
        <v>-107.76678302677097</v>
      </c>
      <c r="S144" s="12">
        <f>'PADD 3_bbl'!S144*1000*42/1000000</f>
        <v>1327.211047743172</v>
      </c>
      <c r="U144" s="14"/>
      <c r="V144" s="14"/>
    </row>
    <row r="145" spans="1:22" x14ac:dyDescent="0.25">
      <c r="A145" s="45">
        <v>44910</v>
      </c>
      <c r="B145" s="17" t="s">
        <v>36</v>
      </c>
      <c r="C145" s="12">
        <f>'PADD 3_bbl'!C145*1000*42*(DAY(EOMONTH($A145,0)))/1000000</f>
        <v>1463.419395177031</v>
      </c>
      <c r="D145" s="12">
        <f>'PADD 3_bbl'!D145*1000*42*(DAY(EOMONTH($A145,0)))/1000000</f>
        <v>220.2443096879712</v>
      </c>
      <c r="E145" s="12">
        <f>'PADD 3_bbl'!E145*1000*42*(DAY(EOMONTH($A145,0)))/1000000</f>
        <v>0</v>
      </c>
      <c r="F145" s="12">
        <f>'PADD 3_bbl'!F145*1000*42*(DAY(EOMONTH($A145,0)))/1000000</f>
        <v>316.91160750000012</v>
      </c>
      <c r="G145" s="12">
        <f>'PADD 3_bbl'!G145*1000*42*(DAY(EOMONTH($A145,0)))/1000000</f>
        <v>2000.5753123650022</v>
      </c>
      <c r="H145" s="12"/>
      <c r="I145" s="12">
        <f>'PADD 3_bbl'!I145*1000*42*(DAY(EOMONTH($A145,0)))/1000000</f>
        <v>1790.25</v>
      </c>
      <c r="J145" s="12">
        <f>'PADD 3_bbl'!J145*1000*42*(DAY(EOMONTH($A145,0)))/1000000</f>
        <v>54.199247785788707</v>
      </c>
      <c r="K145" s="12">
        <f>'PADD 3_bbl'!K145*1000*42*(DAY(EOMONTH($A145,0)))/1000000</f>
        <v>11.447485101580565</v>
      </c>
      <c r="L145" s="12">
        <f>'PADD 3_bbl'!L145*1000*42*(DAY(EOMONTH($A145,0)))/1000000</f>
        <v>21.021173357387902</v>
      </c>
      <c r="M145" s="12">
        <f>'PADD 3_bbl'!M145*1000*42*(DAY(EOMONTH($A145,0)))/1000000</f>
        <v>280.40830627528601</v>
      </c>
      <c r="N145" s="12">
        <f>'PADD 3_bbl'!N145*1000*42*(DAY(EOMONTH($A145,0)))/1000000</f>
        <v>293.42830627528599</v>
      </c>
      <c r="O145" s="12">
        <f>'PADD 3_bbl'!O145*1000*42*(DAY(EOMONTH($A145,0)))/1000000</f>
        <v>123.69</v>
      </c>
      <c r="P145" s="12">
        <f>'PADD 3_bbl'!P145*1000*42*(DAY(EOMONTH($A145,0)))/1000000</f>
        <v>-121.43221252004319</v>
      </c>
      <c r="Q145" s="12">
        <f>'PADD 3_bbl'!Q145*1000*42*(DAY(EOMONTH($A145,0)))/1000000</f>
        <v>-172.02868763499794</v>
      </c>
      <c r="S145" s="12">
        <f>'PADD 3_bbl'!S145*1000*42/1000000</f>
        <v>1155.1823601081742</v>
      </c>
      <c r="U145" s="14"/>
      <c r="V145" s="14"/>
    </row>
    <row r="146" spans="1:22" x14ac:dyDescent="0.25">
      <c r="A146" s="11"/>
      <c r="F146" s="12"/>
      <c r="G146" s="12"/>
      <c r="H146" s="12"/>
      <c r="I146" s="12"/>
      <c r="J146" s="12"/>
      <c r="K146" s="12"/>
      <c r="L146" s="12"/>
      <c r="M146" s="12"/>
      <c r="N146" s="12"/>
      <c r="O146" s="12"/>
      <c r="P146" s="12"/>
      <c r="U146" s="14"/>
      <c r="V146" s="14"/>
    </row>
    <row r="147" spans="1:22" x14ac:dyDescent="0.25">
      <c r="A147" s="11"/>
      <c r="F147" s="12"/>
      <c r="G147" s="12"/>
      <c r="H147" s="12"/>
      <c r="I147" s="12"/>
      <c r="J147" s="12"/>
      <c r="K147" s="12"/>
      <c r="L147" s="12"/>
      <c r="M147" s="12"/>
      <c r="N147" s="12"/>
      <c r="O147" s="12"/>
      <c r="P147" s="12"/>
      <c r="U147" s="14"/>
      <c r="V147" s="14"/>
    </row>
    <row r="148" spans="1:22" x14ac:dyDescent="0.25">
      <c r="A148" s="11"/>
      <c r="B148" s="18"/>
      <c r="F148" s="12"/>
      <c r="G148" s="12"/>
      <c r="H148" s="12"/>
      <c r="I148" s="12"/>
      <c r="J148" s="12"/>
      <c r="K148" s="12"/>
      <c r="L148" s="12"/>
      <c r="M148" s="12"/>
      <c r="N148" s="12"/>
      <c r="O148" s="12"/>
      <c r="P148" s="12"/>
      <c r="U148" s="14"/>
      <c r="V148" s="14"/>
    </row>
    <row r="149" spans="1:22" x14ac:dyDescent="0.25">
      <c r="A149" s="11"/>
      <c r="B149" s="18"/>
      <c r="F149" s="12"/>
      <c r="G149" s="12"/>
      <c r="H149" s="12"/>
      <c r="I149" s="12"/>
      <c r="J149" s="12"/>
      <c r="K149" s="12"/>
      <c r="L149" s="12"/>
      <c r="M149" s="12"/>
      <c r="N149" s="12"/>
      <c r="O149" s="12"/>
      <c r="P149" s="12"/>
      <c r="U149" s="14"/>
      <c r="V149" s="14"/>
    </row>
    <row r="150" spans="1:22" x14ac:dyDescent="0.25">
      <c r="A150" s="11"/>
      <c r="B150" s="18"/>
      <c r="F150" s="12"/>
      <c r="G150" s="12"/>
      <c r="H150" s="12"/>
      <c r="I150" s="12"/>
      <c r="J150" s="12"/>
      <c r="K150" s="12"/>
      <c r="L150" s="12"/>
      <c r="M150" s="12"/>
      <c r="N150" s="12"/>
      <c r="O150" s="12"/>
      <c r="P150" s="12"/>
      <c r="U150" s="14"/>
      <c r="V150" s="14"/>
    </row>
  </sheetData>
  <conditionalFormatting sqref="A146:S536 B2:B145 R2:S145">
    <cfRule type="expression" dxfId="8" priority="3">
      <formula>$B2="GAP"</formula>
    </cfRule>
  </conditionalFormatting>
  <conditionalFormatting sqref="C2:Q145">
    <cfRule type="expression" dxfId="7" priority="2">
      <formula>$B2="GAP"</formula>
    </cfRule>
  </conditionalFormatting>
  <conditionalFormatting sqref="A2:A145">
    <cfRule type="expression" dxfId="6" priority="1">
      <formula>$B2="GAP"</formula>
    </cfRule>
  </conditionalFormatting>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C51C4-ADF8-4FFC-AB99-66A8C4282AB5}">
  <dimension ref="A1:Y150"/>
  <sheetViews>
    <sheetView zoomScale="75" zoomScaleNormal="75" workbookViewId="0">
      <pane xSplit="2" ySplit="1" topLeftCell="C141" activePane="bottomRight" state="frozen"/>
      <selection pane="topRight" activeCell="C1" sqref="C1"/>
      <selection pane="bottomLeft" activeCell="A2" sqref="A2"/>
      <selection pane="bottomRight" activeCell="C147" sqref="C147"/>
    </sheetView>
  </sheetViews>
  <sheetFormatPr defaultColWidth="9.140625" defaultRowHeight="15" x14ac:dyDescent="0.25"/>
  <cols>
    <col min="1" max="1" width="10.7109375" customWidth="1"/>
    <col min="2" max="2" width="6.85546875" style="17" customWidth="1"/>
    <col min="3" max="3" width="12.28515625" style="12" customWidth="1"/>
    <col min="4" max="5" width="10.28515625" style="12" customWidth="1"/>
    <col min="6" max="6" width="10.28515625" customWidth="1"/>
    <col min="7" max="7" width="8.85546875" customWidth="1"/>
    <col min="8" max="8" width="3.140625" customWidth="1"/>
    <col min="9" max="9" width="9" customWidth="1"/>
    <col min="10" max="10" width="9.7109375" customWidth="1"/>
    <col min="11" max="12" width="12.28515625" customWidth="1"/>
    <col min="13" max="13" width="9.85546875" customWidth="1"/>
    <col min="14" max="14" width="8.7109375" customWidth="1"/>
    <col min="15" max="15" width="12.140625" customWidth="1"/>
    <col min="16" max="16" width="9" customWidth="1"/>
    <col min="17" max="17" width="12.85546875" style="12" customWidth="1"/>
    <col min="18" max="18" width="3.140625" style="12" customWidth="1"/>
    <col min="19" max="19" width="17.28515625" style="12" customWidth="1"/>
    <col min="21" max="21" width="11.140625" customWidth="1"/>
  </cols>
  <sheetData>
    <row r="1" spans="1:25" s="2" customFormat="1" ht="59.25" customHeight="1" x14ac:dyDescent="0.25">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25">
      <c r="A2" s="45">
        <v>40558</v>
      </c>
      <c r="B2" s="17" t="s">
        <v>34</v>
      </c>
      <c r="C2" s="12">
        <f>'PADD 4_bbl'!C2*1000*42*(DAY(EOMONTH($A2,0)))/1000000</f>
        <v>117.18</v>
      </c>
      <c r="D2" s="12">
        <f>'PADD 4_bbl'!D2*1000*42*(DAY(EOMONTH($A2,0)))/1000000</f>
        <v>11.718</v>
      </c>
      <c r="E2" s="12">
        <f>'PADD 4_bbl'!E2*1000*42*(DAY(EOMONTH($A2,0)))/1000000</f>
        <v>14.321999999999999</v>
      </c>
      <c r="F2" s="12">
        <f>'PADD 4_bbl'!F2*1000*42*(DAY(EOMONTH($A2,0)))/1000000</f>
        <v>-84.63</v>
      </c>
      <c r="G2" s="12">
        <f>'PADD 4_bbl'!G2*1000*42*(DAY(EOMONTH($A2,0)))/1000000</f>
        <v>58.59</v>
      </c>
      <c r="H2" s="12"/>
      <c r="I2" s="12">
        <f>'PADD 4_bbl'!I2*1000*42*(DAY(EOMONTH($A2,0)))/1000000</f>
        <v>0</v>
      </c>
      <c r="J2" s="12">
        <f>'PADD 4_bbl'!J2*1000*42*(DAY(EOMONTH($A2,0)))/1000000</f>
        <v>41.747002009132437</v>
      </c>
      <c r="K2" s="12">
        <f>'PADD 4_bbl'!K2*1000*42*(DAY(EOMONTH($A2,0)))/1000000</f>
        <v>0.75138904109589033</v>
      </c>
      <c r="L2" s="12">
        <f>'PADD 4_bbl'!L2*1000*42*(DAY(EOMONTH($A2,0)))/1000000</f>
        <v>6.4489002739726047</v>
      </c>
      <c r="M2" s="12">
        <f>'PADD 4_bbl'!M2*1000*42*(DAY(EOMONTH($A2,0)))/1000000</f>
        <v>0</v>
      </c>
      <c r="N2" s="12">
        <f>'PADD 4_bbl'!N2*1000*42*(DAY(EOMONTH($A2,0)))/1000000</f>
        <v>0</v>
      </c>
      <c r="O2" s="12">
        <f>'PADD 4_bbl'!O2*1000*42*(DAY(EOMONTH($A2,0)))/1000000</f>
        <v>9.6427086757990637</v>
      </c>
      <c r="P2" s="12">
        <f>'PADD 4_bbl'!P2*1000*42*(DAY(EOMONTH($A2,0)))/1000000</f>
        <v>0</v>
      </c>
      <c r="Q2" s="12">
        <f>'PADD 4_bbl'!Q2*1000*42*(DAY(EOMONTH($A2,0)))/1000000</f>
        <v>58.59</v>
      </c>
      <c r="S2" s="12">
        <f>'PADD 4_bbl'!S2*1000*42/1000000</f>
        <v>15.582000000000001</v>
      </c>
      <c r="U2" s="14"/>
      <c r="V2" s="14"/>
    </row>
    <row r="3" spans="1:25" x14ac:dyDescent="0.25">
      <c r="A3" s="45">
        <v>40589</v>
      </c>
      <c r="B3" s="17" t="s">
        <v>34</v>
      </c>
      <c r="C3" s="12">
        <f>'PADD 4_bbl'!C3*1000*42*(DAY(EOMONTH($A3,0)))/1000000</f>
        <v>105.84</v>
      </c>
      <c r="D3" s="12">
        <f>'PADD 4_bbl'!D3*1000*42*(DAY(EOMONTH($A3,0)))/1000000</f>
        <v>10.584</v>
      </c>
      <c r="E3" s="12">
        <f>'PADD 4_bbl'!E3*1000*42*(DAY(EOMONTH($A3,0)))/1000000</f>
        <v>15.288</v>
      </c>
      <c r="F3" s="12">
        <f>'PADD 4_bbl'!F3*1000*42*(DAY(EOMONTH($A3,0)))/1000000</f>
        <v>-74.087999999999994</v>
      </c>
      <c r="G3" s="12">
        <f>'PADD 4_bbl'!G3*1000*42*(DAY(EOMONTH($A3,0)))/1000000</f>
        <v>57.624000000000002</v>
      </c>
      <c r="H3" s="12"/>
      <c r="I3" s="12">
        <f>'PADD 4_bbl'!I3*1000*42*(DAY(EOMONTH($A3,0)))/1000000</f>
        <v>0</v>
      </c>
      <c r="J3" s="12">
        <f>'PADD 4_bbl'!J3*1000*42*(DAY(EOMONTH($A3,0)))/1000000</f>
        <v>40.764230661363975</v>
      </c>
      <c r="K3" s="12">
        <f>'PADD 4_bbl'!K3*1000*42*(DAY(EOMONTH($A3,0)))/1000000</f>
        <v>0.67867397260273965</v>
      </c>
      <c r="L3" s="12">
        <f>'PADD 4_bbl'!L3*1000*42*(DAY(EOMONTH($A3,0)))/1000000</f>
        <v>5.3363301369863025</v>
      </c>
      <c r="M3" s="12">
        <f>'PADD 4_bbl'!M3*1000*42*(DAY(EOMONTH($A3,0)))/1000000</f>
        <v>0</v>
      </c>
      <c r="N3" s="12">
        <f>'PADD 4_bbl'!N3*1000*42*(DAY(EOMONTH($A3,0)))/1000000</f>
        <v>0</v>
      </c>
      <c r="O3" s="12">
        <f>'PADD 4_bbl'!O3*1000*42*(DAY(EOMONTH($A3,0)))/1000000</f>
        <v>12.020765229046983</v>
      </c>
      <c r="P3" s="12">
        <f>'PADD 4_bbl'!P3*1000*42*(DAY(EOMONTH($A3,0)))/1000000</f>
        <v>-1.1759999999999999</v>
      </c>
      <c r="Q3" s="12">
        <f>'PADD 4_bbl'!Q3*1000*42*(DAY(EOMONTH($A3,0)))/1000000</f>
        <v>57.624000000000002</v>
      </c>
      <c r="S3" s="12">
        <f>'PADD 4_bbl'!S3*1000*42/1000000</f>
        <v>14.532</v>
      </c>
      <c r="U3" s="14"/>
      <c r="V3" s="14"/>
    </row>
    <row r="4" spans="1:25" x14ac:dyDescent="0.25">
      <c r="A4" s="45">
        <v>40617</v>
      </c>
      <c r="B4" s="17" t="s">
        <v>34</v>
      </c>
      <c r="C4" s="12">
        <f>'PADD 4_bbl'!C4*1000*42*(DAY(EOMONTH($A4,0)))/1000000</f>
        <v>122.38800000000001</v>
      </c>
      <c r="D4" s="12">
        <f>'PADD 4_bbl'!D4*1000*42*(DAY(EOMONTH($A4,0)))/1000000</f>
        <v>11.718</v>
      </c>
      <c r="E4" s="12">
        <f>'PADD 4_bbl'!E4*1000*42*(DAY(EOMONTH($A4,0)))/1000000</f>
        <v>18.228000000000002</v>
      </c>
      <c r="F4" s="12">
        <f>'PADD 4_bbl'!F4*1000*42*(DAY(EOMONTH($A4,0)))/1000000</f>
        <v>-92.441999999999993</v>
      </c>
      <c r="G4" s="12">
        <f>'PADD 4_bbl'!G4*1000*42*(DAY(EOMONTH($A4,0)))/1000000</f>
        <v>59.892000000000003</v>
      </c>
      <c r="H4" s="12"/>
      <c r="I4" s="12">
        <f>'PADD 4_bbl'!I4*1000*42*(DAY(EOMONTH($A4,0)))/1000000</f>
        <v>0</v>
      </c>
      <c r="J4" s="12">
        <f>'PADD 4_bbl'!J4*1000*42*(DAY(EOMONTH($A4,0)))/1000000</f>
        <v>41.546221050228326</v>
      </c>
      <c r="K4" s="12">
        <f>'PADD 4_bbl'!K4*1000*42*(DAY(EOMONTH($A4,0)))/1000000</f>
        <v>0.75138904109589033</v>
      </c>
      <c r="L4" s="12">
        <f>'PADD 4_bbl'!L4*1000*42*(DAY(EOMONTH($A4,0)))/1000000</f>
        <v>5.367259315068492</v>
      </c>
      <c r="M4" s="12">
        <f>'PADD 4_bbl'!M4*1000*42*(DAY(EOMONTH($A4,0)))/1000000</f>
        <v>0</v>
      </c>
      <c r="N4" s="12">
        <f>'PADD 4_bbl'!N4*1000*42*(DAY(EOMONTH($A4,0)))/1000000</f>
        <v>0</v>
      </c>
      <c r="O4" s="12">
        <f>'PADD 4_bbl'!O4*1000*42*(DAY(EOMONTH($A4,0)))/1000000</f>
        <v>12.227130593607292</v>
      </c>
      <c r="P4" s="12">
        <f>'PADD 4_bbl'!P4*1000*42*(DAY(EOMONTH($A4,0)))/1000000</f>
        <v>0</v>
      </c>
      <c r="Q4" s="12">
        <f>'PADD 4_bbl'!Q4*1000*42*(DAY(EOMONTH($A4,0)))/1000000</f>
        <v>59.892000000000003</v>
      </c>
      <c r="S4" s="12">
        <f>'PADD 4_bbl'!S4*1000*42/1000000</f>
        <v>14.364000000000001</v>
      </c>
      <c r="U4" s="14"/>
      <c r="V4" s="14"/>
    </row>
    <row r="5" spans="1:25" x14ac:dyDescent="0.25">
      <c r="A5" s="45">
        <v>40648</v>
      </c>
      <c r="B5" s="17" t="s">
        <v>34</v>
      </c>
      <c r="C5" s="12">
        <f>'PADD 4_bbl'!C5*1000*42*(DAY(EOMONTH($A5,0)))/1000000</f>
        <v>115.92</v>
      </c>
      <c r="D5" s="12">
        <f>'PADD 4_bbl'!D5*1000*42*(DAY(EOMONTH($A5,0)))/1000000</f>
        <v>10.08</v>
      </c>
      <c r="E5" s="12">
        <f>'PADD 4_bbl'!E5*1000*42*(DAY(EOMONTH($A5,0)))/1000000</f>
        <v>6.3</v>
      </c>
      <c r="F5" s="12">
        <f>'PADD 4_bbl'!F5*1000*42*(DAY(EOMONTH($A5,0)))/1000000</f>
        <v>-100.8</v>
      </c>
      <c r="G5" s="12">
        <f>'PADD 4_bbl'!G5*1000*42*(DAY(EOMONTH($A5,0)))/1000000</f>
        <v>31.5</v>
      </c>
      <c r="H5" s="12"/>
      <c r="I5" s="12">
        <f>'PADD 4_bbl'!I5*1000*42*(DAY(EOMONTH($A5,0)))/1000000</f>
        <v>0</v>
      </c>
      <c r="J5" s="12">
        <f>'PADD 4_bbl'!J5*1000*42*(DAY(EOMONTH($A5,0)))/1000000</f>
        <v>18.250073751657109</v>
      </c>
      <c r="K5" s="12">
        <f>'PADD 4_bbl'!K5*1000*42*(DAY(EOMONTH($A5,0)))/1000000</f>
        <v>0.7271506849315067</v>
      </c>
      <c r="L5" s="12">
        <f>'PADD 4_bbl'!L5*1000*42*(DAY(EOMONTH($A5,0)))/1000000</f>
        <v>4.1473726027397264</v>
      </c>
      <c r="M5" s="12">
        <f>'PADD 4_bbl'!M5*1000*42*(DAY(EOMONTH($A5,0)))/1000000</f>
        <v>0</v>
      </c>
      <c r="N5" s="12">
        <f>'PADD 4_bbl'!N5*1000*42*(DAY(EOMONTH($A5,0)))/1000000</f>
        <v>0</v>
      </c>
      <c r="O5" s="12">
        <f>'PADD 4_bbl'!O5*1000*42*(DAY(EOMONTH($A5,0)))/1000000</f>
        <v>8.3754029606716571</v>
      </c>
      <c r="P5" s="12">
        <f>'PADD 4_bbl'!P5*1000*42*(DAY(EOMONTH($A5,0)))/1000000</f>
        <v>0</v>
      </c>
      <c r="Q5" s="12">
        <f>'PADD 4_bbl'!Q5*1000*42*(DAY(EOMONTH($A5,0)))/1000000</f>
        <v>31.5</v>
      </c>
      <c r="S5" s="12">
        <f>'PADD 4_bbl'!S5*1000*42/1000000</f>
        <v>14.28</v>
      </c>
      <c r="U5" s="14"/>
      <c r="V5" s="14"/>
    </row>
    <row r="6" spans="1:25" x14ac:dyDescent="0.25">
      <c r="A6" s="45">
        <v>40678</v>
      </c>
      <c r="B6" s="17" t="s">
        <v>34</v>
      </c>
      <c r="C6" s="12">
        <f>'PADD 4_bbl'!C6*1000*42*(DAY(EOMONTH($A6,0)))/1000000</f>
        <v>124.992</v>
      </c>
      <c r="D6" s="12">
        <f>'PADD 4_bbl'!D6*1000*42*(DAY(EOMONTH($A6,0)))/1000000</f>
        <v>11.718</v>
      </c>
      <c r="E6" s="12">
        <f>'PADD 4_bbl'!E6*1000*42*(DAY(EOMONTH($A6,0)))/1000000</f>
        <v>5.2080000000000002</v>
      </c>
      <c r="F6" s="12">
        <f>'PADD 4_bbl'!F6*1000*42*(DAY(EOMONTH($A6,0)))/1000000</f>
        <v>-106.764</v>
      </c>
      <c r="G6" s="12">
        <f>'PADD 4_bbl'!G6*1000*42*(DAY(EOMONTH($A6,0)))/1000000</f>
        <v>35.154000000000003</v>
      </c>
      <c r="H6" s="12"/>
      <c r="I6" s="12">
        <f>'PADD 4_bbl'!I6*1000*42*(DAY(EOMONTH($A6,0)))/1000000</f>
        <v>0</v>
      </c>
      <c r="J6" s="12">
        <f>'PADD 4_bbl'!J6*1000*42*(DAY(EOMONTH($A6,0)))/1000000</f>
        <v>22.468330776255726</v>
      </c>
      <c r="K6" s="12">
        <f>'PADD 4_bbl'!K6*1000*42*(DAY(EOMONTH($A6,0)))/1000000</f>
        <v>0.75138904109589033</v>
      </c>
      <c r="L6" s="12">
        <f>'PADD 4_bbl'!L6*1000*42*(DAY(EOMONTH($A6,0)))/1000000</f>
        <v>4.1053448630136984</v>
      </c>
      <c r="M6" s="12">
        <f>'PADD 4_bbl'!M6*1000*42*(DAY(EOMONTH($A6,0)))/1000000</f>
        <v>0</v>
      </c>
      <c r="N6" s="12">
        <f>'PADD 4_bbl'!N6*1000*42*(DAY(EOMONTH($A6,0)))/1000000</f>
        <v>0</v>
      </c>
      <c r="O6" s="12">
        <f>'PADD 4_bbl'!O6*1000*42*(DAY(EOMONTH($A6,0)))/1000000</f>
        <v>7.8289353196346818</v>
      </c>
      <c r="P6" s="12">
        <f>'PADD 4_bbl'!P6*1000*42*(DAY(EOMONTH($A6,0)))/1000000</f>
        <v>0</v>
      </c>
      <c r="Q6" s="12">
        <f>'PADD 4_bbl'!Q6*1000*42*(DAY(EOMONTH($A6,0)))/1000000</f>
        <v>35.154000000000003</v>
      </c>
      <c r="S6" s="12">
        <f>'PADD 4_bbl'!S6*1000*42/1000000</f>
        <v>14.49</v>
      </c>
      <c r="U6" s="14"/>
      <c r="V6" s="14"/>
    </row>
    <row r="7" spans="1:25" x14ac:dyDescent="0.25">
      <c r="A7" s="45">
        <v>40709</v>
      </c>
      <c r="B7" s="17" t="s">
        <v>34</v>
      </c>
      <c r="C7" s="12">
        <f>'PADD 4_bbl'!C7*1000*42*(DAY(EOMONTH($A7,0)))/1000000</f>
        <v>119.7</v>
      </c>
      <c r="D7" s="12">
        <f>'PADD 4_bbl'!D7*1000*42*(DAY(EOMONTH($A7,0)))/1000000</f>
        <v>12.6</v>
      </c>
      <c r="E7" s="12">
        <f>'PADD 4_bbl'!E7*1000*42*(DAY(EOMONTH($A7,0)))/1000000</f>
        <v>5.04</v>
      </c>
      <c r="F7" s="12">
        <f>'PADD 4_bbl'!F7*1000*42*(DAY(EOMONTH($A7,0)))/1000000</f>
        <v>-113.4</v>
      </c>
      <c r="G7" s="12">
        <f>'PADD 4_bbl'!G7*1000*42*(DAY(EOMONTH($A7,0)))/1000000</f>
        <v>23.94</v>
      </c>
      <c r="H7" s="12"/>
      <c r="I7" s="12">
        <f>'PADD 4_bbl'!I7*1000*42*(DAY(EOMONTH($A7,0)))/1000000</f>
        <v>0</v>
      </c>
      <c r="J7" s="12">
        <f>'PADD 4_bbl'!J7*1000*42*(DAY(EOMONTH($A7,0)))/1000000</f>
        <v>25.999094299602319</v>
      </c>
      <c r="K7" s="12">
        <f>'PADD 4_bbl'!K7*1000*42*(DAY(EOMONTH($A7,0)))/1000000</f>
        <v>0.7271506849315067</v>
      </c>
      <c r="L7" s="12">
        <f>'PADD 4_bbl'!L7*1000*42*(DAY(EOMONTH($A7,0)))/1000000</f>
        <v>3.9729143835616441</v>
      </c>
      <c r="M7" s="12">
        <f>'PADD 4_bbl'!M7*1000*42*(DAY(EOMONTH($A7,0)))/1000000</f>
        <v>0</v>
      </c>
      <c r="N7" s="12">
        <f>'PADD 4_bbl'!N7*1000*42*(DAY(EOMONTH($A7,0)))/1000000</f>
        <v>0</v>
      </c>
      <c r="O7" s="12">
        <f>'PADD 4_bbl'!O7*1000*42*(DAY(EOMONTH($A7,0)))/1000000</f>
        <v>-6.7591593680954665</v>
      </c>
      <c r="P7" s="12">
        <f>'PADD 4_bbl'!P7*1000*42*(DAY(EOMONTH($A7,0)))/1000000</f>
        <v>-1.26</v>
      </c>
      <c r="Q7" s="12">
        <f>'PADD 4_bbl'!Q7*1000*42*(DAY(EOMONTH($A7,0)))/1000000</f>
        <v>22.68</v>
      </c>
      <c r="S7" s="12">
        <f>'PADD 4_bbl'!S7*1000*42/1000000</f>
        <v>13.608000000000001</v>
      </c>
      <c r="U7" s="14"/>
      <c r="V7" s="14"/>
    </row>
    <row r="8" spans="1:25" x14ac:dyDescent="0.25">
      <c r="A8" s="45">
        <v>40739</v>
      </c>
      <c r="B8" s="17" t="s">
        <v>34</v>
      </c>
      <c r="C8" s="12">
        <f>'PADD 4_bbl'!C8*1000*42*(DAY(EOMONTH($A8,0)))/1000000</f>
        <v>126.294</v>
      </c>
      <c r="D8" s="12">
        <f>'PADD 4_bbl'!D8*1000*42*(DAY(EOMONTH($A8,0)))/1000000</f>
        <v>11.718</v>
      </c>
      <c r="E8" s="12">
        <f>'PADD 4_bbl'!E8*1000*42*(DAY(EOMONTH($A8,0)))/1000000</f>
        <v>5.2080000000000002</v>
      </c>
      <c r="F8" s="12">
        <f>'PADD 4_bbl'!F8*1000*42*(DAY(EOMONTH($A8,0)))/1000000</f>
        <v>-114.57599999999999</v>
      </c>
      <c r="G8" s="12">
        <f>'PADD 4_bbl'!G8*1000*42*(DAY(EOMONTH($A8,0)))/1000000</f>
        <v>28.643999999999998</v>
      </c>
      <c r="H8" s="12"/>
      <c r="I8" s="12">
        <f>'PADD 4_bbl'!I8*1000*42*(DAY(EOMONTH($A8,0)))/1000000</f>
        <v>0</v>
      </c>
      <c r="J8" s="12">
        <f>'PADD 4_bbl'!J8*1000*42*(DAY(EOMONTH($A8,0)))/1000000</f>
        <v>22.562578995433803</v>
      </c>
      <c r="K8" s="12">
        <f>'PADD 4_bbl'!K8*1000*42*(DAY(EOMONTH($A8,0)))/1000000</f>
        <v>0.75138904109589033</v>
      </c>
      <c r="L8" s="12">
        <f>'PADD 4_bbl'!L8*1000*42*(DAY(EOMONTH($A8,0)))/1000000</f>
        <v>4.2856183561643837</v>
      </c>
      <c r="M8" s="12">
        <f>'PADD 4_bbl'!M8*1000*42*(DAY(EOMONTH($A8,0)))/1000000</f>
        <v>0</v>
      </c>
      <c r="N8" s="12">
        <f>'PADD 4_bbl'!N8*1000*42*(DAY(EOMONTH($A8,0)))/1000000</f>
        <v>0</v>
      </c>
      <c r="O8" s="12">
        <f>'PADD 4_bbl'!O8*1000*42*(DAY(EOMONTH($A8,0)))/1000000</f>
        <v>1.0444136073059198</v>
      </c>
      <c r="P8" s="12">
        <f>'PADD 4_bbl'!P8*1000*42*(DAY(EOMONTH($A8,0)))/1000000</f>
        <v>0</v>
      </c>
      <c r="Q8" s="12">
        <f>'PADD 4_bbl'!Q8*1000*42*(DAY(EOMONTH($A8,0)))/1000000</f>
        <v>28.643999999999998</v>
      </c>
      <c r="S8" s="12">
        <f>'PADD 4_bbl'!S8*1000*42/1000000</f>
        <v>13.86</v>
      </c>
      <c r="U8" s="14"/>
      <c r="V8" s="14"/>
    </row>
    <row r="9" spans="1:25" x14ac:dyDescent="0.25">
      <c r="A9" s="45">
        <v>40770</v>
      </c>
      <c r="B9" s="17" t="s">
        <v>34</v>
      </c>
      <c r="C9" s="12">
        <f>'PADD 4_bbl'!C9*1000*42*(DAY(EOMONTH($A9,0)))/1000000</f>
        <v>131.50200000000001</v>
      </c>
      <c r="D9" s="12">
        <f>'PADD 4_bbl'!D9*1000*42*(DAY(EOMONTH($A9,0)))/1000000</f>
        <v>10.416</v>
      </c>
      <c r="E9" s="12">
        <f>'PADD 4_bbl'!E9*1000*42*(DAY(EOMONTH($A9,0)))/1000000</f>
        <v>6.51</v>
      </c>
      <c r="F9" s="12">
        <f>'PADD 4_bbl'!F9*1000*42*(DAY(EOMONTH($A9,0)))/1000000</f>
        <v>-109.36799999999999</v>
      </c>
      <c r="G9" s="12">
        <f>'PADD 4_bbl'!G9*1000*42*(DAY(EOMONTH($A9,0)))/1000000</f>
        <v>39.06</v>
      </c>
      <c r="H9" s="12"/>
      <c r="I9" s="12">
        <f>'PADD 4_bbl'!I9*1000*42*(DAY(EOMONTH($A9,0)))/1000000</f>
        <v>1.302</v>
      </c>
      <c r="J9" s="12">
        <f>'PADD 4_bbl'!J9*1000*42*(DAY(EOMONTH($A9,0)))/1000000</f>
        <v>32.195257762557084</v>
      </c>
      <c r="K9" s="12">
        <f>'PADD 4_bbl'!K9*1000*42*(DAY(EOMONTH($A9,0)))/1000000</f>
        <v>0.75138904109589033</v>
      </c>
      <c r="L9" s="12">
        <f>'PADD 4_bbl'!L9*1000*42*(DAY(EOMONTH($A9,0)))/1000000</f>
        <v>4.465891849315069</v>
      </c>
      <c r="M9" s="12">
        <f>'PADD 4_bbl'!M9*1000*42*(DAY(EOMONTH($A9,0)))/1000000</f>
        <v>0</v>
      </c>
      <c r="N9" s="12">
        <f>'PADD 4_bbl'!N9*1000*42*(DAY(EOMONTH($A9,0)))/1000000</f>
        <v>0</v>
      </c>
      <c r="O9" s="12">
        <f>'PADD 4_bbl'!O9*1000*42*(DAY(EOMONTH($A9,0)))/1000000</f>
        <v>1.6474613470319537</v>
      </c>
      <c r="P9" s="12">
        <f>'PADD 4_bbl'!P9*1000*42*(DAY(EOMONTH($A9,0)))/1000000</f>
        <v>-1.302</v>
      </c>
      <c r="Q9" s="12">
        <f>'PADD 4_bbl'!Q9*1000*42*(DAY(EOMONTH($A9,0)))/1000000</f>
        <v>39.06</v>
      </c>
      <c r="S9" s="12">
        <f>'PADD 4_bbl'!S9*1000*42/1000000</f>
        <v>12.894</v>
      </c>
      <c r="U9" s="14"/>
      <c r="V9" s="14"/>
    </row>
    <row r="10" spans="1:25" x14ac:dyDescent="0.25">
      <c r="A10" s="45">
        <v>40801</v>
      </c>
      <c r="B10" s="17" t="s">
        <v>34</v>
      </c>
      <c r="C10" s="12">
        <f>'PADD 4_bbl'!C10*1000*42*(DAY(EOMONTH($A10,0)))/1000000</f>
        <v>115.92</v>
      </c>
      <c r="D10" s="12">
        <f>'PADD 4_bbl'!D10*1000*42*(DAY(EOMONTH($A10,0)))/1000000</f>
        <v>10.08</v>
      </c>
      <c r="E10" s="12">
        <f>'PADD 4_bbl'!E10*1000*42*(DAY(EOMONTH($A10,0)))/1000000</f>
        <v>10.08</v>
      </c>
      <c r="F10" s="12">
        <f>'PADD 4_bbl'!F10*1000*42*(DAY(EOMONTH($A10,0)))/1000000</f>
        <v>-100.8</v>
      </c>
      <c r="G10" s="12">
        <f>'PADD 4_bbl'!G10*1000*42*(DAY(EOMONTH($A10,0)))/1000000</f>
        <v>35.28</v>
      </c>
      <c r="H10" s="12"/>
      <c r="I10" s="12">
        <f>'PADD 4_bbl'!I10*1000*42*(DAY(EOMONTH($A10,0)))/1000000</f>
        <v>0</v>
      </c>
      <c r="J10" s="12">
        <f>'PADD 4_bbl'!J10*1000*42*(DAY(EOMONTH($A10,0)))/1000000</f>
        <v>29.21767512152012</v>
      </c>
      <c r="K10" s="12">
        <f>'PADD 4_bbl'!K10*1000*42*(DAY(EOMONTH($A10,0)))/1000000</f>
        <v>0.7271506849315067</v>
      </c>
      <c r="L10" s="12">
        <f>'PADD 4_bbl'!L10*1000*42*(DAY(EOMONTH($A10,0)))/1000000</f>
        <v>4.4962890410958911</v>
      </c>
      <c r="M10" s="12">
        <f>'PADD 4_bbl'!M10*1000*42*(DAY(EOMONTH($A10,0)))/1000000</f>
        <v>0</v>
      </c>
      <c r="N10" s="12">
        <f>'PADD 4_bbl'!N10*1000*42*(DAY(EOMONTH($A10,0)))/1000000</f>
        <v>0</v>
      </c>
      <c r="O10" s="12">
        <f>'PADD 4_bbl'!O10*1000*42*(DAY(EOMONTH($A10,0)))/1000000</f>
        <v>-0.42111484754751943</v>
      </c>
      <c r="P10" s="12">
        <f>'PADD 4_bbl'!P10*1000*42*(DAY(EOMONTH($A10,0)))/1000000</f>
        <v>1.26</v>
      </c>
      <c r="Q10" s="12">
        <f>'PADD 4_bbl'!Q10*1000*42*(DAY(EOMONTH($A10,0)))/1000000</f>
        <v>35.28</v>
      </c>
      <c r="S10" s="12">
        <f>'PADD 4_bbl'!S10*1000*42/1000000</f>
        <v>13.608000000000001</v>
      </c>
      <c r="U10" s="14"/>
      <c r="V10" s="14"/>
    </row>
    <row r="11" spans="1:25" x14ac:dyDescent="0.25">
      <c r="A11" s="45">
        <v>40831</v>
      </c>
      <c r="B11" s="17" t="s">
        <v>34</v>
      </c>
      <c r="C11" s="12">
        <f>'PADD 4_bbl'!C11*1000*42*(DAY(EOMONTH($A11,0)))/1000000</f>
        <v>132.804</v>
      </c>
      <c r="D11" s="12">
        <f>'PADD 4_bbl'!D11*1000*42*(DAY(EOMONTH($A11,0)))/1000000</f>
        <v>11.718</v>
      </c>
      <c r="E11" s="12">
        <f>'PADD 4_bbl'!E11*1000*42*(DAY(EOMONTH($A11,0)))/1000000</f>
        <v>13.02</v>
      </c>
      <c r="F11" s="12">
        <f>'PADD 4_bbl'!F11*1000*42*(DAY(EOMONTH($A11,0)))/1000000</f>
        <v>-105.462</v>
      </c>
      <c r="G11" s="12">
        <f>'PADD 4_bbl'!G11*1000*42*(DAY(EOMONTH($A11,0)))/1000000</f>
        <v>52.08</v>
      </c>
      <c r="H11" s="12"/>
      <c r="I11" s="12">
        <f>'PADD 4_bbl'!I11*1000*42*(DAY(EOMONTH($A11,0)))/1000000</f>
        <v>0</v>
      </c>
      <c r="J11" s="12">
        <f>'PADD 4_bbl'!J11*1000*42*(DAY(EOMONTH($A11,0)))/1000000</f>
        <v>39.472155159817362</v>
      </c>
      <c r="K11" s="12">
        <f>'PADD 4_bbl'!K11*1000*42*(DAY(EOMONTH($A11,0)))/1000000</f>
        <v>0.75138904109589033</v>
      </c>
      <c r="L11" s="12">
        <f>'PADD 4_bbl'!L11*1000*42*(DAY(EOMONTH($A11,0)))/1000000</f>
        <v>5.006712328767124</v>
      </c>
      <c r="M11" s="12">
        <f>'PADD 4_bbl'!M11*1000*42*(DAY(EOMONTH($A11,0)))/1000000</f>
        <v>0</v>
      </c>
      <c r="N11" s="12">
        <f>'PADD 4_bbl'!N11*1000*42*(DAY(EOMONTH($A11,0)))/1000000</f>
        <v>0</v>
      </c>
      <c r="O11" s="12">
        <f>'PADD 4_bbl'!O11*1000*42*(DAY(EOMONTH($A11,0)))/1000000</f>
        <v>4.2457434703196251</v>
      </c>
      <c r="P11" s="12">
        <f>'PADD 4_bbl'!P11*1000*42*(DAY(EOMONTH($A11,0)))/1000000</f>
        <v>1.302</v>
      </c>
      <c r="Q11" s="12">
        <f>'PADD 4_bbl'!Q11*1000*42*(DAY(EOMONTH($A11,0)))/1000000</f>
        <v>50.777999999999999</v>
      </c>
      <c r="S11" s="12">
        <f>'PADD 4_bbl'!S11*1000*42/1000000</f>
        <v>15.497999999999999</v>
      </c>
      <c r="U11" s="14"/>
      <c r="V11" s="14"/>
    </row>
    <row r="12" spans="1:25" x14ac:dyDescent="0.25">
      <c r="A12" s="45">
        <v>40862</v>
      </c>
      <c r="B12" s="17" t="s">
        <v>34</v>
      </c>
      <c r="C12" s="12">
        <f>'PADD 4_bbl'!C12*1000*42*(DAY(EOMONTH($A12,0)))/1000000</f>
        <v>129.78</v>
      </c>
      <c r="D12" s="12">
        <f>'PADD 4_bbl'!D12*1000*42*(DAY(EOMONTH($A12,0)))/1000000</f>
        <v>11.34</v>
      </c>
      <c r="E12" s="12">
        <f>'PADD 4_bbl'!E12*1000*42*(DAY(EOMONTH($A12,0)))/1000000</f>
        <v>18.899999999999999</v>
      </c>
      <c r="F12" s="12">
        <f>'PADD 4_bbl'!F12*1000*42*(DAY(EOMONTH($A12,0)))/1000000</f>
        <v>-107.1</v>
      </c>
      <c r="G12" s="12">
        <f>'PADD 4_bbl'!G12*1000*42*(DAY(EOMONTH($A12,0)))/1000000</f>
        <v>52.92</v>
      </c>
      <c r="H12" s="12"/>
      <c r="I12" s="12">
        <f>'PADD 4_bbl'!I12*1000*42*(DAY(EOMONTH($A12,0)))/1000000</f>
        <v>0</v>
      </c>
      <c r="J12" s="12">
        <f>'PADD 4_bbl'!J12*1000*42*(DAY(EOMONTH($A12,0)))/1000000</f>
        <v>50.637592929739291</v>
      </c>
      <c r="K12" s="12">
        <f>'PADD 4_bbl'!K12*1000*42*(DAY(EOMONTH($A12,0)))/1000000</f>
        <v>0.7271506849315067</v>
      </c>
      <c r="L12" s="12">
        <f>'PADD 4_bbl'!L12*1000*42*(DAY(EOMONTH($A12,0)))/1000000</f>
        <v>5.1941219178082179</v>
      </c>
      <c r="M12" s="12">
        <f>'PADD 4_bbl'!M12*1000*42*(DAY(EOMONTH($A12,0)))/1000000</f>
        <v>0</v>
      </c>
      <c r="N12" s="12">
        <f>'PADD 4_bbl'!N12*1000*42*(DAY(EOMONTH($A12,0)))/1000000</f>
        <v>0</v>
      </c>
      <c r="O12" s="12">
        <f>'PADD 4_bbl'!O12*1000*42*(DAY(EOMONTH($A12,0)))/1000000</f>
        <v>-2.378865532479018</v>
      </c>
      <c r="P12" s="12">
        <f>'PADD 4_bbl'!P12*1000*42*(DAY(EOMONTH($A12,0)))/1000000</f>
        <v>-1.26</v>
      </c>
      <c r="Q12" s="12">
        <f>'PADD 4_bbl'!Q12*1000*42*(DAY(EOMONTH($A12,0)))/1000000</f>
        <v>52.92</v>
      </c>
      <c r="S12" s="12">
        <f>'PADD 4_bbl'!S12*1000*42/1000000</f>
        <v>14.112</v>
      </c>
      <c r="U12" s="14"/>
      <c r="V12" s="14"/>
    </row>
    <row r="13" spans="1:25" x14ac:dyDescent="0.25">
      <c r="A13" s="45">
        <v>40892</v>
      </c>
      <c r="B13" s="17" t="s">
        <v>34</v>
      </c>
      <c r="C13" s="12">
        <f>'PADD 4_bbl'!C13*1000*42*(DAY(EOMONTH($A13,0)))/1000000</f>
        <v>130.19999999999999</v>
      </c>
      <c r="D13" s="12">
        <f>'PADD 4_bbl'!D13*1000*42*(DAY(EOMONTH($A13,0)))/1000000</f>
        <v>11.718</v>
      </c>
      <c r="E13" s="12">
        <f>'PADD 4_bbl'!E13*1000*42*(DAY(EOMONTH($A13,0)))/1000000</f>
        <v>20.832000000000001</v>
      </c>
      <c r="F13" s="12">
        <f>'PADD 4_bbl'!F13*1000*42*(DAY(EOMONTH($A13,0)))/1000000</f>
        <v>-97.65</v>
      </c>
      <c r="G13" s="12">
        <f>'PADD 4_bbl'!G13*1000*42*(DAY(EOMONTH($A13,0)))/1000000</f>
        <v>65.099999999999994</v>
      </c>
      <c r="H13" s="12"/>
      <c r="I13" s="12">
        <f>'PADD 4_bbl'!I13*1000*42*(DAY(EOMONTH($A13,0)))/1000000</f>
        <v>0</v>
      </c>
      <c r="J13" s="12">
        <f>'PADD 4_bbl'!J13*1000*42*(DAY(EOMONTH($A13,0)))/1000000</f>
        <v>52.688505570776272</v>
      </c>
      <c r="K13" s="12">
        <f>'PADD 4_bbl'!K13*1000*42*(DAY(EOMONTH($A13,0)))/1000000</f>
        <v>0.75138904109589033</v>
      </c>
      <c r="L13" s="12">
        <f>'PADD 4_bbl'!L13*1000*42*(DAY(EOMONTH($A13,0)))/1000000</f>
        <v>6.0883532876712332</v>
      </c>
      <c r="M13" s="12">
        <f>'PADD 4_bbl'!M13*1000*42*(DAY(EOMONTH($A13,0)))/1000000</f>
        <v>0</v>
      </c>
      <c r="N13" s="12">
        <f>'PADD 4_bbl'!N13*1000*42*(DAY(EOMONTH($A13,0)))/1000000</f>
        <v>0</v>
      </c>
      <c r="O13" s="12">
        <f>'PADD 4_bbl'!O13*1000*42*(DAY(EOMONTH($A13,0)))/1000000</f>
        <v>5.5717521004566084</v>
      </c>
      <c r="P13" s="12">
        <f>'PADD 4_bbl'!P13*1000*42*(DAY(EOMONTH($A13,0)))/1000000</f>
        <v>1.302</v>
      </c>
      <c r="Q13" s="12">
        <f>'PADD 4_bbl'!Q13*1000*42*(DAY(EOMONTH($A13,0)))/1000000</f>
        <v>66.402000000000001</v>
      </c>
      <c r="S13" s="12">
        <f>'PADD 4_bbl'!S13*1000*42/1000000</f>
        <v>14.91</v>
      </c>
      <c r="U13" s="14"/>
      <c r="V13" s="14"/>
    </row>
    <row r="14" spans="1:25" x14ac:dyDescent="0.25">
      <c r="A14" s="45">
        <v>40923</v>
      </c>
      <c r="B14" s="17" t="s">
        <v>34</v>
      </c>
      <c r="C14" s="12">
        <f>'PADD 4_bbl'!C14*1000*42*(DAY(EOMONTH($A14,0)))/1000000</f>
        <v>132.804</v>
      </c>
      <c r="D14" s="12">
        <f>'PADD 4_bbl'!D14*1000*42*(DAY(EOMONTH($A14,0)))/1000000</f>
        <v>13.02</v>
      </c>
      <c r="E14" s="12">
        <f>'PADD 4_bbl'!E14*1000*42*(DAY(EOMONTH($A14,0)))/1000000</f>
        <v>20.832000000000001</v>
      </c>
      <c r="F14" s="12">
        <f>'PADD 4_bbl'!F14*1000*42*(DAY(EOMONTH($A14,0)))/1000000</f>
        <v>-101.556</v>
      </c>
      <c r="G14" s="12">
        <f>'PADD 4_bbl'!G14*1000*42*(DAY(EOMONTH($A14,0)))/1000000</f>
        <v>65.099999999999994</v>
      </c>
      <c r="H14" s="12"/>
      <c r="I14" s="12">
        <f>'PADD 4_bbl'!I14*1000*42*(DAY(EOMONTH($A14,0)))/1000000</f>
        <v>0</v>
      </c>
      <c r="J14" s="12">
        <f>'PADD 4_bbl'!J14*1000*42*(DAY(EOMONTH($A14,0)))/1000000</f>
        <v>47.307868042208405</v>
      </c>
      <c r="K14" s="12">
        <f>'PADD 4_bbl'!K14*1000*42*(DAY(EOMONTH($A14,0)))/1000000</f>
        <v>0.85746849315068485</v>
      </c>
      <c r="L14" s="12">
        <f>'PADD 4_bbl'!L14*1000*42*(DAY(EOMONTH($A14,0)))/1000000</f>
        <v>6.8777311475409828</v>
      </c>
      <c r="M14" s="12">
        <f>'PADD 4_bbl'!M14*1000*42*(DAY(EOMONTH($A14,0)))/1000000</f>
        <v>0</v>
      </c>
      <c r="N14" s="12">
        <f>'PADD 4_bbl'!N14*1000*42*(DAY(EOMONTH($A14,0)))/1000000</f>
        <v>0</v>
      </c>
      <c r="O14" s="12">
        <f>'PADD 4_bbl'!O14*1000*42*(DAY(EOMONTH($A14,0)))/1000000</f>
        <v>10.056932317099927</v>
      </c>
      <c r="P14" s="12">
        <f>'PADD 4_bbl'!P14*1000*42*(DAY(EOMONTH($A14,0)))/1000000</f>
        <v>-1.302</v>
      </c>
      <c r="Q14" s="12">
        <f>'PADD 4_bbl'!Q14*1000*42*(DAY(EOMONTH($A14,0)))/1000000</f>
        <v>63.798000000000002</v>
      </c>
      <c r="S14" s="12">
        <f>'PADD 4_bbl'!S14*1000*42/1000000</f>
        <v>13.86</v>
      </c>
      <c r="U14" s="14"/>
      <c r="V14" s="14"/>
    </row>
    <row r="15" spans="1:25" x14ac:dyDescent="0.25">
      <c r="A15" s="45">
        <v>40954</v>
      </c>
      <c r="B15" s="17" t="s">
        <v>34</v>
      </c>
      <c r="C15" s="12">
        <f>'PADD 4_bbl'!C15*1000*42*(DAY(EOMONTH($A15,0)))/1000000</f>
        <v>125.45399999999999</v>
      </c>
      <c r="D15" s="12">
        <f>'PADD 4_bbl'!D15*1000*42*(DAY(EOMONTH($A15,0)))/1000000</f>
        <v>12.18</v>
      </c>
      <c r="E15" s="12">
        <f>'PADD 4_bbl'!E15*1000*42*(DAY(EOMONTH($A15,0)))/1000000</f>
        <v>17.052</v>
      </c>
      <c r="F15" s="12">
        <f>'PADD 4_bbl'!F15*1000*42*(DAY(EOMONTH($A15,0)))/1000000</f>
        <v>-97.44</v>
      </c>
      <c r="G15" s="12">
        <f>'PADD 4_bbl'!G15*1000*42*(DAY(EOMONTH($A15,0)))/1000000</f>
        <v>57.246000000000002</v>
      </c>
      <c r="H15" s="12"/>
      <c r="I15" s="12">
        <f>'PADD 4_bbl'!I15*1000*42*(DAY(EOMONTH($A15,0)))/1000000</f>
        <v>0</v>
      </c>
      <c r="J15" s="12">
        <f>'PADD 4_bbl'!J15*1000*42*(DAY(EOMONTH($A15,0)))/1000000</f>
        <v>44.491692808038074</v>
      </c>
      <c r="K15" s="12">
        <f>'PADD 4_bbl'!K15*1000*42*(DAY(EOMONTH($A15,0)))/1000000</f>
        <v>0.80214794520547938</v>
      </c>
      <c r="L15" s="12">
        <f>'PADD 4_bbl'!L15*1000*42*(DAY(EOMONTH($A15,0)))/1000000</f>
        <v>5.9299057377049174</v>
      </c>
      <c r="M15" s="12">
        <f>'PADD 4_bbl'!M15*1000*42*(DAY(EOMONTH($A15,0)))/1000000</f>
        <v>0</v>
      </c>
      <c r="N15" s="12">
        <f>'PADD 4_bbl'!N15*1000*42*(DAY(EOMONTH($A15,0)))/1000000</f>
        <v>0</v>
      </c>
      <c r="O15" s="12">
        <f>'PADD 4_bbl'!O15*1000*42*(DAY(EOMONTH($A15,0)))/1000000</f>
        <v>6.0222535090515281</v>
      </c>
      <c r="P15" s="12">
        <f>'PADD 4_bbl'!P15*1000*42*(DAY(EOMONTH($A15,0)))/1000000</f>
        <v>0</v>
      </c>
      <c r="Q15" s="12">
        <f>'PADD 4_bbl'!Q15*1000*42*(DAY(EOMONTH($A15,0)))/1000000</f>
        <v>57.246000000000002</v>
      </c>
      <c r="S15" s="12">
        <f>'PADD 4_bbl'!S15*1000*42/1000000</f>
        <v>14.07</v>
      </c>
      <c r="U15" s="14"/>
      <c r="V15" s="14"/>
    </row>
    <row r="16" spans="1:25" x14ac:dyDescent="0.25">
      <c r="A16" s="45">
        <v>40983</v>
      </c>
      <c r="B16" s="17" t="s">
        <v>34</v>
      </c>
      <c r="C16" s="12">
        <f>'PADD 4_bbl'!C16*1000*42*(DAY(EOMONTH($A16,0)))/1000000</f>
        <v>134.10599999999999</v>
      </c>
      <c r="D16" s="12">
        <f>'PADD 4_bbl'!D16*1000*42*(DAY(EOMONTH($A16,0)))/1000000</f>
        <v>13.02</v>
      </c>
      <c r="E16" s="12">
        <f>'PADD 4_bbl'!E16*1000*42*(DAY(EOMONTH($A16,0)))/1000000</f>
        <v>15.624000000000001</v>
      </c>
      <c r="F16" s="12">
        <f>'PADD 4_bbl'!F16*1000*42*(DAY(EOMONTH($A16,0)))/1000000</f>
        <v>-100.254</v>
      </c>
      <c r="G16" s="12">
        <f>'PADD 4_bbl'!G16*1000*42*(DAY(EOMONTH($A16,0)))/1000000</f>
        <v>62.496000000000002</v>
      </c>
      <c r="H16" s="12"/>
      <c r="I16" s="12">
        <f>'PADD 4_bbl'!I16*1000*42*(DAY(EOMONTH($A16,0)))/1000000</f>
        <v>0</v>
      </c>
      <c r="J16" s="12">
        <f>'PADD 4_bbl'!J16*1000*42*(DAY(EOMONTH($A16,0)))/1000000</f>
        <v>39.549201238929712</v>
      </c>
      <c r="K16" s="12">
        <f>'PADD 4_bbl'!K16*1000*42*(DAY(EOMONTH($A16,0)))/1000000</f>
        <v>0.85746849315068485</v>
      </c>
      <c r="L16" s="12">
        <f>'PADD 4_bbl'!L16*1000*42*(DAY(EOMONTH($A16,0)))/1000000</f>
        <v>5.7999983606557359</v>
      </c>
      <c r="M16" s="12">
        <f>'PADD 4_bbl'!M16*1000*42*(DAY(EOMONTH($A16,0)))/1000000</f>
        <v>0</v>
      </c>
      <c r="N16" s="12">
        <f>'PADD 4_bbl'!N16*1000*42*(DAY(EOMONTH($A16,0)))/1000000</f>
        <v>0</v>
      </c>
      <c r="O16" s="12">
        <f>'PADD 4_bbl'!O16*1000*42*(DAY(EOMONTH($A16,0)))/1000000</f>
        <v>14.987331907263863</v>
      </c>
      <c r="P16" s="12">
        <f>'PADD 4_bbl'!P16*1000*42*(DAY(EOMONTH($A16,0)))/1000000</f>
        <v>0</v>
      </c>
      <c r="Q16" s="12">
        <f>'PADD 4_bbl'!Q16*1000*42*(DAY(EOMONTH($A16,0)))/1000000</f>
        <v>61.194000000000003</v>
      </c>
      <c r="S16" s="12">
        <f>'PADD 4_bbl'!S16*1000*42/1000000</f>
        <v>14.7</v>
      </c>
      <c r="U16" s="14"/>
      <c r="V16" s="14"/>
    </row>
    <row r="17" spans="1:22" x14ac:dyDescent="0.25">
      <c r="A17" s="45">
        <v>41014</v>
      </c>
      <c r="B17" s="17" t="s">
        <v>34</v>
      </c>
      <c r="C17" s="12">
        <f>'PADD 4_bbl'!C17*1000*42*(DAY(EOMONTH($A17,0)))/1000000</f>
        <v>123.48</v>
      </c>
      <c r="D17" s="12">
        <f>'PADD 4_bbl'!D17*1000*42*(DAY(EOMONTH($A17,0)))/1000000</f>
        <v>8.82</v>
      </c>
      <c r="E17" s="12">
        <f>'PADD 4_bbl'!E17*1000*42*(DAY(EOMONTH($A17,0)))/1000000</f>
        <v>8.82</v>
      </c>
      <c r="F17" s="12">
        <f>'PADD 4_bbl'!F17*1000*42*(DAY(EOMONTH($A17,0)))/1000000</f>
        <v>-99.54</v>
      </c>
      <c r="G17" s="12">
        <f>'PADD 4_bbl'!G17*1000*42*(DAY(EOMONTH($A17,0)))/1000000</f>
        <v>41.58</v>
      </c>
      <c r="H17" s="12"/>
      <c r="I17" s="12">
        <f>'PADD 4_bbl'!I17*1000*42*(DAY(EOMONTH($A17,0)))/1000000</f>
        <v>0</v>
      </c>
      <c r="J17" s="12">
        <f>'PADD 4_bbl'!J17*1000*42*(DAY(EOMONTH($A17,0)))/1000000</f>
        <v>28.088608020751643</v>
      </c>
      <c r="K17" s="12">
        <f>'PADD 4_bbl'!K17*1000*42*(DAY(EOMONTH($A17,0)))/1000000</f>
        <v>0.82980821917808223</v>
      </c>
      <c r="L17" s="12">
        <f>'PADD 4_bbl'!L17*1000*42*(DAY(EOMONTH($A17,0)))/1000000</f>
        <v>4.5699344262295067</v>
      </c>
      <c r="M17" s="12">
        <f>'PADD 4_bbl'!M17*1000*42*(DAY(EOMONTH($A17,0)))/1000000</f>
        <v>0</v>
      </c>
      <c r="N17" s="12">
        <f>'PADD 4_bbl'!N17*1000*42*(DAY(EOMONTH($A17,0)))/1000000</f>
        <v>0</v>
      </c>
      <c r="O17" s="12">
        <f>'PADD 4_bbl'!O17*1000*42*(DAY(EOMONTH($A17,0)))/1000000</f>
        <v>6.8316493338407644</v>
      </c>
      <c r="P17" s="12">
        <f>'PADD 4_bbl'!P17*1000*42*(DAY(EOMONTH($A17,0)))/1000000</f>
        <v>0</v>
      </c>
      <c r="Q17" s="12">
        <f>'PADD 4_bbl'!Q17*1000*42*(DAY(EOMONTH($A17,0)))/1000000</f>
        <v>40.32</v>
      </c>
      <c r="S17" s="12">
        <f>'PADD 4_bbl'!S17*1000*42/1000000</f>
        <v>14.238</v>
      </c>
      <c r="U17" s="14"/>
      <c r="V17" s="14"/>
    </row>
    <row r="18" spans="1:22" x14ac:dyDescent="0.25">
      <c r="A18" s="45">
        <v>41044</v>
      </c>
      <c r="B18" s="17" t="s">
        <v>34</v>
      </c>
      <c r="C18" s="12">
        <f>'PADD 4_bbl'!C18*1000*42*(DAY(EOMONTH($A18,0)))/1000000</f>
        <v>134.10599999999999</v>
      </c>
      <c r="D18" s="12">
        <f>'PADD 4_bbl'!D18*1000*42*(DAY(EOMONTH($A18,0)))/1000000</f>
        <v>10.416</v>
      </c>
      <c r="E18" s="12">
        <f>'PADD 4_bbl'!E18*1000*42*(DAY(EOMONTH($A18,0)))/1000000</f>
        <v>5.2080000000000002</v>
      </c>
      <c r="F18" s="12">
        <f>'PADD 4_bbl'!F18*1000*42*(DAY(EOMONTH($A18,0)))/1000000</f>
        <v>-124.992</v>
      </c>
      <c r="G18" s="12">
        <f>'PADD 4_bbl'!G18*1000*42*(DAY(EOMONTH($A18,0)))/1000000</f>
        <v>24.738</v>
      </c>
      <c r="H18" s="12"/>
      <c r="I18" s="12">
        <f>'PADD 4_bbl'!I18*1000*42*(DAY(EOMONTH($A18,0)))/1000000</f>
        <v>0</v>
      </c>
      <c r="J18" s="12">
        <f>'PADD 4_bbl'!J18*1000*42*(DAY(EOMONTH($A18,0)))/1000000</f>
        <v>14.818564080459765</v>
      </c>
      <c r="K18" s="12">
        <f>'PADD 4_bbl'!K18*1000*42*(DAY(EOMONTH($A18,0)))/1000000</f>
        <v>0.85746849315068485</v>
      </c>
      <c r="L18" s="12">
        <f>'PADD 4_bbl'!L18*1000*42*(DAY(EOMONTH($A18,0)))/1000000</f>
        <v>4.5426434426229489</v>
      </c>
      <c r="M18" s="12">
        <f>'PADD 4_bbl'!M18*1000*42*(DAY(EOMONTH($A18,0)))/1000000</f>
        <v>0</v>
      </c>
      <c r="N18" s="12">
        <f>'PADD 4_bbl'!N18*1000*42*(DAY(EOMONTH($A18,0)))/1000000</f>
        <v>0</v>
      </c>
      <c r="O18" s="12">
        <f>'PADD 4_bbl'!O18*1000*42*(DAY(EOMONTH($A18,0)))/1000000</f>
        <v>4.5193239837666006</v>
      </c>
      <c r="P18" s="12">
        <f>'PADD 4_bbl'!P18*1000*42*(DAY(EOMONTH($A18,0)))/1000000</f>
        <v>0</v>
      </c>
      <c r="Q18" s="12">
        <f>'PADD 4_bbl'!Q18*1000*42*(DAY(EOMONTH($A18,0)))/1000000</f>
        <v>24.738</v>
      </c>
      <c r="S18" s="12">
        <f>'PADD 4_bbl'!S18*1000*42/1000000</f>
        <v>13.608000000000001</v>
      </c>
      <c r="U18" s="14"/>
      <c r="V18" s="14"/>
    </row>
    <row r="19" spans="1:22" x14ac:dyDescent="0.25">
      <c r="A19" s="45">
        <v>41075</v>
      </c>
      <c r="B19" s="17" t="s">
        <v>34</v>
      </c>
      <c r="C19" s="12">
        <f>'PADD 4_bbl'!C19*1000*42*(DAY(EOMONTH($A19,0)))/1000000</f>
        <v>124.74</v>
      </c>
      <c r="D19" s="12">
        <f>'PADD 4_bbl'!D19*1000*42*(DAY(EOMONTH($A19,0)))/1000000</f>
        <v>11.34</v>
      </c>
      <c r="E19" s="12">
        <f>'PADD 4_bbl'!E19*1000*42*(DAY(EOMONTH($A19,0)))/1000000</f>
        <v>6.3</v>
      </c>
      <c r="F19" s="12">
        <f>'PADD 4_bbl'!F19*1000*42*(DAY(EOMONTH($A19,0)))/1000000</f>
        <v>-109.62</v>
      </c>
      <c r="G19" s="12">
        <f>'PADD 4_bbl'!G19*1000*42*(DAY(EOMONTH($A19,0)))/1000000</f>
        <v>32.76</v>
      </c>
      <c r="H19" s="12"/>
      <c r="I19" s="12">
        <f>'PADD 4_bbl'!I19*1000*42*(DAY(EOMONTH($A19,0)))/1000000</f>
        <v>0</v>
      </c>
      <c r="J19" s="12">
        <f>'PADD 4_bbl'!J19*1000*42*(DAY(EOMONTH($A19,0)))/1000000</f>
        <v>16.779255561735262</v>
      </c>
      <c r="K19" s="12">
        <f>'PADD 4_bbl'!K19*1000*42*(DAY(EOMONTH($A19,0)))/1000000</f>
        <v>0.82980821917808223</v>
      </c>
      <c r="L19" s="12">
        <f>'PADD 4_bbl'!L19*1000*42*(DAY(EOMONTH($A19,0)))/1000000</f>
        <v>4.3961065573770481</v>
      </c>
      <c r="M19" s="12">
        <f>'PADD 4_bbl'!M19*1000*42*(DAY(EOMONTH($A19,0)))/1000000</f>
        <v>0</v>
      </c>
      <c r="N19" s="12">
        <f>'PADD 4_bbl'!N19*1000*42*(DAY(EOMONTH($A19,0)))/1000000</f>
        <v>0</v>
      </c>
      <c r="O19" s="12">
        <f>'PADD 4_bbl'!O19*1000*42*(DAY(EOMONTH($A19,0)))/1000000</f>
        <v>8.2348296617096111</v>
      </c>
      <c r="P19" s="12">
        <f>'PADD 4_bbl'!P19*1000*42*(DAY(EOMONTH($A19,0)))/1000000</f>
        <v>0</v>
      </c>
      <c r="Q19" s="12">
        <f>'PADD 4_bbl'!Q19*1000*42*(DAY(EOMONTH($A19,0)))/1000000</f>
        <v>30.24</v>
      </c>
      <c r="S19" s="12">
        <f>'PADD 4_bbl'!S19*1000*42/1000000</f>
        <v>14.07</v>
      </c>
      <c r="U19" s="14"/>
      <c r="V19" s="14"/>
    </row>
    <row r="20" spans="1:22" x14ac:dyDescent="0.25">
      <c r="A20" s="45">
        <v>41105</v>
      </c>
      <c r="B20" s="17" t="s">
        <v>34</v>
      </c>
      <c r="C20" s="12">
        <f>'PADD 4_bbl'!C20*1000*42*(DAY(EOMONTH($A20,0)))/1000000</f>
        <v>124.992</v>
      </c>
      <c r="D20" s="12">
        <f>'PADD 4_bbl'!D20*1000*42*(DAY(EOMONTH($A20,0)))/1000000</f>
        <v>11.718</v>
      </c>
      <c r="E20" s="12">
        <f>'PADD 4_bbl'!E20*1000*42*(DAY(EOMONTH($A20,0)))/1000000</f>
        <v>6.51</v>
      </c>
      <c r="F20" s="12">
        <f>'PADD 4_bbl'!F20*1000*42*(DAY(EOMONTH($A20,0)))/1000000</f>
        <v>-110.67</v>
      </c>
      <c r="G20" s="12">
        <f>'PADD 4_bbl'!G20*1000*42*(DAY(EOMONTH($A20,0)))/1000000</f>
        <v>32.549999999999997</v>
      </c>
      <c r="H20" s="12"/>
      <c r="I20" s="12">
        <f>'PADD 4_bbl'!I20*1000*42*(DAY(EOMONTH($A20,0)))/1000000</f>
        <v>0</v>
      </c>
      <c r="J20" s="12">
        <f>'PADD 4_bbl'!J20*1000*42*(DAY(EOMONTH($A20,0)))/1000000</f>
        <v>20.326055473902393</v>
      </c>
      <c r="K20" s="12">
        <f>'PADD 4_bbl'!K20*1000*42*(DAY(EOMONTH($A20,0)))/1000000</f>
        <v>0.85746849315068485</v>
      </c>
      <c r="L20" s="12">
        <f>'PADD 4_bbl'!L20*1000*42*(DAY(EOMONTH($A20,0)))/1000000</f>
        <v>4.7222655737704917</v>
      </c>
      <c r="M20" s="12">
        <f>'PADD 4_bbl'!M20*1000*42*(DAY(EOMONTH($A20,0)))/1000000</f>
        <v>0</v>
      </c>
      <c r="N20" s="12">
        <f>'PADD 4_bbl'!N20*1000*42*(DAY(EOMONTH($A20,0)))/1000000</f>
        <v>0</v>
      </c>
      <c r="O20" s="12">
        <f>'PADD 4_bbl'!O20*1000*42*(DAY(EOMONTH($A20,0)))/1000000</f>
        <v>4.0402104591764303</v>
      </c>
      <c r="P20" s="12">
        <f>'PADD 4_bbl'!P20*1000*42*(DAY(EOMONTH($A20,0)))/1000000</f>
        <v>0</v>
      </c>
      <c r="Q20" s="12">
        <f>'PADD 4_bbl'!Q20*1000*42*(DAY(EOMONTH($A20,0)))/1000000</f>
        <v>29.946000000000002</v>
      </c>
      <c r="S20" s="12">
        <f>'PADD 4_bbl'!S20*1000*42/1000000</f>
        <v>14.616</v>
      </c>
      <c r="U20" s="14"/>
      <c r="V20" s="14"/>
    </row>
    <row r="21" spans="1:22" x14ac:dyDescent="0.25">
      <c r="A21" s="45">
        <v>41136</v>
      </c>
      <c r="B21" s="17" t="s">
        <v>34</v>
      </c>
      <c r="C21" s="12">
        <f>'PADD 4_bbl'!C21*1000*42*(DAY(EOMONTH($A21,0)))/1000000</f>
        <v>126.294</v>
      </c>
      <c r="D21" s="12">
        <f>'PADD 4_bbl'!D21*1000*42*(DAY(EOMONTH($A21,0)))/1000000</f>
        <v>10.416</v>
      </c>
      <c r="E21" s="12">
        <f>'PADD 4_bbl'!E21*1000*42*(DAY(EOMONTH($A21,0)))/1000000</f>
        <v>9.1140000000000008</v>
      </c>
      <c r="F21" s="12">
        <f>'PADD 4_bbl'!F21*1000*42*(DAY(EOMONTH($A21,0)))/1000000</f>
        <v>-105.462</v>
      </c>
      <c r="G21" s="12">
        <f>'PADD 4_bbl'!G21*1000*42*(DAY(EOMONTH($A21,0)))/1000000</f>
        <v>40.362000000000002</v>
      </c>
      <c r="H21" s="12"/>
      <c r="I21" s="12">
        <f>'PADD 4_bbl'!I21*1000*42*(DAY(EOMONTH($A21,0)))/1000000</f>
        <v>0</v>
      </c>
      <c r="J21" s="12">
        <f>'PADD 4_bbl'!J21*1000*42*(DAY(EOMONTH($A21,0)))/1000000</f>
        <v>27.008786348219342</v>
      </c>
      <c r="K21" s="12">
        <f>'PADD 4_bbl'!K21*1000*42*(DAY(EOMONTH($A21,0)))/1000000</f>
        <v>0.85746849315068485</v>
      </c>
      <c r="L21" s="12">
        <f>'PADD 4_bbl'!L21*1000*42*(DAY(EOMONTH($A21,0)))/1000000</f>
        <v>4.9018877049180318</v>
      </c>
      <c r="M21" s="12">
        <f>'PADD 4_bbl'!M21*1000*42*(DAY(EOMONTH($A21,0)))/1000000</f>
        <v>0</v>
      </c>
      <c r="N21" s="12">
        <f>'PADD 4_bbl'!N21*1000*42*(DAY(EOMONTH($A21,0)))/1000000</f>
        <v>0</v>
      </c>
      <c r="O21" s="12">
        <f>'PADD 4_bbl'!O21*1000*42*(DAY(EOMONTH($A21,0)))/1000000</f>
        <v>8.8958574537119386</v>
      </c>
      <c r="P21" s="12">
        <f>'PADD 4_bbl'!P21*1000*42*(DAY(EOMONTH($A21,0)))/1000000</f>
        <v>0</v>
      </c>
      <c r="Q21" s="12">
        <f>'PADD 4_bbl'!Q21*1000*42*(DAY(EOMONTH($A21,0)))/1000000</f>
        <v>41.664000000000001</v>
      </c>
      <c r="S21" s="12">
        <f>'PADD 4_bbl'!S21*1000*42/1000000</f>
        <v>14.154</v>
      </c>
      <c r="U21" s="14"/>
      <c r="V21" s="14"/>
    </row>
    <row r="22" spans="1:22" x14ac:dyDescent="0.25">
      <c r="A22" s="45">
        <v>41167</v>
      </c>
      <c r="B22" s="17" t="s">
        <v>34</v>
      </c>
      <c r="C22" s="12">
        <f>'PADD 4_bbl'!C22*1000*42*(DAY(EOMONTH($A22,0)))/1000000</f>
        <v>126</v>
      </c>
      <c r="D22" s="12">
        <f>'PADD 4_bbl'!D22*1000*42*(DAY(EOMONTH($A22,0)))/1000000</f>
        <v>11.34</v>
      </c>
      <c r="E22" s="12">
        <f>'PADD 4_bbl'!E22*1000*42*(DAY(EOMONTH($A22,0)))/1000000</f>
        <v>10.08</v>
      </c>
      <c r="F22" s="12">
        <f>'PADD 4_bbl'!F22*1000*42*(DAY(EOMONTH($A22,0)))/1000000</f>
        <v>-105.84</v>
      </c>
      <c r="G22" s="12">
        <f>'PADD 4_bbl'!G22*1000*42*(DAY(EOMONTH($A22,0)))/1000000</f>
        <v>41.58</v>
      </c>
      <c r="H22" s="12"/>
      <c r="I22" s="12">
        <f>'PADD 4_bbl'!I22*1000*42*(DAY(EOMONTH($A22,0)))/1000000</f>
        <v>0</v>
      </c>
      <c r="J22" s="12">
        <f>'PADD 4_bbl'!J22*1000*42*(DAY(EOMONTH($A22,0)))/1000000</f>
        <v>27.481931791243454</v>
      </c>
      <c r="K22" s="12">
        <f>'PADD 4_bbl'!K22*1000*42*(DAY(EOMONTH($A22,0)))/1000000</f>
        <v>0.82980821917808223</v>
      </c>
      <c r="L22" s="12">
        <f>'PADD 4_bbl'!L22*1000*42*(DAY(EOMONTH($A22,0)))/1000000</f>
        <v>4.9175901639344248</v>
      </c>
      <c r="M22" s="12">
        <f>'PADD 4_bbl'!M22*1000*42*(DAY(EOMONTH($A22,0)))/1000000</f>
        <v>0</v>
      </c>
      <c r="N22" s="12">
        <f>'PADD 4_bbl'!N22*1000*42*(DAY(EOMONTH($A22,0)))/1000000</f>
        <v>0</v>
      </c>
      <c r="O22" s="12">
        <f>'PADD 4_bbl'!O22*1000*42*(DAY(EOMONTH($A22,0)))/1000000</f>
        <v>5.8306698256440361</v>
      </c>
      <c r="P22" s="12">
        <f>'PADD 4_bbl'!P22*1000*42*(DAY(EOMONTH($A22,0)))/1000000</f>
        <v>1.26</v>
      </c>
      <c r="Q22" s="12">
        <f>'PADD 4_bbl'!Q22*1000*42*(DAY(EOMONTH($A22,0)))/1000000</f>
        <v>40.32</v>
      </c>
      <c r="S22" s="12">
        <f>'PADD 4_bbl'!S22*1000*42/1000000</f>
        <v>15.246</v>
      </c>
      <c r="U22" s="14"/>
      <c r="V22" s="14"/>
    </row>
    <row r="23" spans="1:22" x14ac:dyDescent="0.25">
      <c r="A23" s="45">
        <v>41197</v>
      </c>
      <c r="B23" s="17" t="s">
        <v>34</v>
      </c>
      <c r="C23" s="12">
        <f>'PADD 4_bbl'!C23*1000*42*(DAY(EOMONTH($A23,0)))/1000000</f>
        <v>131.50200000000001</v>
      </c>
      <c r="D23" s="12">
        <f>'PADD 4_bbl'!D23*1000*42*(DAY(EOMONTH($A23,0)))/1000000</f>
        <v>11.718</v>
      </c>
      <c r="E23" s="12">
        <f>'PADD 4_bbl'!E23*1000*42*(DAY(EOMONTH($A23,0)))/1000000</f>
        <v>9.1140000000000008</v>
      </c>
      <c r="F23" s="12">
        <f>'PADD 4_bbl'!F23*1000*42*(DAY(EOMONTH($A23,0)))/1000000</f>
        <v>-114.57599999999999</v>
      </c>
      <c r="G23" s="12">
        <f>'PADD 4_bbl'!G23*1000*42*(DAY(EOMONTH($A23,0)))/1000000</f>
        <v>37.758000000000003</v>
      </c>
      <c r="H23" s="12"/>
      <c r="I23" s="12">
        <f>'PADD 4_bbl'!I23*1000*42*(DAY(EOMONTH($A23,0)))/1000000</f>
        <v>0</v>
      </c>
      <c r="J23" s="12">
        <f>'PADD 4_bbl'!J23*1000*42*(DAY(EOMONTH($A23,0)))/1000000</f>
        <v>24.879457932918783</v>
      </c>
      <c r="K23" s="12">
        <f>'PADD 4_bbl'!K23*1000*42*(DAY(EOMONTH($A23,0)))/1000000</f>
        <v>0.85746849315068485</v>
      </c>
      <c r="L23" s="12">
        <f>'PADD 4_bbl'!L23*1000*42*(DAY(EOMONTH($A23,0)))/1000000</f>
        <v>5.4407540983606557</v>
      </c>
      <c r="M23" s="12">
        <f>'PADD 4_bbl'!M23*1000*42*(DAY(EOMONTH($A23,0)))/1000000</f>
        <v>0</v>
      </c>
      <c r="N23" s="12">
        <f>'PADD 4_bbl'!N23*1000*42*(DAY(EOMONTH($A23,0)))/1000000</f>
        <v>0</v>
      </c>
      <c r="O23" s="12">
        <f>'PADD 4_bbl'!O23*1000*42*(DAY(EOMONTH($A23,0)))/1000000</f>
        <v>5.2783194755698792</v>
      </c>
      <c r="P23" s="12">
        <f>'PADD 4_bbl'!P23*1000*42*(DAY(EOMONTH($A23,0)))/1000000</f>
        <v>1.302</v>
      </c>
      <c r="Q23" s="12">
        <f>'PADD 4_bbl'!Q23*1000*42*(DAY(EOMONTH($A23,0)))/1000000</f>
        <v>37.758000000000003</v>
      </c>
      <c r="S23" s="12">
        <f>'PADD 4_bbl'!S23*1000*42/1000000</f>
        <v>16.001999999999999</v>
      </c>
      <c r="U23" s="14"/>
      <c r="V23" s="14"/>
    </row>
    <row r="24" spans="1:22" x14ac:dyDescent="0.25">
      <c r="A24" s="45">
        <v>41228</v>
      </c>
      <c r="B24" s="17" t="s">
        <v>34</v>
      </c>
      <c r="C24" s="12">
        <f>'PADD 4_bbl'!C24*1000*42*(DAY(EOMONTH($A24,0)))/1000000</f>
        <v>127.26</v>
      </c>
      <c r="D24" s="12">
        <f>'PADD 4_bbl'!D24*1000*42*(DAY(EOMONTH($A24,0)))/1000000</f>
        <v>7.56</v>
      </c>
      <c r="E24" s="12">
        <f>'PADD 4_bbl'!E24*1000*42*(DAY(EOMONTH($A24,0)))/1000000</f>
        <v>11.34</v>
      </c>
      <c r="F24" s="12">
        <f>'PADD 4_bbl'!F24*1000*42*(DAY(EOMONTH($A24,0)))/1000000</f>
        <v>-103.32</v>
      </c>
      <c r="G24" s="12">
        <f>'PADD 4_bbl'!G24*1000*42*(DAY(EOMONTH($A24,0)))/1000000</f>
        <v>42.84</v>
      </c>
      <c r="H24" s="12"/>
      <c r="I24" s="12">
        <f>'PADD 4_bbl'!I24*1000*42*(DAY(EOMONTH($A24,0)))/1000000</f>
        <v>0</v>
      </c>
      <c r="J24" s="12">
        <f>'PADD 4_bbl'!J24*1000*42*(DAY(EOMONTH($A24,0)))/1000000</f>
        <v>26.687341627309031</v>
      </c>
      <c r="K24" s="12">
        <f>'PADD 4_bbl'!K24*1000*42*(DAY(EOMONTH($A24,0)))/1000000</f>
        <v>0.82980821917808223</v>
      </c>
      <c r="L24" s="12">
        <f>'PADD 4_bbl'!L24*1000*42*(DAY(EOMONTH($A24,0)))/1000000</f>
        <v>5.612901639344261</v>
      </c>
      <c r="M24" s="12">
        <f>'PADD 4_bbl'!M24*1000*42*(DAY(EOMONTH($A24,0)))/1000000</f>
        <v>0</v>
      </c>
      <c r="N24" s="12">
        <f>'PADD 4_bbl'!N24*1000*42*(DAY(EOMONTH($A24,0)))/1000000</f>
        <v>0</v>
      </c>
      <c r="O24" s="12">
        <f>'PADD 4_bbl'!O24*1000*42*(DAY(EOMONTH($A24,0)))/1000000</f>
        <v>10.969948514168623</v>
      </c>
      <c r="P24" s="12">
        <f>'PADD 4_bbl'!P24*1000*42*(DAY(EOMONTH($A24,0)))/1000000</f>
        <v>-1.26</v>
      </c>
      <c r="Q24" s="12">
        <f>'PADD 4_bbl'!Q24*1000*42*(DAY(EOMONTH($A24,0)))/1000000</f>
        <v>42.84</v>
      </c>
      <c r="S24" s="12">
        <f>'PADD 4_bbl'!S24*1000*42/1000000</f>
        <v>14.742000000000001</v>
      </c>
      <c r="U24" s="14"/>
      <c r="V24" s="14"/>
    </row>
    <row r="25" spans="1:22" x14ac:dyDescent="0.25">
      <c r="A25" s="45">
        <v>41258</v>
      </c>
      <c r="B25" s="17" t="s">
        <v>34</v>
      </c>
      <c r="C25" s="12">
        <f>'PADD 4_bbl'!C25*1000*42*(DAY(EOMONTH($A25,0)))/1000000</f>
        <v>126.294</v>
      </c>
      <c r="D25" s="12">
        <f>'PADD 4_bbl'!D25*1000*42*(DAY(EOMONTH($A25,0)))/1000000</f>
        <v>11.718</v>
      </c>
      <c r="E25" s="12">
        <f>'PADD 4_bbl'!E25*1000*42*(DAY(EOMONTH($A25,0)))/1000000</f>
        <v>15.624000000000001</v>
      </c>
      <c r="F25" s="12">
        <f>'PADD 4_bbl'!F25*1000*42*(DAY(EOMONTH($A25,0)))/1000000</f>
        <v>-96.347999999999999</v>
      </c>
      <c r="G25" s="12">
        <f>'PADD 4_bbl'!G25*1000*42*(DAY(EOMONTH($A25,0)))/1000000</f>
        <v>57.287999999999997</v>
      </c>
      <c r="H25" s="12"/>
      <c r="I25" s="12">
        <f>'PADD 4_bbl'!I25*1000*42*(DAY(EOMONTH($A25,0)))/1000000</f>
        <v>0</v>
      </c>
      <c r="J25" s="12">
        <f>'PADD 4_bbl'!J25*1000*42*(DAY(EOMONTH($A25,0)))/1000000</f>
        <v>38.308885255323148</v>
      </c>
      <c r="K25" s="12">
        <f>'PADD 4_bbl'!K25*1000*42*(DAY(EOMONTH($A25,0)))/1000000</f>
        <v>0.85746849315068485</v>
      </c>
      <c r="L25" s="12">
        <f>'PADD 4_bbl'!L25*1000*42*(DAY(EOMONTH($A25,0)))/1000000</f>
        <v>6.5184868852459008</v>
      </c>
      <c r="M25" s="12">
        <f>'PADD 4_bbl'!M25*1000*42*(DAY(EOMONTH($A25,0)))/1000000</f>
        <v>0</v>
      </c>
      <c r="N25" s="12">
        <f>'PADD 4_bbl'!N25*1000*42*(DAY(EOMONTH($A25,0)))/1000000</f>
        <v>0</v>
      </c>
      <c r="O25" s="12">
        <f>'PADD 4_bbl'!O25*1000*42*(DAY(EOMONTH($A25,0)))/1000000</f>
        <v>10.301159366280261</v>
      </c>
      <c r="P25" s="12">
        <f>'PADD 4_bbl'!P25*1000*42*(DAY(EOMONTH($A25,0)))/1000000</f>
        <v>0</v>
      </c>
      <c r="Q25" s="12">
        <f>'PADD 4_bbl'!Q25*1000*42*(DAY(EOMONTH($A25,0)))/1000000</f>
        <v>55.985999999999997</v>
      </c>
      <c r="S25" s="12">
        <f>'PADD 4_bbl'!S25*1000*42/1000000</f>
        <v>15.12</v>
      </c>
      <c r="U25" s="14"/>
      <c r="V25" s="14"/>
    </row>
    <row r="26" spans="1:22" x14ac:dyDescent="0.25">
      <c r="A26" s="45">
        <v>41289</v>
      </c>
      <c r="B26" s="17" t="s">
        <v>34</v>
      </c>
      <c r="C26" s="12">
        <f>'PADD 4_bbl'!C26*1000*42*(DAY(EOMONTH($A26,0)))/1000000</f>
        <v>123.69</v>
      </c>
      <c r="D26" s="12">
        <f>'PADD 4_bbl'!D26*1000*42*(DAY(EOMONTH($A26,0)))/1000000</f>
        <v>10.416</v>
      </c>
      <c r="E26" s="12">
        <f>'PADD 4_bbl'!E26*1000*42*(DAY(EOMONTH($A26,0)))/1000000</f>
        <v>18.228000000000002</v>
      </c>
      <c r="F26" s="12">
        <f>'PADD 4_bbl'!F26*1000*42*(DAY(EOMONTH($A26,0)))/1000000</f>
        <v>-88.536000000000001</v>
      </c>
      <c r="G26" s="12">
        <f>'PADD 4_bbl'!G26*1000*42*(DAY(EOMONTH($A26,0)))/1000000</f>
        <v>63.798000000000002</v>
      </c>
      <c r="H26" s="12"/>
      <c r="I26" s="12">
        <f>'PADD 4_bbl'!I26*1000*42*(DAY(EOMONTH($A26,0)))/1000000</f>
        <v>0</v>
      </c>
      <c r="J26" s="12">
        <f>'PADD 4_bbl'!J26*1000*42*(DAY(EOMONTH($A26,0)))/1000000</f>
        <v>45.55165673515981</v>
      </c>
      <c r="K26" s="12">
        <f>'PADD 4_bbl'!K26*1000*42*(DAY(EOMONTH($A26,0)))/1000000</f>
        <v>1.5128849315068491</v>
      </c>
      <c r="L26" s="12">
        <f>'PADD 4_bbl'!L26*1000*42*(DAY(EOMONTH($A26,0)))/1000000</f>
        <v>6.4638312328767116</v>
      </c>
      <c r="M26" s="12">
        <f>'PADD 4_bbl'!M26*1000*42*(DAY(EOMONTH($A26,0)))/1000000</f>
        <v>0</v>
      </c>
      <c r="N26" s="12">
        <f>'PADD 4_bbl'!N26*1000*42*(DAY(EOMONTH($A26,0)))/1000000</f>
        <v>0</v>
      </c>
      <c r="O26" s="12">
        <f>'PADD 4_bbl'!O26*1000*42*(DAY(EOMONTH($A26,0)))/1000000</f>
        <v>10.269627100456631</v>
      </c>
      <c r="P26" s="12">
        <f>'PADD 4_bbl'!P26*1000*42*(DAY(EOMONTH($A26,0)))/1000000</f>
        <v>-1.302</v>
      </c>
      <c r="Q26" s="12">
        <f>'PADD 4_bbl'!Q26*1000*42*(DAY(EOMONTH($A26,0)))/1000000</f>
        <v>62.496000000000002</v>
      </c>
      <c r="S26" s="12">
        <f>'PADD 4_bbl'!S26*1000*42/1000000</f>
        <v>13.776</v>
      </c>
      <c r="U26" s="14"/>
      <c r="V26" s="14"/>
    </row>
    <row r="27" spans="1:22" x14ac:dyDescent="0.25">
      <c r="A27" s="45">
        <v>41320</v>
      </c>
      <c r="B27" s="17" t="s">
        <v>34</v>
      </c>
      <c r="C27" s="12">
        <f>'PADD 4_bbl'!C27*1000*42*(DAY(EOMONTH($A27,0)))/1000000</f>
        <v>115.248</v>
      </c>
      <c r="D27" s="12">
        <f>'PADD 4_bbl'!D27*1000*42*(DAY(EOMONTH($A27,0)))/1000000</f>
        <v>10.584</v>
      </c>
      <c r="E27" s="12">
        <f>'PADD 4_bbl'!E27*1000*42*(DAY(EOMONTH($A27,0)))/1000000</f>
        <v>17.64</v>
      </c>
      <c r="F27" s="12">
        <f>'PADD 4_bbl'!F27*1000*42*(DAY(EOMONTH($A27,0)))/1000000</f>
        <v>-78.792000000000002</v>
      </c>
      <c r="G27" s="12">
        <f>'PADD 4_bbl'!G27*1000*42*(DAY(EOMONTH($A27,0)))/1000000</f>
        <v>64.680000000000007</v>
      </c>
      <c r="H27" s="12"/>
      <c r="I27" s="12">
        <f>'PADD 4_bbl'!I27*1000*42*(DAY(EOMONTH($A27,0)))/1000000</f>
        <v>0</v>
      </c>
      <c r="J27" s="12">
        <f>'PADD 4_bbl'!J27*1000*42*(DAY(EOMONTH($A27,0)))/1000000</f>
        <v>46.826329211960513</v>
      </c>
      <c r="K27" s="12">
        <f>'PADD 4_bbl'!K27*1000*42*(DAY(EOMONTH($A27,0)))/1000000</f>
        <v>1.3664767123287669</v>
      </c>
      <c r="L27" s="12">
        <f>'PADD 4_bbl'!L27*1000*42*(DAY(EOMONTH($A27,0)))/1000000</f>
        <v>5.387564383561644</v>
      </c>
      <c r="M27" s="12">
        <f>'PADD 4_bbl'!M27*1000*42*(DAY(EOMONTH($A27,0)))/1000000</f>
        <v>0</v>
      </c>
      <c r="N27" s="12">
        <f>'PADD 4_bbl'!N27*1000*42*(DAY(EOMONTH($A27,0)))/1000000</f>
        <v>0</v>
      </c>
      <c r="O27" s="12">
        <f>'PADD 4_bbl'!O27*1000*42*(DAY(EOMONTH($A27,0)))/1000000</f>
        <v>11.099629692149078</v>
      </c>
      <c r="P27" s="12">
        <f>'PADD 4_bbl'!P27*1000*42*(DAY(EOMONTH($A27,0)))/1000000</f>
        <v>1.1759999999999999</v>
      </c>
      <c r="Q27" s="12">
        <f>'PADD 4_bbl'!Q27*1000*42*(DAY(EOMONTH($A27,0)))/1000000</f>
        <v>65.855999999999995</v>
      </c>
      <c r="S27" s="12">
        <f>'PADD 4_bbl'!S27*1000*42/1000000</f>
        <v>14.7</v>
      </c>
      <c r="U27" s="14"/>
      <c r="V27" s="14"/>
    </row>
    <row r="28" spans="1:22" x14ac:dyDescent="0.25">
      <c r="A28" s="45">
        <v>41348</v>
      </c>
      <c r="B28" s="17" t="s">
        <v>34</v>
      </c>
      <c r="C28" s="12">
        <f>'PADD 4_bbl'!C28*1000*42*(DAY(EOMONTH($A28,0)))/1000000</f>
        <v>130.19999999999999</v>
      </c>
      <c r="D28" s="12">
        <f>'PADD 4_bbl'!D28*1000*42*(DAY(EOMONTH($A28,0)))/1000000</f>
        <v>10.416</v>
      </c>
      <c r="E28" s="12">
        <f>'PADD 4_bbl'!E28*1000*42*(DAY(EOMONTH($A28,0)))/1000000</f>
        <v>10.416</v>
      </c>
      <c r="F28" s="12">
        <f>'PADD 4_bbl'!F28*1000*42*(DAY(EOMONTH($A28,0)))/1000000</f>
        <v>-105.462</v>
      </c>
      <c r="G28" s="12">
        <f>'PADD 4_bbl'!G28*1000*42*(DAY(EOMONTH($A28,0)))/1000000</f>
        <v>45.57</v>
      </c>
      <c r="H28" s="12"/>
      <c r="I28" s="12">
        <f>'PADD 4_bbl'!I28*1000*42*(DAY(EOMONTH($A28,0)))/1000000</f>
        <v>0</v>
      </c>
      <c r="J28" s="12">
        <f>'PADD 4_bbl'!J28*1000*42*(DAY(EOMONTH($A28,0)))/1000000</f>
        <v>31.021863584474879</v>
      </c>
      <c r="K28" s="12">
        <f>'PADD 4_bbl'!K28*1000*42*(DAY(EOMONTH($A28,0)))/1000000</f>
        <v>1.5128849315068491</v>
      </c>
      <c r="L28" s="12">
        <f>'PADD 4_bbl'!L28*1000*42*(DAY(EOMONTH($A28,0)))/1000000</f>
        <v>5.4657756164383562</v>
      </c>
      <c r="M28" s="12">
        <f>'PADD 4_bbl'!M28*1000*42*(DAY(EOMONTH($A28,0)))/1000000</f>
        <v>0</v>
      </c>
      <c r="N28" s="12">
        <f>'PADD 4_bbl'!N28*1000*42*(DAY(EOMONTH($A28,0)))/1000000</f>
        <v>0</v>
      </c>
      <c r="O28" s="12">
        <f>'PADD 4_bbl'!O28*1000*42*(DAY(EOMONTH($A28,0)))/1000000</f>
        <v>8.8714758675799157</v>
      </c>
      <c r="P28" s="12">
        <f>'PADD 4_bbl'!P28*1000*42*(DAY(EOMONTH($A28,0)))/1000000</f>
        <v>1.302</v>
      </c>
      <c r="Q28" s="12">
        <f>'PADD 4_bbl'!Q28*1000*42*(DAY(EOMONTH($A28,0)))/1000000</f>
        <v>48.173999999999999</v>
      </c>
      <c r="S28" s="12">
        <f>'PADD 4_bbl'!S28*1000*42/1000000</f>
        <v>15.456</v>
      </c>
      <c r="U28" s="14"/>
      <c r="V28" s="14"/>
    </row>
    <row r="29" spans="1:22" x14ac:dyDescent="0.25">
      <c r="A29" s="45">
        <v>41379</v>
      </c>
      <c r="B29" s="17" t="s">
        <v>34</v>
      </c>
      <c r="C29" s="12">
        <f>'PADD 4_bbl'!C29*1000*42*(DAY(EOMONTH($A29,0)))/1000000</f>
        <v>127.26</v>
      </c>
      <c r="D29" s="12">
        <f>'PADD 4_bbl'!D29*1000*42*(DAY(EOMONTH($A29,0)))/1000000</f>
        <v>8.82</v>
      </c>
      <c r="E29" s="12">
        <f>'PADD 4_bbl'!E29*1000*42*(DAY(EOMONTH($A29,0)))/1000000</f>
        <v>6.3</v>
      </c>
      <c r="F29" s="12">
        <f>'PADD 4_bbl'!F29*1000*42*(DAY(EOMONTH($A29,0)))/1000000</f>
        <v>-108.36</v>
      </c>
      <c r="G29" s="12">
        <f>'PADD 4_bbl'!G29*1000*42*(DAY(EOMONTH($A29,0)))/1000000</f>
        <v>34.020000000000003</v>
      </c>
      <c r="H29" s="12"/>
      <c r="I29" s="12">
        <f>'PADD 4_bbl'!I29*1000*42*(DAY(EOMONTH($A29,0)))/1000000</f>
        <v>0</v>
      </c>
      <c r="J29" s="12">
        <f>'PADD 4_bbl'!J29*1000*42*(DAY(EOMONTH($A29,0)))/1000000</f>
        <v>31.160050574458676</v>
      </c>
      <c r="K29" s="12">
        <f>'PADD 4_bbl'!K29*1000*42*(DAY(EOMONTH($A29,0)))/1000000</f>
        <v>1.464082191780822</v>
      </c>
      <c r="L29" s="12">
        <f>'PADD 4_bbl'!L29*1000*42*(DAY(EOMONTH($A29,0)))/1000000</f>
        <v>4.323599999999999</v>
      </c>
      <c r="M29" s="12">
        <f>'PADD 4_bbl'!M29*1000*42*(DAY(EOMONTH($A29,0)))/1000000</f>
        <v>0</v>
      </c>
      <c r="N29" s="12">
        <f>'PADD 4_bbl'!N29*1000*42*(DAY(EOMONTH($A29,0)))/1000000</f>
        <v>0</v>
      </c>
      <c r="O29" s="12">
        <f>'PADD 4_bbl'!O29*1000*42*(DAY(EOMONTH($A29,0)))/1000000</f>
        <v>-11.747732766239496</v>
      </c>
      <c r="P29" s="12">
        <f>'PADD 4_bbl'!P29*1000*42*(DAY(EOMONTH($A29,0)))/1000000</f>
        <v>10.08</v>
      </c>
      <c r="Q29" s="12">
        <f>'PADD 4_bbl'!Q29*1000*42*(DAY(EOMONTH($A29,0)))/1000000</f>
        <v>35.28</v>
      </c>
      <c r="S29" s="12">
        <f>'PADD 4_bbl'!S29*1000*42/1000000</f>
        <v>24.948</v>
      </c>
      <c r="U29" s="14"/>
      <c r="V29" s="14"/>
    </row>
    <row r="30" spans="1:22" x14ac:dyDescent="0.25">
      <c r="A30" s="45">
        <v>41409</v>
      </c>
      <c r="B30" s="17" t="s">
        <v>34</v>
      </c>
      <c r="C30" s="12">
        <f>'PADD 4_bbl'!C30*1000*42*(DAY(EOMONTH($A30,0)))/1000000</f>
        <v>132.804</v>
      </c>
      <c r="D30" s="12">
        <f>'PADD 4_bbl'!D30*1000*42*(DAY(EOMONTH($A30,0)))/1000000</f>
        <v>10.416</v>
      </c>
      <c r="E30" s="12">
        <f>'PADD 4_bbl'!E30*1000*42*(DAY(EOMONTH($A30,0)))/1000000</f>
        <v>3.9060000000000001</v>
      </c>
      <c r="F30" s="12">
        <f>'PADD 4_bbl'!F30*1000*42*(DAY(EOMONTH($A30,0)))/1000000</f>
        <v>-104.16</v>
      </c>
      <c r="G30" s="12">
        <f>'PADD 4_bbl'!G30*1000*42*(DAY(EOMONTH($A30,0)))/1000000</f>
        <v>42.966000000000001</v>
      </c>
      <c r="H30" s="12"/>
      <c r="I30" s="12">
        <f>'PADD 4_bbl'!I30*1000*42*(DAY(EOMONTH($A30,0)))/1000000</f>
        <v>0</v>
      </c>
      <c r="J30" s="12">
        <f>'PADD 4_bbl'!J30*1000*42*(DAY(EOMONTH($A30,0)))/1000000</f>
        <v>25.229910981735141</v>
      </c>
      <c r="K30" s="12">
        <f>'PADD 4_bbl'!K30*1000*42*(DAY(EOMONTH($A30,0)))/1000000</f>
        <v>1.5128849315068491</v>
      </c>
      <c r="L30" s="12">
        <f>'PADD 4_bbl'!L30*1000*42*(DAY(EOMONTH($A30,0)))/1000000</f>
        <v>4.301377397260274</v>
      </c>
      <c r="M30" s="12">
        <f>'PADD 4_bbl'!M30*1000*42*(DAY(EOMONTH($A30,0)))/1000000</f>
        <v>0</v>
      </c>
      <c r="N30" s="12">
        <f>'PADD 4_bbl'!N30*1000*42*(DAY(EOMONTH($A30,0)))/1000000</f>
        <v>0</v>
      </c>
      <c r="O30" s="12">
        <f>'PADD 4_bbl'!O30*1000*42*(DAY(EOMONTH($A30,0)))/1000000</f>
        <v>11.921826689497735</v>
      </c>
      <c r="P30" s="12">
        <f>'PADD 4_bbl'!P30*1000*42*(DAY(EOMONTH($A30,0)))/1000000</f>
        <v>0</v>
      </c>
      <c r="Q30" s="12">
        <f>'PADD 4_bbl'!Q30*1000*42*(DAY(EOMONTH($A30,0)))/1000000</f>
        <v>42.966000000000001</v>
      </c>
      <c r="S30" s="12">
        <f>'PADD 4_bbl'!S30*1000*42/1000000</f>
        <v>24.696000000000002</v>
      </c>
      <c r="U30" s="14"/>
      <c r="V30" s="14"/>
    </row>
    <row r="31" spans="1:22" x14ac:dyDescent="0.25">
      <c r="A31" s="45">
        <v>41440</v>
      </c>
      <c r="B31" s="17" t="s">
        <v>34</v>
      </c>
      <c r="C31" s="12">
        <f>'PADD 4_bbl'!C31*1000*42*(DAY(EOMONTH($A31,0)))/1000000</f>
        <v>122.22</v>
      </c>
      <c r="D31" s="12">
        <f>'PADD 4_bbl'!D31*1000*42*(DAY(EOMONTH($A31,0)))/1000000</f>
        <v>8.82</v>
      </c>
      <c r="E31" s="12">
        <f>'PADD 4_bbl'!E31*1000*42*(DAY(EOMONTH($A31,0)))/1000000</f>
        <v>20.16</v>
      </c>
      <c r="F31" s="12">
        <f>'PADD 4_bbl'!F31*1000*42*(DAY(EOMONTH($A31,0)))/1000000</f>
        <v>-107.1</v>
      </c>
      <c r="G31" s="12">
        <f>'PADD 4_bbl'!G31*1000*42*(DAY(EOMONTH($A31,0)))/1000000</f>
        <v>44.1</v>
      </c>
      <c r="H31" s="12"/>
      <c r="I31" s="12">
        <f>'PADD 4_bbl'!I31*1000*42*(DAY(EOMONTH($A31,0)))/1000000</f>
        <v>0</v>
      </c>
      <c r="J31" s="12">
        <f>'PADD 4_bbl'!J31*1000*42*(DAY(EOMONTH($A31,0)))/1000000</f>
        <v>32.757784821034015</v>
      </c>
      <c r="K31" s="12">
        <f>'PADD 4_bbl'!K31*1000*42*(DAY(EOMONTH($A31,0)))/1000000</f>
        <v>1.464082191780822</v>
      </c>
      <c r="L31" s="12">
        <f>'PADD 4_bbl'!L31*1000*42*(DAY(EOMONTH($A31,0)))/1000000</f>
        <v>4.1626232876712326</v>
      </c>
      <c r="M31" s="12">
        <f>'PADD 4_bbl'!M31*1000*42*(DAY(EOMONTH($A31,0)))/1000000</f>
        <v>0</v>
      </c>
      <c r="N31" s="12">
        <f>'PADD 4_bbl'!N31*1000*42*(DAY(EOMONTH($A31,0)))/1000000</f>
        <v>0</v>
      </c>
      <c r="O31" s="12">
        <f>'PADD 4_bbl'!O31*1000*42*(DAY(EOMONTH($A31,0)))/1000000</f>
        <v>8.2355096995139334</v>
      </c>
      <c r="P31" s="12">
        <f>'PADD 4_bbl'!P31*1000*42*(DAY(EOMONTH($A31,0)))/1000000</f>
        <v>0</v>
      </c>
      <c r="Q31" s="12">
        <f>'PADD 4_bbl'!Q31*1000*42*(DAY(EOMONTH($A31,0)))/1000000</f>
        <v>46.62</v>
      </c>
      <c r="S31" s="12">
        <f>'PADD 4_bbl'!S31*1000*42/1000000</f>
        <v>24.276</v>
      </c>
      <c r="U31" s="14"/>
      <c r="V31" s="14"/>
    </row>
    <row r="32" spans="1:22" x14ac:dyDescent="0.25">
      <c r="A32" s="45">
        <v>41470</v>
      </c>
      <c r="B32" s="17" t="s">
        <v>34</v>
      </c>
      <c r="C32" s="12">
        <f>'PADD 4_bbl'!C32*1000*42*(DAY(EOMONTH($A32,0)))/1000000</f>
        <v>127.596</v>
      </c>
      <c r="D32" s="12">
        <f>'PADD 4_bbl'!D32*1000*42*(DAY(EOMONTH($A32,0)))/1000000</f>
        <v>11.718</v>
      </c>
      <c r="E32" s="12">
        <f>'PADD 4_bbl'!E32*1000*42*(DAY(EOMONTH($A32,0)))/1000000</f>
        <v>5.2080000000000002</v>
      </c>
      <c r="F32" s="12">
        <f>'PADD 4_bbl'!F32*1000*42*(DAY(EOMONTH($A32,0)))/1000000</f>
        <v>-118.482</v>
      </c>
      <c r="G32" s="12">
        <f>'PADD 4_bbl'!G32*1000*42*(DAY(EOMONTH($A32,0)))/1000000</f>
        <v>26.04</v>
      </c>
      <c r="H32" s="12"/>
      <c r="I32" s="12">
        <f>'PADD 4_bbl'!I32*1000*42*(DAY(EOMONTH($A32,0)))/1000000</f>
        <v>0</v>
      </c>
      <c r="J32" s="12">
        <f>'PADD 4_bbl'!J32*1000*42*(DAY(EOMONTH($A32,0)))/1000000</f>
        <v>11.813367420091314</v>
      </c>
      <c r="K32" s="12">
        <f>'PADD 4_bbl'!K32*1000*42*(DAY(EOMONTH($A32,0)))/1000000</f>
        <v>1.5128849315068491</v>
      </c>
      <c r="L32" s="12">
        <f>'PADD 4_bbl'!L32*1000*42*(DAY(EOMONTH($A32,0)))/1000000</f>
        <v>4.4677199999999999</v>
      </c>
      <c r="M32" s="12">
        <f>'PADD 4_bbl'!M32*1000*42*(DAY(EOMONTH($A32,0)))/1000000</f>
        <v>0</v>
      </c>
      <c r="N32" s="12">
        <f>'PADD 4_bbl'!N32*1000*42*(DAY(EOMONTH($A32,0)))/1000000</f>
        <v>0</v>
      </c>
      <c r="O32" s="12">
        <f>'PADD 4_bbl'!O32*1000*42*(DAY(EOMONTH($A32,0)))/1000000</f>
        <v>8.2460276484018351</v>
      </c>
      <c r="P32" s="12">
        <f>'PADD 4_bbl'!P32*1000*42*(DAY(EOMONTH($A32,0)))/1000000</f>
        <v>0</v>
      </c>
      <c r="Q32" s="12">
        <f>'PADD 4_bbl'!Q32*1000*42*(DAY(EOMONTH($A32,0)))/1000000</f>
        <v>26.04</v>
      </c>
      <c r="S32" s="12">
        <f>'PADD 4_bbl'!S32*1000*42/1000000</f>
        <v>23.814</v>
      </c>
      <c r="U32" s="14"/>
      <c r="V32" s="14"/>
    </row>
    <row r="33" spans="1:22" x14ac:dyDescent="0.25">
      <c r="A33" s="45">
        <v>41501</v>
      </c>
      <c r="B33" s="17" t="s">
        <v>34</v>
      </c>
      <c r="C33" s="12">
        <f>'PADD 4_bbl'!C33*1000*42*(DAY(EOMONTH($A33,0)))/1000000</f>
        <v>131.50200000000001</v>
      </c>
      <c r="D33" s="12">
        <f>'PADD 4_bbl'!D33*1000*42*(DAY(EOMONTH($A33,0)))/1000000</f>
        <v>13.02</v>
      </c>
      <c r="E33" s="12">
        <f>'PADD 4_bbl'!E33*1000*42*(DAY(EOMONTH($A33,0)))/1000000</f>
        <v>23.436</v>
      </c>
      <c r="F33" s="12">
        <f>'PADD 4_bbl'!F33*1000*42*(DAY(EOMONTH($A33,0)))/1000000</f>
        <v>-111.97199999999999</v>
      </c>
      <c r="G33" s="12">
        <f>'PADD 4_bbl'!G33*1000*42*(DAY(EOMONTH($A33,0)))/1000000</f>
        <v>55.985999999999997</v>
      </c>
      <c r="H33" s="12"/>
      <c r="I33" s="12">
        <f>'PADD 4_bbl'!I33*1000*42*(DAY(EOMONTH($A33,0)))/1000000</f>
        <v>0</v>
      </c>
      <c r="J33" s="12">
        <f>'PADD 4_bbl'!J33*1000*42*(DAY(EOMONTH($A33,0)))/1000000</f>
        <v>29.19117536529679</v>
      </c>
      <c r="K33" s="12">
        <f>'PADD 4_bbl'!K33*1000*42*(DAY(EOMONTH($A33,0)))/1000000</f>
        <v>1.5128849315068491</v>
      </c>
      <c r="L33" s="12">
        <f>'PADD 4_bbl'!L33*1000*42*(DAY(EOMONTH($A33,0)))/1000000</f>
        <v>4.6340626027397258</v>
      </c>
      <c r="M33" s="12">
        <f>'PADD 4_bbl'!M33*1000*42*(DAY(EOMONTH($A33,0)))/1000000</f>
        <v>0</v>
      </c>
      <c r="N33" s="12">
        <f>'PADD 4_bbl'!N33*1000*42*(DAY(EOMONTH($A33,0)))/1000000</f>
        <v>0</v>
      </c>
      <c r="O33" s="12">
        <f>'PADD 4_bbl'!O33*1000*42*(DAY(EOMONTH($A33,0)))/1000000</f>
        <v>20.647877100456636</v>
      </c>
      <c r="P33" s="12">
        <f>'PADD 4_bbl'!P33*1000*42*(DAY(EOMONTH($A33,0)))/1000000</f>
        <v>-1.302</v>
      </c>
      <c r="Q33" s="12">
        <f>'PADD 4_bbl'!Q33*1000*42*(DAY(EOMONTH($A33,0)))/1000000</f>
        <v>54.683999999999997</v>
      </c>
      <c r="S33" s="12">
        <f>'PADD 4_bbl'!S33*1000*42/1000000</f>
        <v>23.015999999999998</v>
      </c>
      <c r="U33" s="14"/>
      <c r="V33" s="14"/>
    </row>
    <row r="34" spans="1:22" x14ac:dyDescent="0.25">
      <c r="A34" s="45">
        <v>41532</v>
      </c>
      <c r="B34" s="17" t="s">
        <v>34</v>
      </c>
      <c r="C34" s="12">
        <f>'PADD 4_bbl'!C34*1000*42*(DAY(EOMONTH($A34,0)))/1000000</f>
        <v>127.26</v>
      </c>
      <c r="D34" s="12">
        <f>'PADD 4_bbl'!D34*1000*42*(DAY(EOMONTH($A34,0)))/1000000</f>
        <v>11.34</v>
      </c>
      <c r="E34" s="12">
        <f>'PADD 4_bbl'!E34*1000*42*(DAY(EOMONTH($A34,0)))/1000000</f>
        <v>8.82</v>
      </c>
      <c r="F34" s="12">
        <f>'PADD 4_bbl'!F34*1000*42*(DAY(EOMONTH($A34,0)))/1000000</f>
        <v>-107.1</v>
      </c>
      <c r="G34" s="12">
        <f>'PADD 4_bbl'!G34*1000*42*(DAY(EOMONTH($A34,0)))/1000000</f>
        <v>40.32</v>
      </c>
      <c r="H34" s="12"/>
      <c r="I34" s="12">
        <f>'PADD 4_bbl'!I34*1000*42*(DAY(EOMONTH($A34,0)))/1000000</f>
        <v>0</v>
      </c>
      <c r="J34" s="12">
        <f>'PADD 4_bbl'!J34*1000*42*(DAY(EOMONTH($A34,0)))/1000000</f>
        <v>28.5633738621299</v>
      </c>
      <c r="K34" s="12">
        <f>'PADD 4_bbl'!K34*1000*42*(DAY(EOMONTH($A34,0)))/1000000</f>
        <v>1.464082191780822</v>
      </c>
      <c r="L34" s="12">
        <f>'PADD 4_bbl'!L34*1000*42*(DAY(EOMONTH($A34,0)))/1000000</f>
        <v>4.6455534246575345</v>
      </c>
      <c r="M34" s="12">
        <f>'PADD 4_bbl'!M34*1000*42*(DAY(EOMONTH($A34,0)))/1000000</f>
        <v>0</v>
      </c>
      <c r="N34" s="12">
        <f>'PADD 4_bbl'!N34*1000*42*(DAY(EOMONTH($A34,0)))/1000000</f>
        <v>0</v>
      </c>
      <c r="O34" s="12">
        <f>'PADD 4_bbl'!O34*1000*42*(DAY(EOMONTH($A34,0)))/1000000</f>
        <v>5.6469905214317428</v>
      </c>
      <c r="P34" s="12">
        <f>'PADD 4_bbl'!P34*1000*42*(DAY(EOMONTH($A34,0)))/1000000</f>
        <v>0</v>
      </c>
      <c r="Q34" s="12">
        <f>'PADD 4_bbl'!Q34*1000*42*(DAY(EOMONTH($A34,0)))/1000000</f>
        <v>40.32</v>
      </c>
      <c r="S34" s="12">
        <f>'PADD 4_bbl'!S34*1000*42/1000000</f>
        <v>22.763999999999999</v>
      </c>
      <c r="U34" s="14"/>
      <c r="V34" s="14"/>
    </row>
    <row r="35" spans="1:22" x14ac:dyDescent="0.25">
      <c r="A35" s="45">
        <v>41562</v>
      </c>
      <c r="B35" s="17" t="s">
        <v>34</v>
      </c>
      <c r="C35" s="12">
        <f>'PADD 4_bbl'!C35*1000*42*(DAY(EOMONTH($A35,0)))/1000000</f>
        <v>138.012</v>
      </c>
      <c r="D35" s="12">
        <f>'PADD 4_bbl'!D35*1000*42*(DAY(EOMONTH($A35,0)))/1000000</f>
        <v>11.718</v>
      </c>
      <c r="E35" s="12">
        <f>'PADD 4_bbl'!E35*1000*42*(DAY(EOMONTH($A35,0)))/1000000</f>
        <v>11.718</v>
      </c>
      <c r="F35" s="12">
        <f>'PADD 4_bbl'!F35*1000*42*(DAY(EOMONTH($A35,0)))/1000000</f>
        <v>-104.16</v>
      </c>
      <c r="G35" s="12">
        <f>'PADD 4_bbl'!G35*1000*42*(DAY(EOMONTH($A35,0)))/1000000</f>
        <v>57.287999999999997</v>
      </c>
      <c r="H35" s="12"/>
      <c r="I35" s="12">
        <f>'PADD 4_bbl'!I35*1000*42*(DAY(EOMONTH($A35,0)))/1000000</f>
        <v>0</v>
      </c>
      <c r="J35" s="12">
        <f>'PADD 4_bbl'!J35*1000*42*(DAY(EOMONTH($A35,0)))/1000000</f>
        <v>38.795302214611851</v>
      </c>
      <c r="K35" s="12">
        <f>'PADD 4_bbl'!K35*1000*42*(DAY(EOMONTH($A35,0)))/1000000</f>
        <v>1.5128849315068491</v>
      </c>
      <c r="L35" s="12">
        <f>'PADD 4_bbl'!L35*1000*42*(DAY(EOMONTH($A35,0)))/1000000</f>
        <v>5.1330904109589035</v>
      </c>
      <c r="M35" s="12">
        <f>'PADD 4_bbl'!M35*1000*42*(DAY(EOMONTH($A35,0)))/1000000</f>
        <v>0</v>
      </c>
      <c r="N35" s="12">
        <f>'PADD 4_bbl'!N35*1000*42*(DAY(EOMONTH($A35,0)))/1000000</f>
        <v>0</v>
      </c>
      <c r="O35" s="12">
        <f>'PADD 4_bbl'!O35*1000*42*(DAY(EOMONTH($A35,0)))/1000000</f>
        <v>11.846722442922387</v>
      </c>
      <c r="P35" s="12">
        <f>'PADD 4_bbl'!P35*1000*42*(DAY(EOMONTH($A35,0)))/1000000</f>
        <v>0</v>
      </c>
      <c r="Q35" s="12">
        <f>'PADD 4_bbl'!Q35*1000*42*(DAY(EOMONTH($A35,0)))/1000000</f>
        <v>57.287999999999997</v>
      </c>
      <c r="S35" s="12">
        <f>'PADD 4_bbl'!S35*1000*42/1000000</f>
        <v>23.352</v>
      </c>
      <c r="U35" s="14"/>
      <c r="V35" s="14"/>
    </row>
    <row r="36" spans="1:22" x14ac:dyDescent="0.25">
      <c r="A36" s="45">
        <v>41593</v>
      </c>
      <c r="B36" s="17" t="s">
        <v>34</v>
      </c>
      <c r="C36" s="12">
        <f>'PADD 4_bbl'!C36*1000*42*(DAY(EOMONTH($A36,0)))/1000000</f>
        <v>136.08000000000001</v>
      </c>
      <c r="D36" s="12">
        <f>'PADD 4_bbl'!D36*1000*42*(DAY(EOMONTH($A36,0)))/1000000</f>
        <v>11.34</v>
      </c>
      <c r="E36" s="12">
        <f>'PADD 4_bbl'!E36*1000*42*(DAY(EOMONTH($A36,0)))/1000000</f>
        <v>12.6</v>
      </c>
      <c r="F36" s="12">
        <f>'PADD 4_bbl'!F36*1000*42*(DAY(EOMONTH($A36,0)))/1000000</f>
        <v>-110.88</v>
      </c>
      <c r="G36" s="12">
        <f>'PADD 4_bbl'!G36*1000*42*(DAY(EOMONTH($A36,0)))/1000000</f>
        <v>49.14</v>
      </c>
      <c r="H36" s="12"/>
      <c r="I36" s="12">
        <f>'PADD 4_bbl'!I36*1000*42*(DAY(EOMONTH($A36,0)))/1000000</f>
        <v>0</v>
      </c>
      <c r="J36" s="12">
        <f>'PADD 4_bbl'!J36*1000*42*(DAY(EOMONTH($A36,0)))/1000000</f>
        <v>36.662436875828533</v>
      </c>
      <c r="K36" s="12">
        <f>'PADD 4_bbl'!K36*1000*42*(DAY(EOMONTH($A36,0)))/1000000</f>
        <v>1.464082191780822</v>
      </c>
      <c r="L36" s="12">
        <f>'PADD 4_bbl'!L36*1000*42*(DAY(EOMONTH($A36,0)))/1000000</f>
        <v>5.2894602739726029</v>
      </c>
      <c r="M36" s="12">
        <f>'PADD 4_bbl'!M36*1000*42*(DAY(EOMONTH($A36,0)))/1000000</f>
        <v>0</v>
      </c>
      <c r="N36" s="12">
        <f>'PADD 4_bbl'!N36*1000*42*(DAY(EOMONTH($A36,0)))/1000000</f>
        <v>0</v>
      </c>
      <c r="O36" s="12">
        <f>'PADD 4_bbl'!O36*1000*42*(DAY(EOMONTH($A36,0)))/1000000</f>
        <v>3.2040206584180413</v>
      </c>
      <c r="P36" s="12">
        <f>'PADD 4_bbl'!P36*1000*42*(DAY(EOMONTH($A36,0)))/1000000</f>
        <v>1.26</v>
      </c>
      <c r="Q36" s="12">
        <f>'PADD 4_bbl'!Q36*1000*42*(DAY(EOMONTH($A36,0)))/1000000</f>
        <v>47.88</v>
      </c>
      <c r="S36" s="12">
        <f>'PADD 4_bbl'!S36*1000*42/1000000</f>
        <v>25.2</v>
      </c>
      <c r="U36" s="14"/>
      <c r="V36" s="14"/>
    </row>
    <row r="37" spans="1:22" x14ac:dyDescent="0.25">
      <c r="A37" s="45">
        <v>41623</v>
      </c>
      <c r="B37" s="17" t="s">
        <v>34</v>
      </c>
      <c r="C37" s="12">
        <f>'PADD 4_bbl'!C37*1000*42*(DAY(EOMONTH($A37,0)))/1000000</f>
        <v>130.19999999999999</v>
      </c>
      <c r="D37" s="12">
        <f>'PADD 4_bbl'!D37*1000*42*(DAY(EOMONTH($A37,0)))/1000000</f>
        <v>11.718</v>
      </c>
      <c r="E37" s="12">
        <f>'PADD 4_bbl'!E37*1000*42*(DAY(EOMONTH($A37,0)))/1000000</f>
        <v>15.624000000000001</v>
      </c>
      <c r="F37" s="12">
        <f>'PADD 4_bbl'!F37*1000*42*(DAY(EOMONTH($A37,0)))/1000000</f>
        <v>-84.63</v>
      </c>
      <c r="G37" s="12">
        <f>'PADD 4_bbl'!G37*1000*42*(DAY(EOMONTH($A37,0)))/1000000</f>
        <v>72.912000000000006</v>
      </c>
      <c r="H37" s="12"/>
      <c r="I37" s="12">
        <f>'PADD 4_bbl'!I37*1000*42*(DAY(EOMONTH($A37,0)))/1000000</f>
        <v>0</v>
      </c>
      <c r="J37" s="12">
        <f>'PADD 4_bbl'!J37*1000*42*(DAY(EOMONTH($A37,0)))/1000000</f>
        <v>51.678743858447483</v>
      </c>
      <c r="K37" s="12">
        <f>'PADD 4_bbl'!K37*1000*42*(DAY(EOMONTH($A37,0)))/1000000</f>
        <v>1.5128849315068491</v>
      </c>
      <c r="L37" s="12">
        <f>'PADD 4_bbl'!L37*1000*42*(DAY(EOMONTH($A37,0)))/1000000</f>
        <v>6.1311460273972598</v>
      </c>
      <c r="M37" s="12">
        <f>'PADD 4_bbl'!M37*1000*42*(DAY(EOMONTH($A37,0)))/1000000</f>
        <v>0</v>
      </c>
      <c r="N37" s="12">
        <f>'PADD 4_bbl'!N37*1000*42*(DAY(EOMONTH($A37,0)))/1000000</f>
        <v>0</v>
      </c>
      <c r="O37" s="12">
        <f>'PADD 4_bbl'!O37*1000*42*(DAY(EOMONTH($A37,0)))/1000000</f>
        <v>13.589225182648406</v>
      </c>
      <c r="P37" s="12">
        <f>'PADD 4_bbl'!P37*1000*42*(DAY(EOMONTH($A37,0)))/1000000</f>
        <v>0</v>
      </c>
      <c r="Q37" s="12">
        <f>'PADD 4_bbl'!Q37*1000*42*(DAY(EOMONTH($A37,0)))/1000000</f>
        <v>72.912000000000006</v>
      </c>
      <c r="S37" s="12">
        <f>'PADD 4_bbl'!S37*1000*42/1000000</f>
        <v>24.78</v>
      </c>
      <c r="U37" s="14"/>
      <c r="V37" s="14"/>
    </row>
    <row r="38" spans="1:22" x14ac:dyDescent="0.25">
      <c r="A38" s="45">
        <v>41654</v>
      </c>
      <c r="B38" s="17" t="s">
        <v>34</v>
      </c>
      <c r="C38" s="12">
        <f>'PADD 4_bbl'!C38*1000*42*(DAY(EOMONTH($A38,0)))/1000000</f>
        <v>134.10599999999999</v>
      </c>
      <c r="D38" s="12">
        <f>'PADD 4_bbl'!D38*1000*42*(DAY(EOMONTH($A38,0)))/1000000</f>
        <v>11.718</v>
      </c>
      <c r="E38" s="12">
        <f>'PADD 4_bbl'!E38*1000*42*(DAY(EOMONTH($A38,0)))/1000000</f>
        <v>16.925999999999998</v>
      </c>
      <c r="F38" s="12">
        <f>'PADD 4_bbl'!F38*1000*42*(DAY(EOMONTH($A38,0)))/1000000</f>
        <v>-88.536000000000001</v>
      </c>
      <c r="G38" s="12">
        <f>'PADD 4_bbl'!G38*1000*42*(DAY(EOMONTH($A38,0)))/1000000</f>
        <v>74.213999999999999</v>
      </c>
      <c r="H38" s="12"/>
      <c r="I38" s="12">
        <f>'PADD 4_bbl'!I38*1000*42*(DAY(EOMONTH($A38,0)))/1000000</f>
        <v>0</v>
      </c>
      <c r="J38" s="12">
        <f>'PADD 4_bbl'!J38*1000*42*(DAY(EOMONTH($A38,0)))/1000000</f>
        <v>49.172079628686177</v>
      </c>
      <c r="K38" s="12">
        <f>'PADD 4_bbl'!K38*1000*42*(DAY(EOMONTH($A38,0)))/1000000</f>
        <v>1.5182041475945005</v>
      </c>
      <c r="L38" s="12">
        <f>'PADD 4_bbl'!L38*1000*42*(DAY(EOMONTH($A38,0)))/1000000</f>
        <v>6.7236520968389524</v>
      </c>
      <c r="M38" s="12">
        <f>'PADD 4_bbl'!M38*1000*42*(DAY(EOMONTH($A38,0)))/1000000</f>
        <v>0</v>
      </c>
      <c r="N38" s="12">
        <f>'PADD 4_bbl'!N38*1000*42*(DAY(EOMONTH($A38,0)))/1000000</f>
        <v>0</v>
      </c>
      <c r="O38" s="12">
        <f>'PADD 4_bbl'!O38*1000*42*(DAY(EOMONTH($A38,0)))/1000000</f>
        <v>15.498064126880374</v>
      </c>
      <c r="P38" s="12">
        <f>'PADD 4_bbl'!P38*1000*42*(DAY(EOMONTH($A38,0)))/1000000</f>
        <v>0</v>
      </c>
      <c r="Q38" s="12">
        <f>'PADD 4_bbl'!Q38*1000*42*(DAY(EOMONTH($A38,0)))/1000000</f>
        <v>72.912000000000006</v>
      </c>
      <c r="S38" s="12">
        <f>'PADD 4_bbl'!S38*1000*42/1000000</f>
        <v>24.443999999999999</v>
      </c>
      <c r="U38" s="14"/>
      <c r="V38" s="14"/>
    </row>
    <row r="39" spans="1:22" x14ac:dyDescent="0.25">
      <c r="A39" s="45">
        <v>41685</v>
      </c>
      <c r="B39" s="17" t="s">
        <v>34</v>
      </c>
      <c r="C39" s="12">
        <f>'PADD 4_bbl'!C39*1000*42*(DAY(EOMONTH($A39,0)))/1000000</f>
        <v>119.952</v>
      </c>
      <c r="D39" s="12">
        <f>'PADD 4_bbl'!D39*1000*42*(DAY(EOMONTH($A39,0)))/1000000</f>
        <v>7.056</v>
      </c>
      <c r="E39" s="12">
        <f>'PADD 4_bbl'!E39*1000*42*(DAY(EOMONTH($A39,0)))/1000000</f>
        <v>11.76</v>
      </c>
      <c r="F39" s="12">
        <f>'PADD 4_bbl'!F39*1000*42*(DAY(EOMONTH($A39,0)))/1000000</f>
        <v>-81.144000000000005</v>
      </c>
      <c r="G39" s="12">
        <f>'PADD 4_bbl'!G39*1000*42*(DAY(EOMONTH($A39,0)))/1000000</f>
        <v>57.624000000000002</v>
      </c>
      <c r="H39" s="12"/>
      <c r="I39" s="12">
        <f>'PADD 4_bbl'!I39*1000*42*(DAY(EOMONTH($A39,0)))/1000000</f>
        <v>0</v>
      </c>
      <c r="J39" s="12">
        <f>'PADD 4_bbl'!J39*1000*42*(DAY(EOMONTH($A39,0)))/1000000</f>
        <v>35.733956301342339</v>
      </c>
      <c r="K39" s="12">
        <f>'PADD 4_bbl'!K39*1000*42*(DAY(EOMONTH($A39,0)))/1000000</f>
        <v>1.3712811655692265</v>
      </c>
      <c r="L39" s="12">
        <f>'PADD 4_bbl'!L39*1000*42*(DAY(EOMONTH($A39,0)))/1000000</f>
        <v>5.5862580546805543</v>
      </c>
      <c r="M39" s="12">
        <f>'PADD 4_bbl'!M39*1000*42*(DAY(EOMONTH($A39,0)))/1000000</f>
        <v>0</v>
      </c>
      <c r="N39" s="12">
        <f>'PADD 4_bbl'!N39*1000*42*(DAY(EOMONTH($A39,0)))/1000000</f>
        <v>0</v>
      </c>
      <c r="O39" s="12">
        <f>'PADD 4_bbl'!O39*1000*42*(DAY(EOMONTH($A39,0)))/1000000</f>
        <v>13.756504478407885</v>
      </c>
      <c r="P39" s="12">
        <f>'PADD 4_bbl'!P39*1000*42*(DAY(EOMONTH($A39,0)))/1000000</f>
        <v>2.3519999999999999</v>
      </c>
      <c r="Q39" s="12">
        <f>'PADD 4_bbl'!Q39*1000*42*(DAY(EOMONTH($A39,0)))/1000000</f>
        <v>58.8</v>
      </c>
      <c r="S39" s="12">
        <f>'PADD 4_bbl'!S39*1000*42/1000000</f>
        <v>26.585999999999999</v>
      </c>
      <c r="U39" s="14"/>
      <c r="V39" s="14"/>
    </row>
    <row r="40" spans="1:22" x14ac:dyDescent="0.25">
      <c r="A40" s="45">
        <v>41713</v>
      </c>
      <c r="B40" s="17" t="s">
        <v>34</v>
      </c>
      <c r="C40" s="12">
        <f>'PADD 4_bbl'!C40*1000*42*(DAY(EOMONTH($A40,0)))/1000000</f>
        <v>139.31399999999999</v>
      </c>
      <c r="D40" s="12">
        <f>'PADD 4_bbl'!D40*1000*42*(DAY(EOMONTH($A40,0)))/1000000</f>
        <v>10.416</v>
      </c>
      <c r="E40" s="12">
        <f>'PADD 4_bbl'!E40*1000*42*(DAY(EOMONTH($A40,0)))/1000000</f>
        <v>10.416</v>
      </c>
      <c r="F40" s="12">
        <f>'PADD 4_bbl'!F40*1000*42*(DAY(EOMONTH($A40,0)))/1000000</f>
        <v>-98.951999999999998</v>
      </c>
      <c r="G40" s="12">
        <f>'PADD 4_bbl'!G40*1000*42*(DAY(EOMONTH($A40,0)))/1000000</f>
        <v>61.194000000000003</v>
      </c>
      <c r="H40" s="12"/>
      <c r="I40" s="12">
        <f>'PADD 4_bbl'!I40*1000*42*(DAY(EOMONTH($A40,0)))/1000000</f>
        <v>0</v>
      </c>
      <c r="J40" s="12">
        <f>'PADD 4_bbl'!J40*1000*42*(DAY(EOMONTH($A40,0)))/1000000</f>
        <v>37.310029791475586</v>
      </c>
      <c r="K40" s="12">
        <f>'PADD 4_bbl'!K40*1000*42*(DAY(EOMONTH($A40,0)))/1000000</f>
        <v>1.5182041475945005</v>
      </c>
      <c r="L40" s="12">
        <f>'PADD 4_bbl'!L40*1000*42*(DAY(EOMONTH($A40,0)))/1000000</f>
        <v>5.6459193099537064</v>
      </c>
      <c r="M40" s="12">
        <f>'PADD 4_bbl'!M40*1000*42*(DAY(EOMONTH($A40,0)))/1000000</f>
        <v>0</v>
      </c>
      <c r="N40" s="12">
        <f>'PADD 4_bbl'!N40*1000*42*(DAY(EOMONTH($A40,0)))/1000000</f>
        <v>0</v>
      </c>
      <c r="O40" s="12">
        <f>'PADD 4_bbl'!O40*1000*42*(DAY(EOMONTH($A40,0)))/1000000</f>
        <v>11.511846750976209</v>
      </c>
      <c r="P40" s="12">
        <f>'PADD 4_bbl'!P40*1000*42*(DAY(EOMONTH($A40,0)))/1000000</f>
        <v>5.2080000000000002</v>
      </c>
      <c r="Q40" s="12">
        <f>'PADD 4_bbl'!Q40*1000*42*(DAY(EOMONTH($A40,0)))/1000000</f>
        <v>61.194000000000003</v>
      </c>
      <c r="S40" s="12">
        <f>'PADD 4_bbl'!S40*1000*42/1000000</f>
        <v>31.457999999999998</v>
      </c>
      <c r="U40" s="14"/>
      <c r="V40" s="14"/>
    </row>
    <row r="41" spans="1:22" x14ac:dyDescent="0.25">
      <c r="A41" s="45">
        <v>41744</v>
      </c>
      <c r="B41" s="17" t="s">
        <v>34</v>
      </c>
      <c r="C41" s="12">
        <f>'PADD 4_bbl'!C41*1000*42*(DAY(EOMONTH($A41,0)))/1000000</f>
        <v>137.34</v>
      </c>
      <c r="D41" s="12">
        <f>'PADD 4_bbl'!D41*1000*42*(DAY(EOMONTH($A41,0)))/1000000</f>
        <v>13.86</v>
      </c>
      <c r="E41" s="12">
        <f>'PADD 4_bbl'!E41*1000*42*(DAY(EOMONTH($A41,0)))/1000000</f>
        <v>6.3</v>
      </c>
      <c r="F41" s="12">
        <f>'PADD 4_bbl'!F41*1000*42*(DAY(EOMONTH($A41,0)))/1000000</f>
        <v>-117.18</v>
      </c>
      <c r="G41" s="12">
        <f>'PADD 4_bbl'!G41*1000*42*(DAY(EOMONTH($A41,0)))/1000000</f>
        <v>40.32</v>
      </c>
      <c r="H41" s="12"/>
      <c r="I41" s="12">
        <f>'PADD 4_bbl'!I41*1000*42*(DAY(EOMONTH($A41,0)))/1000000</f>
        <v>0</v>
      </c>
      <c r="J41" s="12">
        <f>'PADD 4_bbl'!J41*1000*42*(DAY(EOMONTH($A41,0)))/1000000</f>
        <v>29.42951653689143</v>
      </c>
      <c r="K41" s="12">
        <f>'PADD 4_bbl'!K41*1000*42*(DAY(EOMONTH($A41,0)))/1000000</f>
        <v>1.4692298202527425</v>
      </c>
      <c r="L41" s="12">
        <f>'PADD 4_bbl'!L41*1000*42*(DAY(EOMONTH($A41,0)))/1000000</f>
        <v>4.4208256674856061</v>
      </c>
      <c r="M41" s="12">
        <f>'PADD 4_bbl'!M41*1000*42*(DAY(EOMONTH($A41,0)))/1000000</f>
        <v>0</v>
      </c>
      <c r="N41" s="12">
        <f>'PADD 4_bbl'!N41*1000*42*(DAY(EOMONTH($A41,0)))/1000000</f>
        <v>0</v>
      </c>
      <c r="O41" s="12">
        <f>'PADD 4_bbl'!O41*1000*42*(DAY(EOMONTH($A41,0)))/1000000</f>
        <v>3.740427975370217</v>
      </c>
      <c r="P41" s="12">
        <f>'PADD 4_bbl'!P41*1000*42*(DAY(EOMONTH($A41,0)))/1000000</f>
        <v>-1.26</v>
      </c>
      <c r="Q41" s="12">
        <f>'PADD 4_bbl'!Q41*1000*42*(DAY(EOMONTH($A41,0)))/1000000</f>
        <v>37.799999999999997</v>
      </c>
      <c r="S41" s="12">
        <f>'PADD 4_bbl'!S41*1000*42/1000000</f>
        <v>30.533999999999999</v>
      </c>
      <c r="U41" s="14"/>
      <c r="V41" s="14"/>
    </row>
    <row r="42" spans="1:22" x14ac:dyDescent="0.25">
      <c r="A42" s="45">
        <v>41774</v>
      </c>
      <c r="B42" s="17" t="s">
        <v>34</v>
      </c>
      <c r="C42" s="12">
        <f>'PADD 4_bbl'!C42*1000*42*(DAY(EOMONTH($A42,0)))/1000000</f>
        <v>140.61600000000001</v>
      </c>
      <c r="D42" s="12">
        <f>'PADD 4_bbl'!D42*1000*42*(DAY(EOMONTH($A42,0)))/1000000</f>
        <v>14.321999999999999</v>
      </c>
      <c r="E42" s="12">
        <f>'PADD 4_bbl'!E42*1000*42*(DAY(EOMONTH($A42,0)))/1000000</f>
        <v>11.718</v>
      </c>
      <c r="F42" s="12">
        <f>'PADD 4_bbl'!F42*1000*42*(DAY(EOMONTH($A42,0)))/1000000</f>
        <v>-135.40799999999999</v>
      </c>
      <c r="G42" s="12">
        <f>'PADD 4_bbl'!G42*1000*42*(DAY(EOMONTH($A42,0)))/1000000</f>
        <v>31.248000000000001</v>
      </c>
      <c r="H42" s="12"/>
      <c r="I42" s="12">
        <f>'PADD 4_bbl'!I42*1000*42*(DAY(EOMONTH($A42,0)))/1000000</f>
        <v>0</v>
      </c>
      <c r="J42" s="12">
        <f>'PADD 4_bbl'!J42*1000*42*(DAY(EOMONTH($A42,0)))/1000000</f>
        <v>18.040352348847453</v>
      </c>
      <c r="K42" s="12">
        <f>'PADD 4_bbl'!K42*1000*42*(DAY(EOMONTH($A42,0)))/1000000</f>
        <v>1.5182041475945005</v>
      </c>
      <c r="L42" s="12">
        <f>'PADD 4_bbl'!L42*1000*42*(DAY(EOMONTH($A42,0)))/1000000</f>
        <v>4.3885643919209194</v>
      </c>
      <c r="M42" s="12">
        <f>'PADD 4_bbl'!M42*1000*42*(DAY(EOMONTH($A42,0)))/1000000</f>
        <v>0</v>
      </c>
      <c r="N42" s="12">
        <f>'PADD 4_bbl'!N42*1000*42*(DAY(EOMONTH($A42,0)))/1000000</f>
        <v>0</v>
      </c>
      <c r="O42" s="12">
        <f>'PADD 4_bbl'!O42*1000*42*(DAY(EOMONTH($A42,0)))/1000000</f>
        <v>4.6968791116371298</v>
      </c>
      <c r="P42" s="12">
        <f>'PADD 4_bbl'!P42*1000*42*(DAY(EOMONTH($A42,0)))/1000000</f>
        <v>1.302</v>
      </c>
      <c r="Q42" s="12">
        <f>'PADD 4_bbl'!Q42*1000*42*(DAY(EOMONTH($A42,0)))/1000000</f>
        <v>29.946000000000002</v>
      </c>
      <c r="S42" s="12">
        <f>'PADD 4_bbl'!S42*1000*42/1000000</f>
        <v>32.298000000000002</v>
      </c>
      <c r="U42" s="14"/>
      <c r="V42" s="14"/>
    </row>
    <row r="43" spans="1:22" x14ac:dyDescent="0.25">
      <c r="A43" s="45">
        <v>41805</v>
      </c>
      <c r="B43" s="17" t="s">
        <v>34</v>
      </c>
      <c r="C43" s="12">
        <f>'PADD 4_bbl'!C43*1000*42*(DAY(EOMONTH($A43,0)))/1000000</f>
        <v>143.63999999999999</v>
      </c>
      <c r="D43" s="12">
        <f>'PADD 4_bbl'!D43*1000*42*(DAY(EOMONTH($A43,0)))/1000000</f>
        <v>12.6</v>
      </c>
      <c r="E43" s="12">
        <f>'PADD 4_bbl'!E43*1000*42*(DAY(EOMONTH($A43,0)))/1000000</f>
        <v>10.08</v>
      </c>
      <c r="F43" s="12">
        <f>'PADD 4_bbl'!F43*1000*42*(DAY(EOMONTH($A43,0)))/1000000</f>
        <v>-127.26</v>
      </c>
      <c r="G43" s="12">
        <f>'PADD 4_bbl'!G43*1000*42*(DAY(EOMONTH($A43,0)))/1000000</f>
        <v>39.06</v>
      </c>
      <c r="H43" s="12"/>
      <c r="I43" s="12">
        <f>'PADD 4_bbl'!I43*1000*42*(DAY(EOMONTH($A43,0)))/1000000</f>
        <v>0</v>
      </c>
      <c r="J43" s="12">
        <f>'PADD 4_bbl'!J43*1000*42*(DAY(EOMONTH($A43,0)))/1000000</f>
        <v>33.346599047271724</v>
      </c>
      <c r="K43" s="12">
        <f>'PADD 4_bbl'!K43*1000*42*(DAY(EOMONTH($A43,0)))/1000000</f>
        <v>1.4692298202527425</v>
      </c>
      <c r="L43" s="12">
        <f>'PADD 4_bbl'!L43*1000*42*(DAY(EOMONTH($A43,0)))/1000000</f>
        <v>4.2469977986331475</v>
      </c>
      <c r="M43" s="12">
        <f>'PADD 4_bbl'!M43*1000*42*(DAY(EOMONTH($A43,0)))/1000000</f>
        <v>0</v>
      </c>
      <c r="N43" s="12">
        <f>'PADD 4_bbl'!N43*1000*42*(DAY(EOMONTH($A43,0)))/1000000</f>
        <v>0</v>
      </c>
      <c r="O43" s="12">
        <f>'PADD 4_bbl'!O43*1000*42*(DAY(EOMONTH($A43,0)))/1000000</f>
        <v>2.5171733338423832</v>
      </c>
      <c r="P43" s="12">
        <f>'PADD 4_bbl'!P43*1000*42*(DAY(EOMONTH($A43,0)))/1000000</f>
        <v>-1.26</v>
      </c>
      <c r="Q43" s="12">
        <f>'PADD 4_bbl'!Q43*1000*42*(DAY(EOMONTH($A43,0)))/1000000</f>
        <v>40.32</v>
      </c>
      <c r="S43" s="12">
        <f>'PADD 4_bbl'!S43*1000*42/1000000</f>
        <v>30.533999999999999</v>
      </c>
      <c r="U43" s="14"/>
      <c r="V43" s="14"/>
    </row>
    <row r="44" spans="1:22" x14ac:dyDescent="0.25">
      <c r="A44" s="45">
        <v>41835</v>
      </c>
      <c r="B44" s="17" t="s">
        <v>34</v>
      </c>
      <c r="C44" s="12">
        <f>'PADD 4_bbl'!C44*1000*42*(DAY(EOMONTH($A44,0)))/1000000</f>
        <v>147.126</v>
      </c>
      <c r="D44" s="12">
        <f>'PADD 4_bbl'!D44*1000*42*(DAY(EOMONTH($A44,0)))/1000000</f>
        <v>11.718</v>
      </c>
      <c r="E44" s="12">
        <f>'PADD 4_bbl'!E44*1000*42*(DAY(EOMONTH($A44,0)))/1000000</f>
        <v>11.718</v>
      </c>
      <c r="F44" s="12">
        <f>'PADD 4_bbl'!F44*1000*42*(DAY(EOMONTH($A44,0)))/1000000</f>
        <v>-132.804</v>
      </c>
      <c r="G44" s="12">
        <f>'PADD 4_bbl'!G44*1000*42*(DAY(EOMONTH($A44,0)))/1000000</f>
        <v>37.758000000000003</v>
      </c>
      <c r="H44" s="12"/>
      <c r="I44" s="12">
        <f>'PADD 4_bbl'!I44*1000*42*(DAY(EOMONTH($A44,0)))/1000000</f>
        <v>0</v>
      </c>
      <c r="J44" s="12">
        <f>'PADD 4_bbl'!J44*1000*42*(DAY(EOMONTH($A44,0)))/1000000</f>
        <v>17.973820888643967</v>
      </c>
      <c r="K44" s="12">
        <f>'PADD 4_bbl'!K44*1000*42*(DAY(EOMONTH($A44,0)))/1000000</f>
        <v>1.5182041475945005</v>
      </c>
      <c r="L44" s="12">
        <f>'PADD 4_bbl'!L44*1000*42*(DAY(EOMONTH($A44,0)))/1000000</f>
        <v>4.5681865230684595</v>
      </c>
      <c r="M44" s="12">
        <f>'PADD 4_bbl'!M44*1000*42*(DAY(EOMONTH($A44,0)))/1000000</f>
        <v>0</v>
      </c>
      <c r="N44" s="12">
        <f>'PADD 4_bbl'!N44*1000*42*(DAY(EOMONTH($A44,0)))/1000000</f>
        <v>0</v>
      </c>
      <c r="O44" s="12">
        <f>'PADD 4_bbl'!O44*1000*42*(DAY(EOMONTH($A44,0)))/1000000</f>
        <v>8.4897884406930721</v>
      </c>
      <c r="P44" s="12">
        <f>'PADD 4_bbl'!P44*1000*42*(DAY(EOMONTH($A44,0)))/1000000</f>
        <v>5.2080000000000002</v>
      </c>
      <c r="Q44" s="12">
        <f>'PADD 4_bbl'!Q44*1000*42*(DAY(EOMONTH($A44,0)))/1000000</f>
        <v>37.758000000000003</v>
      </c>
      <c r="S44" s="12">
        <f>'PADD 4_bbl'!S44*1000*42/1000000</f>
        <v>36.078000000000003</v>
      </c>
      <c r="U44" s="14"/>
      <c r="V44" s="14"/>
    </row>
    <row r="45" spans="1:22" x14ac:dyDescent="0.25">
      <c r="A45" s="45">
        <v>41866</v>
      </c>
      <c r="B45" s="17" t="s">
        <v>34</v>
      </c>
      <c r="C45" s="12">
        <f>'PADD 4_bbl'!C45*1000*42*(DAY(EOMONTH($A45,0)))/1000000</f>
        <v>154.93799999999999</v>
      </c>
      <c r="D45" s="12">
        <f>'PADD 4_bbl'!D45*1000*42*(DAY(EOMONTH($A45,0)))/1000000</f>
        <v>13.02</v>
      </c>
      <c r="E45" s="12">
        <f>'PADD 4_bbl'!E45*1000*42*(DAY(EOMONTH($A45,0)))/1000000</f>
        <v>14.321999999999999</v>
      </c>
      <c r="F45" s="12">
        <f>'PADD 4_bbl'!F45*1000*42*(DAY(EOMONTH($A45,0)))/1000000</f>
        <v>-134.10599999999999</v>
      </c>
      <c r="G45" s="12">
        <f>'PADD 4_bbl'!G45*1000*42*(DAY(EOMONTH($A45,0)))/1000000</f>
        <v>48.173999999999999</v>
      </c>
      <c r="H45" s="12"/>
      <c r="I45" s="12">
        <f>'PADD 4_bbl'!I45*1000*42*(DAY(EOMONTH($A45,0)))/1000000</f>
        <v>0</v>
      </c>
      <c r="J45" s="12">
        <f>'PADD 4_bbl'!J45*1000*42*(DAY(EOMONTH($A45,0)))/1000000</f>
        <v>20.090368961250977</v>
      </c>
      <c r="K45" s="12">
        <f>'PADD 4_bbl'!K45*1000*42*(DAY(EOMONTH($A45,0)))/1000000</f>
        <v>1.5182041475945005</v>
      </c>
      <c r="L45" s="12">
        <f>'PADD 4_bbl'!L45*1000*42*(DAY(EOMONTH($A45,0)))/1000000</f>
        <v>4.7478086542160005</v>
      </c>
      <c r="M45" s="12">
        <f>'PADD 4_bbl'!M45*1000*42*(DAY(EOMONTH($A45,0)))/1000000</f>
        <v>0</v>
      </c>
      <c r="N45" s="12">
        <f>'PADD 4_bbl'!N45*1000*42*(DAY(EOMONTH($A45,0)))/1000000</f>
        <v>0</v>
      </c>
      <c r="O45" s="12">
        <f>'PADD 4_bbl'!O45*1000*42*(DAY(EOMONTH($A45,0)))/1000000</f>
        <v>14.005618236938531</v>
      </c>
      <c r="P45" s="12">
        <f>'PADD 4_bbl'!P45*1000*42*(DAY(EOMONTH($A45,0)))/1000000</f>
        <v>9.1140000000000008</v>
      </c>
      <c r="Q45" s="12">
        <f>'PADD 4_bbl'!Q45*1000*42*(DAY(EOMONTH($A45,0)))/1000000</f>
        <v>49.475999999999999</v>
      </c>
      <c r="S45" s="12">
        <f>'PADD 4_bbl'!S45*1000*42/1000000</f>
        <v>44.73</v>
      </c>
      <c r="U45" s="14"/>
      <c r="V45" s="14"/>
    </row>
    <row r="46" spans="1:22" x14ac:dyDescent="0.25">
      <c r="A46" s="45">
        <v>41897</v>
      </c>
      <c r="B46" s="17" t="s">
        <v>34</v>
      </c>
      <c r="C46" s="12">
        <f>'PADD 4_bbl'!C46*1000*42*(DAY(EOMONTH($A46,0)))/1000000</f>
        <v>146.16</v>
      </c>
      <c r="D46" s="12">
        <f>'PADD 4_bbl'!D46*1000*42*(DAY(EOMONTH($A46,0)))/1000000</f>
        <v>15.12</v>
      </c>
      <c r="E46" s="12">
        <f>'PADD 4_bbl'!E46*1000*42*(DAY(EOMONTH($A46,0)))/1000000</f>
        <v>12.6</v>
      </c>
      <c r="F46" s="12">
        <f>'PADD 4_bbl'!F46*1000*42*(DAY(EOMONTH($A46,0)))/1000000</f>
        <v>-132.30000000000001</v>
      </c>
      <c r="G46" s="12">
        <f>'PADD 4_bbl'!G46*1000*42*(DAY(EOMONTH($A46,0)))/1000000</f>
        <v>41.58</v>
      </c>
      <c r="H46" s="12"/>
      <c r="I46" s="12">
        <f>'PADD 4_bbl'!I46*1000*42*(DAY(EOMONTH($A46,0)))/1000000</f>
        <v>0</v>
      </c>
      <c r="J46" s="12">
        <f>'PADD 4_bbl'!J46*1000*42*(DAY(EOMONTH($A46,0)))/1000000</f>
        <v>17.353815580140996</v>
      </c>
      <c r="K46" s="12">
        <f>'PADD 4_bbl'!K46*1000*42*(DAY(EOMONTH($A46,0)))/1000000</f>
        <v>1.4692298202527425</v>
      </c>
      <c r="L46" s="12">
        <f>'PADD 4_bbl'!L46*1000*42*(DAY(EOMONTH($A46,0)))/1000000</f>
        <v>4.7684814051905242</v>
      </c>
      <c r="M46" s="12">
        <f>'PADD 4_bbl'!M46*1000*42*(DAY(EOMONTH($A46,0)))/1000000</f>
        <v>0</v>
      </c>
      <c r="N46" s="12">
        <f>'PADD 4_bbl'!N46*1000*42*(DAY(EOMONTH($A46,0)))/1000000</f>
        <v>0</v>
      </c>
      <c r="O46" s="12">
        <f>'PADD 4_bbl'!O46*1000*42*(DAY(EOMONTH($A46,0)))/1000000</f>
        <v>10.428473194415735</v>
      </c>
      <c r="P46" s="12">
        <f>'PADD 4_bbl'!P46*1000*42*(DAY(EOMONTH($A46,0)))/1000000</f>
        <v>8.82</v>
      </c>
      <c r="Q46" s="12">
        <f>'PADD 4_bbl'!Q46*1000*42*(DAY(EOMONTH($A46,0)))/1000000</f>
        <v>42.84</v>
      </c>
      <c r="S46" s="12">
        <f>'PADD 4_bbl'!S46*1000*42/1000000</f>
        <v>53.298000000000002</v>
      </c>
      <c r="U46" s="14"/>
      <c r="V46" s="14"/>
    </row>
    <row r="47" spans="1:22" x14ac:dyDescent="0.25">
      <c r="A47" s="45">
        <v>41927</v>
      </c>
      <c r="B47" s="17" t="s">
        <v>34</v>
      </c>
      <c r="C47" s="12">
        <f>'PADD 4_bbl'!C47*1000*42*(DAY(EOMONTH($A47,0)))/1000000</f>
        <v>160.14599999999999</v>
      </c>
      <c r="D47" s="12">
        <f>'PADD 4_bbl'!D47*1000*42*(DAY(EOMONTH($A47,0)))/1000000</f>
        <v>10.416</v>
      </c>
      <c r="E47" s="12">
        <f>'PADD 4_bbl'!E47*1000*42*(DAY(EOMONTH($A47,0)))/1000000</f>
        <v>16.925999999999998</v>
      </c>
      <c r="F47" s="12">
        <f>'PADD 4_bbl'!F47*1000*42*(DAY(EOMONTH($A47,0)))/1000000</f>
        <v>-132.804</v>
      </c>
      <c r="G47" s="12">
        <f>'PADD 4_bbl'!G47*1000*42*(DAY(EOMONTH($A47,0)))/1000000</f>
        <v>54.683999999999997</v>
      </c>
      <c r="H47" s="12"/>
      <c r="I47" s="12">
        <f>'PADD 4_bbl'!I47*1000*42*(DAY(EOMONTH($A47,0)))/1000000</f>
        <v>0</v>
      </c>
      <c r="J47" s="12">
        <f>'PADD 4_bbl'!J47*1000*42*(DAY(EOMONTH($A47,0)))/1000000</f>
        <v>27.69817224469309</v>
      </c>
      <c r="K47" s="12">
        <f>'PADD 4_bbl'!K47*1000*42*(DAY(EOMONTH($A47,0)))/1000000</f>
        <v>1.5182041475945005</v>
      </c>
      <c r="L47" s="12">
        <f>'PADD 4_bbl'!L47*1000*42*(DAY(EOMONTH($A47,0)))/1000000</f>
        <v>5.2866750476586244</v>
      </c>
      <c r="M47" s="12">
        <f>'PADD 4_bbl'!M47*1000*42*(DAY(EOMONTH($A47,0)))/1000000</f>
        <v>0</v>
      </c>
      <c r="N47" s="12">
        <f>'PADD 4_bbl'!N47*1000*42*(DAY(EOMONTH($A47,0)))/1000000</f>
        <v>0</v>
      </c>
      <c r="O47" s="12">
        <f>'PADD 4_bbl'!O47*1000*42*(DAY(EOMONTH($A47,0)))/1000000</f>
        <v>17.57694856005379</v>
      </c>
      <c r="P47" s="12">
        <f>'PADD 4_bbl'!P47*1000*42*(DAY(EOMONTH($A47,0)))/1000000</f>
        <v>2.6040000000000001</v>
      </c>
      <c r="Q47" s="12">
        <f>'PADD 4_bbl'!Q47*1000*42*(DAY(EOMONTH($A47,0)))/1000000</f>
        <v>54.683999999999997</v>
      </c>
      <c r="S47" s="12">
        <f>'PADD 4_bbl'!S47*1000*42/1000000</f>
        <v>56.322000000000003</v>
      </c>
      <c r="U47" s="14"/>
      <c r="V47" s="14"/>
    </row>
    <row r="48" spans="1:22" x14ac:dyDescent="0.25">
      <c r="A48" s="45">
        <v>41958</v>
      </c>
      <c r="B48" s="17" t="s">
        <v>34</v>
      </c>
      <c r="C48" s="12">
        <f>'PADD 4_bbl'!C48*1000*42*(DAY(EOMONTH($A48,0)))/1000000</f>
        <v>144.9</v>
      </c>
      <c r="D48" s="12">
        <f>'PADD 4_bbl'!D48*1000*42*(DAY(EOMONTH($A48,0)))/1000000</f>
        <v>10.08</v>
      </c>
      <c r="E48" s="12">
        <f>'PADD 4_bbl'!E48*1000*42*(DAY(EOMONTH($A48,0)))/1000000</f>
        <v>18.899999999999999</v>
      </c>
      <c r="F48" s="12">
        <f>'PADD 4_bbl'!F48*1000*42*(DAY(EOMONTH($A48,0)))/1000000</f>
        <v>-126</v>
      </c>
      <c r="G48" s="12">
        <f>'PADD 4_bbl'!G48*1000*42*(DAY(EOMONTH($A48,0)))/1000000</f>
        <v>47.88</v>
      </c>
      <c r="H48" s="12"/>
      <c r="I48" s="12">
        <f>'PADD 4_bbl'!I48*1000*42*(DAY(EOMONTH($A48,0)))/1000000</f>
        <v>0</v>
      </c>
      <c r="J48" s="12">
        <f>'PADD 4_bbl'!J48*1000*42*(DAY(EOMONTH($A48,0)))/1000000</f>
        <v>34.361485538619817</v>
      </c>
      <c r="K48" s="12">
        <f>'PADD 4_bbl'!K48*1000*42*(DAY(EOMONTH($A48,0)))/1000000</f>
        <v>1.4692298202527425</v>
      </c>
      <c r="L48" s="12">
        <f>'PADD 4_bbl'!L48*1000*42*(DAY(EOMONTH($A48,0)))/1000000</f>
        <v>5.4637928806003613</v>
      </c>
      <c r="M48" s="12">
        <f>'PADD 4_bbl'!M48*1000*42*(DAY(EOMONTH($A48,0)))/1000000</f>
        <v>0</v>
      </c>
      <c r="N48" s="12">
        <f>'PADD 4_bbl'!N48*1000*42*(DAY(EOMONTH($A48,0)))/1000000</f>
        <v>0</v>
      </c>
      <c r="O48" s="12">
        <f>'PADD 4_bbl'!O48*1000*42*(DAY(EOMONTH($A48,0)))/1000000</f>
        <v>5.3254917605270826</v>
      </c>
      <c r="P48" s="12">
        <f>'PADD 4_bbl'!P48*1000*42*(DAY(EOMONTH($A48,0)))/1000000</f>
        <v>1.26</v>
      </c>
      <c r="Q48" s="12">
        <f>'PADD 4_bbl'!Q48*1000*42*(DAY(EOMONTH($A48,0)))/1000000</f>
        <v>47.88</v>
      </c>
      <c r="S48" s="12">
        <f>'PADD 4_bbl'!S48*1000*42/1000000</f>
        <v>57.75</v>
      </c>
      <c r="U48" s="14"/>
      <c r="V48" s="14"/>
    </row>
    <row r="49" spans="1:22" x14ac:dyDescent="0.25">
      <c r="A49" s="45">
        <v>41988</v>
      </c>
      <c r="B49" s="17" t="s">
        <v>34</v>
      </c>
      <c r="C49" s="12">
        <f>'PADD 4_bbl'!C49*1000*42*(DAY(EOMONTH($A49,0)))/1000000</f>
        <v>158.84399999999999</v>
      </c>
      <c r="D49" s="12">
        <f>'PADD 4_bbl'!D49*1000*42*(DAY(EOMONTH($A49,0)))/1000000</f>
        <v>13.02</v>
      </c>
      <c r="E49" s="12">
        <f>'PADD 4_bbl'!E49*1000*42*(DAY(EOMONTH($A49,0)))/1000000</f>
        <v>22.134</v>
      </c>
      <c r="F49" s="12">
        <f>'PADD 4_bbl'!F49*1000*42*(DAY(EOMONTH($A49,0)))/1000000</f>
        <v>-114.57599999999999</v>
      </c>
      <c r="G49" s="12">
        <f>'PADD 4_bbl'!G49*1000*42*(DAY(EOMONTH($A49,0)))/1000000</f>
        <v>79.421999999999997</v>
      </c>
      <c r="H49" s="12"/>
      <c r="I49" s="12">
        <f>'PADD 4_bbl'!I49*1000*42*(DAY(EOMONTH($A49,0)))/1000000</f>
        <v>0</v>
      </c>
      <c r="J49" s="12">
        <f>'PADD 4_bbl'!J49*1000*42*(DAY(EOMONTH($A49,0)))/1000000</f>
        <v>50.439142549093177</v>
      </c>
      <c r="K49" s="12">
        <f>'PADD 4_bbl'!K49*1000*42*(DAY(EOMONTH($A49,0)))/1000000</f>
        <v>1.5182041475945005</v>
      </c>
      <c r="L49" s="12">
        <f>'PADD 4_bbl'!L49*1000*42*(DAY(EOMONTH($A49,0)))/1000000</f>
        <v>6.3644078345438695</v>
      </c>
      <c r="M49" s="12">
        <f>'PADD 4_bbl'!M49*1000*42*(DAY(EOMONTH($A49,0)))/1000000</f>
        <v>0</v>
      </c>
      <c r="N49" s="12">
        <f>'PADD 4_bbl'!N49*1000*42*(DAY(EOMONTH($A49,0)))/1000000</f>
        <v>0</v>
      </c>
      <c r="O49" s="12">
        <f>'PADD 4_bbl'!O49*1000*42*(DAY(EOMONTH($A49,0)))/1000000</f>
        <v>19.798245468768467</v>
      </c>
      <c r="P49" s="12">
        <f>'PADD 4_bbl'!P49*1000*42*(DAY(EOMONTH($A49,0)))/1000000</f>
        <v>0</v>
      </c>
      <c r="Q49" s="12">
        <f>'PADD 4_bbl'!Q49*1000*42*(DAY(EOMONTH($A49,0)))/1000000</f>
        <v>78.12</v>
      </c>
      <c r="S49" s="12">
        <f>'PADD 4_bbl'!S49*1000*42/1000000</f>
        <v>57.246000000000002</v>
      </c>
      <c r="U49" s="14"/>
      <c r="V49" s="14"/>
    </row>
    <row r="50" spans="1:22" x14ac:dyDescent="0.25">
      <c r="A50" s="45">
        <v>42019</v>
      </c>
      <c r="B50" s="17" t="s">
        <v>34</v>
      </c>
      <c r="C50" s="12">
        <f>'PADD 4_bbl'!C50*1000*42*(DAY(EOMONTH($A50,0)))/1000000</f>
        <v>154.93799999999999</v>
      </c>
      <c r="D50" s="12">
        <f>'PADD 4_bbl'!D50*1000*42*(DAY(EOMONTH($A50,0)))/1000000</f>
        <v>13.02</v>
      </c>
      <c r="E50" s="12">
        <f>'PADD 4_bbl'!E50*1000*42*(DAY(EOMONTH($A50,0)))/1000000</f>
        <v>19.53</v>
      </c>
      <c r="F50" s="12">
        <f>'PADD 4_bbl'!F50*1000*42*(DAY(EOMONTH($A50,0)))/1000000</f>
        <v>-123.69</v>
      </c>
      <c r="G50" s="12">
        <f>'PADD 4_bbl'!G50*1000*42*(DAY(EOMONTH($A50,0)))/1000000</f>
        <v>63.798000000000002</v>
      </c>
      <c r="H50" s="12"/>
      <c r="I50" s="12">
        <f>'PADD 4_bbl'!I50*1000*42*(DAY(EOMONTH($A50,0)))/1000000</f>
        <v>0</v>
      </c>
      <c r="J50" s="12">
        <f>'PADD 4_bbl'!J50*1000*42*(DAY(EOMONTH($A50,0)))/1000000</f>
        <v>56.566187158641505</v>
      </c>
      <c r="K50" s="12">
        <f>'PADD 4_bbl'!K50*1000*42*(DAY(EOMONTH($A50,0)))/1000000</f>
        <v>0.75711757482707254</v>
      </c>
      <c r="L50" s="12">
        <f>'PADD 4_bbl'!L50*1000*42*(DAY(EOMONTH($A50,0)))/1000000</f>
        <v>6.63295856157555</v>
      </c>
      <c r="M50" s="12">
        <f>'PADD 4_bbl'!M50*1000*42*(DAY(EOMONTH($A50,0)))/1000000</f>
        <v>0</v>
      </c>
      <c r="N50" s="12">
        <f>'PADD 4_bbl'!N50*1000*42*(DAY(EOMONTH($A50,0)))/1000000</f>
        <v>0</v>
      </c>
      <c r="O50" s="12">
        <f>'PADD 4_bbl'!O50*1000*42*(DAY(EOMONTH($A50,0)))/1000000</f>
        <v>5.0497367049558672</v>
      </c>
      <c r="P50" s="12">
        <f>'PADD 4_bbl'!P50*1000*42*(DAY(EOMONTH($A50,0)))/1000000</f>
        <v>-5.2080000000000002</v>
      </c>
      <c r="Q50" s="12">
        <f>'PADD 4_bbl'!Q50*1000*42*(DAY(EOMONTH($A50,0)))/1000000</f>
        <v>63.798000000000002</v>
      </c>
      <c r="S50" s="12">
        <f>'PADD 4_bbl'!S50*1000*42/1000000</f>
        <v>51.786000000000001</v>
      </c>
      <c r="U50" s="14"/>
      <c r="V50" s="14"/>
    </row>
    <row r="51" spans="1:22" x14ac:dyDescent="0.25">
      <c r="A51" s="45">
        <v>42050</v>
      </c>
      <c r="B51" s="17" t="s">
        <v>34</v>
      </c>
      <c r="C51" s="12">
        <f>'PADD 4_bbl'!C51*1000*42*(DAY(EOMONTH($A51,0)))/1000000</f>
        <v>143.47200000000001</v>
      </c>
      <c r="D51" s="12">
        <f>'PADD 4_bbl'!D51*1000*42*(DAY(EOMONTH($A51,0)))/1000000</f>
        <v>11.76</v>
      </c>
      <c r="E51" s="12">
        <f>'PADD 4_bbl'!E51*1000*42*(DAY(EOMONTH($A51,0)))/1000000</f>
        <v>11.76</v>
      </c>
      <c r="F51" s="12">
        <f>'PADD 4_bbl'!F51*1000*42*(DAY(EOMONTH($A51,0)))/1000000</f>
        <v>-112.896</v>
      </c>
      <c r="G51" s="12">
        <f>'PADD 4_bbl'!G51*1000*42*(DAY(EOMONTH($A51,0)))/1000000</f>
        <v>54.095999999999997</v>
      </c>
      <c r="H51" s="12"/>
      <c r="I51" s="12">
        <f>'PADD 4_bbl'!I51*1000*42*(DAY(EOMONTH($A51,0)))/1000000</f>
        <v>0</v>
      </c>
      <c r="J51" s="12">
        <f>'PADD 4_bbl'!J51*1000*42*(DAY(EOMONTH($A51,0)))/1000000</f>
        <v>45.488477942459916</v>
      </c>
      <c r="K51" s="12">
        <f>'PADD 4_bbl'!K51*1000*42*(DAY(EOMONTH($A51,0)))/1000000</f>
        <v>0.68384813210187201</v>
      </c>
      <c r="L51" s="12">
        <f>'PADD 4_bbl'!L51*1000*42*(DAY(EOMONTH($A51,0)))/1000000</f>
        <v>5.5043413131523193</v>
      </c>
      <c r="M51" s="12">
        <f>'PADD 4_bbl'!M51*1000*42*(DAY(EOMONTH($A51,0)))/1000000</f>
        <v>0</v>
      </c>
      <c r="N51" s="12">
        <f>'PADD 4_bbl'!N51*1000*42*(DAY(EOMONTH($A51,0)))/1000000</f>
        <v>0</v>
      </c>
      <c r="O51" s="12">
        <f>'PADD 4_bbl'!O51*1000*42*(DAY(EOMONTH($A51,0)))/1000000</f>
        <v>4.7713326122858888</v>
      </c>
      <c r="P51" s="12">
        <f>'PADD 4_bbl'!P51*1000*42*(DAY(EOMONTH($A51,0)))/1000000</f>
        <v>-2.3519999999999999</v>
      </c>
      <c r="Q51" s="12">
        <f>'PADD 4_bbl'!Q51*1000*42*(DAY(EOMONTH($A51,0)))/1000000</f>
        <v>54.095999999999997</v>
      </c>
      <c r="S51" s="12">
        <f>'PADD 4_bbl'!S51*1000*42/1000000</f>
        <v>49.265999999999998</v>
      </c>
      <c r="U51" s="14"/>
      <c r="V51" s="14"/>
    </row>
    <row r="52" spans="1:22" x14ac:dyDescent="0.25">
      <c r="A52" s="45">
        <v>42078</v>
      </c>
      <c r="B52" s="17" t="s">
        <v>34</v>
      </c>
      <c r="C52" s="12">
        <f>'PADD 4_bbl'!C52*1000*42*(DAY(EOMONTH($A52,0)))/1000000</f>
        <v>162.75</v>
      </c>
      <c r="D52" s="12">
        <f>'PADD 4_bbl'!D52*1000*42*(DAY(EOMONTH($A52,0)))/1000000</f>
        <v>11.718</v>
      </c>
      <c r="E52" s="12">
        <f>'PADD 4_bbl'!E52*1000*42*(DAY(EOMONTH($A52,0)))/1000000</f>
        <v>11.718</v>
      </c>
      <c r="F52" s="12">
        <f>'PADD 4_bbl'!F52*1000*42*(DAY(EOMONTH($A52,0)))/1000000</f>
        <v>-158.84399999999999</v>
      </c>
      <c r="G52" s="12">
        <f>'PADD 4_bbl'!G52*1000*42*(DAY(EOMONTH($A52,0)))/1000000</f>
        <v>27.341999999999999</v>
      </c>
      <c r="H52" s="12"/>
      <c r="I52" s="12">
        <f>'PADD 4_bbl'!I52*1000*42*(DAY(EOMONTH($A52,0)))/1000000</f>
        <v>0</v>
      </c>
      <c r="J52" s="12">
        <f>'PADD 4_bbl'!J52*1000*42*(DAY(EOMONTH($A52,0)))/1000000</f>
        <v>27.15022885321115</v>
      </c>
      <c r="K52" s="12">
        <f>'PADD 4_bbl'!K52*1000*42*(DAY(EOMONTH($A52,0)))/1000000</f>
        <v>0.75711757482707254</v>
      </c>
      <c r="L52" s="12">
        <f>'PADD 4_bbl'!L52*1000*42*(DAY(EOMONTH($A52,0)))/1000000</f>
        <v>5.555225774690304</v>
      </c>
      <c r="M52" s="12">
        <f>'PADD 4_bbl'!M52*1000*42*(DAY(EOMONTH($A52,0)))/1000000</f>
        <v>0</v>
      </c>
      <c r="N52" s="12">
        <f>'PADD 4_bbl'!N52*1000*42*(DAY(EOMONTH($A52,0)))/1000000</f>
        <v>0</v>
      </c>
      <c r="O52" s="12">
        <f>'PADD 4_bbl'!O52*1000*42*(DAY(EOMONTH($A52,0)))/1000000</f>
        <v>-6.1205722027285221</v>
      </c>
      <c r="P52" s="12">
        <f>'PADD 4_bbl'!P52*1000*42*(DAY(EOMONTH($A52,0)))/1000000</f>
        <v>0</v>
      </c>
      <c r="Q52" s="12">
        <f>'PADD 4_bbl'!Q52*1000*42*(DAY(EOMONTH($A52,0)))/1000000</f>
        <v>27.341999999999999</v>
      </c>
      <c r="S52" s="12">
        <f>'PADD 4_bbl'!S52*1000*42/1000000</f>
        <v>49.014000000000003</v>
      </c>
      <c r="U52" s="14"/>
      <c r="V52" s="14"/>
    </row>
    <row r="53" spans="1:22" x14ac:dyDescent="0.25">
      <c r="A53" s="45">
        <v>42109</v>
      </c>
      <c r="B53" s="17" t="s">
        <v>34</v>
      </c>
      <c r="C53" s="12">
        <f>'PADD 4_bbl'!C53*1000*42*(DAY(EOMONTH($A53,0)))/1000000</f>
        <v>158.76</v>
      </c>
      <c r="D53" s="12">
        <f>'PADD 4_bbl'!D53*1000*42*(DAY(EOMONTH($A53,0)))/1000000</f>
        <v>12.6</v>
      </c>
      <c r="E53" s="12">
        <f>'PADD 4_bbl'!E53*1000*42*(DAY(EOMONTH($A53,0)))/1000000</f>
        <v>7.56</v>
      </c>
      <c r="F53" s="12">
        <f>'PADD 4_bbl'!F53*1000*42*(DAY(EOMONTH($A53,0)))/1000000</f>
        <v>-141.12</v>
      </c>
      <c r="G53" s="12">
        <f>'PADD 4_bbl'!G53*1000*42*(DAY(EOMONTH($A53,0)))/1000000</f>
        <v>37.799999999999997</v>
      </c>
      <c r="H53" s="12"/>
      <c r="I53" s="12">
        <f>'PADD 4_bbl'!I53*1000*42*(DAY(EOMONTH($A53,0)))/1000000</f>
        <v>0</v>
      </c>
      <c r="J53" s="12">
        <f>'PADD 4_bbl'!J53*1000*42*(DAY(EOMONTH($A53,0)))/1000000</f>
        <v>19.93520884314615</v>
      </c>
      <c r="K53" s="12">
        <f>'PADD 4_bbl'!K53*1000*42*(DAY(EOMONTH($A53,0)))/1000000</f>
        <v>0.73269442725200573</v>
      </c>
      <c r="L53" s="12">
        <f>'PADD 4_bbl'!L53*1000*42*(DAY(EOMONTH($A53,0)))/1000000</f>
        <v>4.3330577301339268</v>
      </c>
      <c r="M53" s="12">
        <f>'PADD 4_bbl'!M53*1000*42*(DAY(EOMONTH($A53,0)))/1000000</f>
        <v>0</v>
      </c>
      <c r="N53" s="12">
        <f>'PADD 4_bbl'!N53*1000*42*(DAY(EOMONTH($A53,0)))/1000000</f>
        <v>0</v>
      </c>
      <c r="O53" s="12">
        <f>'PADD 4_bbl'!O53*1000*42*(DAY(EOMONTH($A53,0)))/1000000</f>
        <v>6.4990389994679161</v>
      </c>
      <c r="P53" s="12">
        <f>'PADD 4_bbl'!P53*1000*42*(DAY(EOMONTH($A53,0)))/1000000</f>
        <v>5.04</v>
      </c>
      <c r="Q53" s="12">
        <f>'PADD 4_bbl'!Q53*1000*42*(DAY(EOMONTH($A53,0)))/1000000</f>
        <v>36.54</v>
      </c>
      <c r="S53" s="12">
        <f>'PADD 4_bbl'!S53*1000*42/1000000</f>
        <v>53.634</v>
      </c>
      <c r="U53" s="14"/>
      <c r="V53" s="14"/>
    </row>
    <row r="54" spans="1:22" x14ac:dyDescent="0.25">
      <c r="A54" s="45">
        <v>42139</v>
      </c>
      <c r="B54" s="17" t="s">
        <v>34</v>
      </c>
      <c r="C54" s="12">
        <f>'PADD 4_bbl'!C54*1000*42*(DAY(EOMONTH($A54,0)))/1000000</f>
        <v>161.44800000000001</v>
      </c>
      <c r="D54" s="12">
        <f>'PADD 4_bbl'!D54*1000*42*(DAY(EOMONTH($A54,0)))/1000000</f>
        <v>13.02</v>
      </c>
      <c r="E54" s="12">
        <f>'PADD 4_bbl'!E54*1000*42*(DAY(EOMONTH($A54,0)))/1000000</f>
        <v>7.8120000000000003</v>
      </c>
      <c r="F54" s="12">
        <f>'PADD 4_bbl'!F54*1000*42*(DAY(EOMONTH($A54,0)))/1000000</f>
        <v>-148.428</v>
      </c>
      <c r="G54" s="12">
        <f>'PADD 4_bbl'!G54*1000*42*(DAY(EOMONTH($A54,0)))/1000000</f>
        <v>33.851999999999997</v>
      </c>
      <c r="H54" s="12"/>
      <c r="I54" s="12">
        <f>'PADD 4_bbl'!I54*1000*42*(DAY(EOMONTH($A54,0)))/1000000</f>
        <v>1.302</v>
      </c>
      <c r="J54" s="12">
        <f>'PADD 4_bbl'!J54*1000*42*(DAY(EOMONTH($A54,0)))/1000000</f>
        <v>22.330211513734131</v>
      </c>
      <c r="K54" s="12">
        <f>'PADD 4_bbl'!K54*1000*42*(DAY(EOMONTH($A54,0)))/1000000</f>
        <v>0.75711757482707254</v>
      </c>
      <c r="L54" s="12">
        <f>'PADD 4_bbl'!L54*1000*42*(DAY(EOMONTH($A54,0)))/1000000</f>
        <v>4.297870856657517</v>
      </c>
      <c r="M54" s="12">
        <f>'PADD 4_bbl'!M54*1000*42*(DAY(EOMONTH($A54,0)))/1000000</f>
        <v>0</v>
      </c>
      <c r="N54" s="12">
        <f>'PADD 4_bbl'!N54*1000*42*(DAY(EOMONTH($A54,0)))/1000000</f>
        <v>0</v>
      </c>
      <c r="O54" s="12">
        <f>'PADD 4_bbl'!O54*1000*42*(DAY(EOMONTH($A54,0)))/1000000</f>
        <v>1.2588000547812725</v>
      </c>
      <c r="P54" s="12">
        <f>'PADD 4_bbl'!P54*1000*42*(DAY(EOMONTH($A54,0)))/1000000</f>
        <v>2.6040000000000001</v>
      </c>
      <c r="Q54" s="12">
        <f>'PADD 4_bbl'!Q54*1000*42*(DAY(EOMONTH($A54,0)))/1000000</f>
        <v>32.549999999999997</v>
      </c>
      <c r="S54" s="12">
        <f>'PADD 4_bbl'!S54*1000*42/1000000</f>
        <v>55.692</v>
      </c>
      <c r="U54" s="14"/>
      <c r="V54" s="14"/>
    </row>
    <row r="55" spans="1:22" x14ac:dyDescent="0.25">
      <c r="A55" s="45">
        <v>42170</v>
      </c>
      <c r="B55" s="17" t="s">
        <v>34</v>
      </c>
      <c r="C55" s="12">
        <f>'PADD 4_bbl'!C55*1000*42*(DAY(EOMONTH($A55,0)))/1000000</f>
        <v>157.5</v>
      </c>
      <c r="D55" s="12">
        <f>'PADD 4_bbl'!D55*1000*42*(DAY(EOMONTH($A55,0)))/1000000</f>
        <v>11.34</v>
      </c>
      <c r="E55" s="12">
        <f>'PADD 4_bbl'!E55*1000*42*(DAY(EOMONTH($A55,0)))/1000000</f>
        <v>8.82</v>
      </c>
      <c r="F55" s="12">
        <f>'PADD 4_bbl'!F55*1000*42*(DAY(EOMONTH($A55,0)))/1000000</f>
        <v>-136.08000000000001</v>
      </c>
      <c r="G55" s="12">
        <f>'PADD 4_bbl'!G55*1000*42*(DAY(EOMONTH($A55,0)))/1000000</f>
        <v>41.58</v>
      </c>
      <c r="H55" s="12"/>
      <c r="I55" s="12">
        <f>'PADD 4_bbl'!I55*1000*42*(DAY(EOMONTH($A55,0)))/1000000</f>
        <v>1.26</v>
      </c>
      <c r="J55" s="12">
        <f>'PADD 4_bbl'!J55*1000*42*(DAY(EOMONTH($A55,0)))/1000000</f>
        <v>15.222108873852363</v>
      </c>
      <c r="K55" s="12">
        <f>'PADD 4_bbl'!K55*1000*42*(DAY(EOMONTH($A55,0)))/1000000</f>
        <v>0.73269442725200573</v>
      </c>
      <c r="L55" s="12">
        <f>'PADD 4_bbl'!L55*1000*42*(DAY(EOMONTH($A55,0)))/1000000</f>
        <v>4.1592298612814682</v>
      </c>
      <c r="M55" s="12">
        <f>'PADD 4_bbl'!M55*1000*42*(DAY(EOMONTH($A55,0)))/1000000</f>
        <v>0</v>
      </c>
      <c r="N55" s="12">
        <f>'PADD 4_bbl'!N55*1000*42*(DAY(EOMONTH($A55,0)))/1000000</f>
        <v>0</v>
      </c>
      <c r="O55" s="12">
        <f>'PADD 4_bbl'!O55*1000*42*(DAY(EOMONTH($A55,0)))/1000000</f>
        <v>18.945966837614161</v>
      </c>
      <c r="P55" s="12">
        <f>'PADD 4_bbl'!P55*1000*42*(DAY(EOMONTH($A55,0)))/1000000</f>
        <v>0</v>
      </c>
      <c r="Q55" s="12">
        <f>'PADD 4_bbl'!Q55*1000*42*(DAY(EOMONTH($A55,0)))/1000000</f>
        <v>40.32</v>
      </c>
      <c r="S55" s="12">
        <f>'PADD 4_bbl'!S55*1000*42/1000000</f>
        <v>55.692</v>
      </c>
      <c r="U55" s="14"/>
      <c r="V55" s="14"/>
    </row>
    <row r="56" spans="1:22" x14ac:dyDescent="0.25">
      <c r="A56" s="45">
        <v>42200</v>
      </c>
      <c r="B56" s="17" t="s">
        <v>34</v>
      </c>
      <c r="C56" s="12">
        <f>'PADD 4_bbl'!C56*1000*42*(DAY(EOMONTH($A56,0)))/1000000</f>
        <v>165.35400000000001</v>
      </c>
      <c r="D56" s="12">
        <f>'PADD 4_bbl'!D56*1000*42*(DAY(EOMONTH($A56,0)))/1000000</f>
        <v>9.1140000000000008</v>
      </c>
      <c r="E56" s="12">
        <f>'PADD 4_bbl'!E56*1000*42*(DAY(EOMONTH($A56,0)))/1000000</f>
        <v>7.8120000000000003</v>
      </c>
      <c r="F56" s="12">
        <f>'PADD 4_bbl'!F56*1000*42*(DAY(EOMONTH($A56,0)))/1000000</f>
        <v>-153.636</v>
      </c>
      <c r="G56" s="12">
        <f>'PADD 4_bbl'!G56*1000*42*(DAY(EOMONTH($A56,0)))/1000000</f>
        <v>28.643999999999998</v>
      </c>
      <c r="H56" s="12"/>
      <c r="I56" s="12">
        <f>'PADD 4_bbl'!I56*1000*42*(DAY(EOMONTH($A56,0)))/1000000</f>
        <v>1.302</v>
      </c>
      <c r="J56" s="12">
        <f>'PADD 4_bbl'!J56*1000*42*(DAY(EOMONTH($A56,0)))/1000000</f>
        <v>17.31010698830227</v>
      </c>
      <c r="K56" s="12">
        <f>'PADD 4_bbl'!K56*1000*42*(DAY(EOMONTH($A56,0)))/1000000</f>
        <v>0.75711757482707254</v>
      </c>
      <c r="L56" s="12">
        <f>'PADD 4_bbl'!L56*1000*42*(DAY(EOMONTH($A56,0)))/1000000</f>
        <v>4.4774929878050571</v>
      </c>
      <c r="M56" s="12">
        <f>'PADD 4_bbl'!M56*1000*42*(DAY(EOMONTH($A56,0)))/1000000</f>
        <v>0</v>
      </c>
      <c r="N56" s="12">
        <f>'PADD 4_bbl'!N56*1000*42*(DAY(EOMONTH($A56,0)))/1000000</f>
        <v>0</v>
      </c>
      <c r="O56" s="12">
        <f>'PADD 4_bbl'!O56*1000*42*(DAY(EOMONTH($A56,0)))/1000000</f>
        <v>3.4952824490656047</v>
      </c>
      <c r="P56" s="12">
        <f>'PADD 4_bbl'!P56*1000*42*(DAY(EOMONTH($A56,0)))/1000000</f>
        <v>2.6040000000000001</v>
      </c>
      <c r="Q56" s="12">
        <f>'PADD 4_bbl'!Q56*1000*42*(DAY(EOMONTH($A56,0)))/1000000</f>
        <v>29.946000000000002</v>
      </c>
      <c r="S56" s="12">
        <f>'PADD 4_bbl'!S56*1000*42/1000000</f>
        <v>58.758000000000003</v>
      </c>
      <c r="U56" s="14"/>
      <c r="V56" s="14"/>
    </row>
    <row r="57" spans="1:22" x14ac:dyDescent="0.25">
      <c r="A57" s="45">
        <v>42231</v>
      </c>
      <c r="B57" s="17" t="s">
        <v>34</v>
      </c>
      <c r="C57" s="12">
        <f>'PADD 4_bbl'!C57*1000*42*(DAY(EOMONTH($A57,0)))/1000000</f>
        <v>173.166</v>
      </c>
      <c r="D57" s="12">
        <f>'PADD 4_bbl'!D57*1000*42*(DAY(EOMONTH($A57,0)))/1000000</f>
        <v>9.1140000000000008</v>
      </c>
      <c r="E57" s="12">
        <f>'PADD 4_bbl'!E57*1000*42*(DAY(EOMONTH($A57,0)))/1000000</f>
        <v>10.416</v>
      </c>
      <c r="F57" s="12">
        <f>'PADD 4_bbl'!F57*1000*42*(DAY(EOMONTH($A57,0)))/1000000</f>
        <v>-141.91800000000001</v>
      </c>
      <c r="G57" s="12">
        <f>'PADD 4_bbl'!G57*1000*42*(DAY(EOMONTH($A57,0)))/1000000</f>
        <v>50.777999999999999</v>
      </c>
      <c r="H57" s="12"/>
      <c r="I57" s="12">
        <f>'PADD 4_bbl'!I57*1000*42*(DAY(EOMONTH($A57,0)))/1000000</f>
        <v>1.302</v>
      </c>
      <c r="J57" s="12">
        <f>'PADD 4_bbl'!J57*1000*42*(DAY(EOMONTH($A57,0)))/1000000</f>
        <v>19.612171909857647</v>
      </c>
      <c r="K57" s="12">
        <f>'PADD 4_bbl'!K57*1000*42*(DAY(EOMONTH($A57,0)))/1000000</f>
        <v>0.75711757482707254</v>
      </c>
      <c r="L57" s="12">
        <f>'PADD 4_bbl'!L57*1000*42*(DAY(EOMONTH($A57,0)))/1000000</f>
        <v>4.6571151189525981</v>
      </c>
      <c r="M57" s="12">
        <f>'PADD 4_bbl'!M57*1000*42*(DAY(EOMONTH($A57,0)))/1000000</f>
        <v>0</v>
      </c>
      <c r="N57" s="12">
        <f>'PADD 4_bbl'!N57*1000*42*(DAY(EOMONTH($A57,0)))/1000000</f>
        <v>0</v>
      </c>
      <c r="O57" s="12">
        <f>'PADD 4_bbl'!O57*1000*42*(DAY(EOMONTH($A57,0)))/1000000</f>
        <v>19.241595396362683</v>
      </c>
      <c r="P57" s="12">
        <f>'PADD 4_bbl'!P57*1000*42*(DAY(EOMONTH($A57,0)))/1000000</f>
        <v>5.2080000000000002</v>
      </c>
      <c r="Q57" s="12">
        <f>'PADD 4_bbl'!Q57*1000*42*(DAY(EOMONTH($A57,0)))/1000000</f>
        <v>50.777999999999999</v>
      </c>
      <c r="S57" s="12">
        <f>'PADD 4_bbl'!S57*1000*42/1000000</f>
        <v>64.427999999999997</v>
      </c>
      <c r="U57" s="14"/>
      <c r="V57" s="14"/>
    </row>
    <row r="58" spans="1:22" x14ac:dyDescent="0.25">
      <c r="A58" s="45">
        <v>42262</v>
      </c>
      <c r="B58" s="17" t="s">
        <v>34</v>
      </c>
      <c r="C58" s="12">
        <f>'PADD 4_bbl'!C58*1000*42*(DAY(EOMONTH($A58,0)))/1000000</f>
        <v>165.06</v>
      </c>
      <c r="D58" s="12">
        <f>'PADD 4_bbl'!D58*1000*42*(DAY(EOMONTH($A58,0)))/1000000</f>
        <v>10.08</v>
      </c>
      <c r="E58" s="12">
        <f>'PADD 4_bbl'!E58*1000*42*(DAY(EOMONTH($A58,0)))/1000000</f>
        <v>11.34</v>
      </c>
      <c r="F58" s="12">
        <f>'PADD 4_bbl'!F58*1000*42*(DAY(EOMONTH($A58,0)))/1000000</f>
        <v>-152.46</v>
      </c>
      <c r="G58" s="12">
        <f>'PADD 4_bbl'!G58*1000*42*(DAY(EOMONTH($A58,0)))/1000000</f>
        <v>34.020000000000003</v>
      </c>
      <c r="H58" s="12"/>
      <c r="I58" s="12">
        <f>'PADD 4_bbl'!I58*1000*42*(DAY(EOMONTH($A58,0)))/1000000</f>
        <v>1.26</v>
      </c>
      <c r="J58" s="12">
        <f>'PADD 4_bbl'!J58*1000*42*(DAY(EOMONTH($A58,0)))/1000000</f>
        <v>23.550135850552945</v>
      </c>
      <c r="K58" s="12">
        <f>'PADD 4_bbl'!K58*1000*42*(DAY(EOMONTH($A58,0)))/1000000</f>
        <v>0.73269442725200573</v>
      </c>
      <c r="L58" s="12">
        <f>'PADD 4_bbl'!L58*1000*42*(DAY(EOMONTH($A58,0)))/1000000</f>
        <v>4.6807134678388449</v>
      </c>
      <c r="M58" s="12">
        <f>'PADD 4_bbl'!M58*1000*42*(DAY(EOMONTH($A58,0)))/1000000</f>
        <v>0</v>
      </c>
      <c r="N58" s="12">
        <f>'PADD 4_bbl'!N58*1000*42*(DAY(EOMONTH($A58,0)))/1000000</f>
        <v>0</v>
      </c>
      <c r="O58" s="12">
        <f>'PADD 4_bbl'!O58*1000*42*(DAY(EOMONTH($A58,0)))/1000000</f>
        <v>1.6456254356203674E-2</v>
      </c>
      <c r="P58" s="12">
        <f>'PADD 4_bbl'!P58*1000*42*(DAY(EOMONTH($A58,0)))/1000000</f>
        <v>2.52</v>
      </c>
      <c r="Q58" s="12">
        <f>'PADD 4_bbl'!Q58*1000*42*(DAY(EOMONTH($A58,0)))/1000000</f>
        <v>32.76</v>
      </c>
      <c r="S58" s="12">
        <f>'PADD 4_bbl'!S58*1000*42/1000000</f>
        <v>67.242000000000004</v>
      </c>
      <c r="U58" s="14"/>
      <c r="V58" s="14"/>
    </row>
    <row r="59" spans="1:22" x14ac:dyDescent="0.25">
      <c r="A59" s="45">
        <v>42292</v>
      </c>
      <c r="B59" s="17" t="s">
        <v>34</v>
      </c>
      <c r="C59" s="12">
        <f>'PADD 4_bbl'!C59*1000*42*(DAY(EOMONTH($A59,0)))/1000000</f>
        <v>177.072</v>
      </c>
      <c r="D59" s="12">
        <f>'PADD 4_bbl'!D59*1000*42*(DAY(EOMONTH($A59,0)))/1000000</f>
        <v>11.718</v>
      </c>
      <c r="E59" s="12">
        <f>'PADD 4_bbl'!E59*1000*42*(DAY(EOMONTH($A59,0)))/1000000</f>
        <v>14.321999999999999</v>
      </c>
      <c r="F59" s="12">
        <f>'PADD 4_bbl'!F59*1000*42*(DAY(EOMONTH($A59,0)))/1000000</f>
        <v>-154.93799999999999</v>
      </c>
      <c r="G59" s="12">
        <f>'PADD 4_bbl'!G59*1000*42*(DAY(EOMONTH($A59,0)))/1000000</f>
        <v>48.173999999999999</v>
      </c>
      <c r="H59" s="12"/>
      <c r="I59" s="12">
        <f>'PADD 4_bbl'!I59*1000*42*(DAY(EOMONTH($A59,0)))/1000000</f>
        <v>1.302</v>
      </c>
      <c r="J59" s="12">
        <f>'PADD 4_bbl'!J59*1000*42*(DAY(EOMONTH($A59,0)))/1000000</f>
        <v>28.726251578463273</v>
      </c>
      <c r="K59" s="12">
        <f>'PADD 4_bbl'!K59*1000*42*(DAY(EOMONTH($A59,0)))/1000000</f>
        <v>0.75711757482707254</v>
      </c>
      <c r="L59" s="12">
        <f>'PADD 4_bbl'!L59*1000*42*(DAY(EOMONTH($A59,0)))/1000000</f>
        <v>5.195981512395222</v>
      </c>
      <c r="M59" s="12">
        <f>'PADD 4_bbl'!M59*1000*42*(DAY(EOMONTH($A59,0)))/1000000</f>
        <v>0</v>
      </c>
      <c r="N59" s="12">
        <f>'PADD 4_bbl'!N59*1000*42*(DAY(EOMONTH($A59,0)))/1000000</f>
        <v>0</v>
      </c>
      <c r="O59" s="12">
        <f>'PADD 4_bbl'!O59*1000*42*(DAY(EOMONTH($A59,0)))/1000000</f>
        <v>9.5886493343144341</v>
      </c>
      <c r="P59" s="12">
        <f>'PADD 4_bbl'!P59*1000*42*(DAY(EOMONTH($A59,0)))/1000000</f>
        <v>2.6040000000000001</v>
      </c>
      <c r="Q59" s="12">
        <f>'PADD 4_bbl'!Q59*1000*42*(DAY(EOMONTH($A59,0)))/1000000</f>
        <v>48.173999999999999</v>
      </c>
      <c r="S59" s="12">
        <f>'PADD 4_bbl'!S59*1000*42/1000000</f>
        <v>70.055999999999997</v>
      </c>
      <c r="U59" s="14"/>
      <c r="V59" s="14"/>
    </row>
    <row r="60" spans="1:22" x14ac:dyDescent="0.25">
      <c r="A60" s="45">
        <v>42323</v>
      </c>
      <c r="B60" s="17" t="s">
        <v>34</v>
      </c>
      <c r="C60" s="12">
        <f>'PADD 4_bbl'!C60*1000*42*(DAY(EOMONTH($A60,0)))/1000000</f>
        <v>172.62</v>
      </c>
      <c r="D60" s="12">
        <f>'PADD 4_bbl'!D60*1000*42*(DAY(EOMONTH($A60,0)))/1000000</f>
        <v>11.34</v>
      </c>
      <c r="E60" s="12">
        <f>'PADD 4_bbl'!E60*1000*42*(DAY(EOMONTH($A60,0)))/1000000</f>
        <v>16.38</v>
      </c>
      <c r="F60" s="12">
        <f>'PADD 4_bbl'!F60*1000*42*(DAY(EOMONTH($A60,0)))/1000000</f>
        <v>-151.19999999999999</v>
      </c>
      <c r="G60" s="12">
        <f>'PADD 4_bbl'!G60*1000*42*(DAY(EOMONTH($A60,0)))/1000000</f>
        <v>49.14</v>
      </c>
      <c r="H60" s="12"/>
      <c r="I60" s="12">
        <f>'PADD 4_bbl'!I60*1000*42*(DAY(EOMONTH($A60,0)))/1000000</f>
        <v>0</v>
      </c>
      <c r="J60" s="12">
        <f>'PADD 4_bbl'!J60*1000*42*(DAY(EOMONTH($A60,0)))/1000000</f>
        <v>32.978368968222306</v>
      </c>
      <c r="K60" s="12">
        <f>'PADD 4_bbl'!K60*1000*42*(DAY(EOMONTH($A60,0)))/1000000</f>
        <v>0.73269442725200573</v>
      </c>
      <c r="L60" s="12">
        <f>'PADD 4_bbl'!L60*1000*42*(DAY(EOMONTH($A60,0)))/1000000</f>
        <v>5.3760249432486811</v>
      </c>
      <c r="M60" s="12">
        <f>'PADD 4_bbl'!M60*1000*42*(DAY(EOMONTH($A60,0)))/1000000</f>
        <v>0</v>
      </c>
      <c r="N60" s="12">
        <f>'PADD 4_bbl'!N60*1000*42*(DAY(EOMONTH($A60,0)))/1000000</f>
        <v>0</v>
      </c>
      <c r="O60" s="12">
        <f>'PADD 4_bbl'!O60*1000*42*(DAY(EOMONTH($A60,0)))/1000000</f>
        <v>7.5329116612770104</v>
      </c>
      <c r="P60" s="12">
        <f>'PADD 4_bbl'!P60*1000*42*(DAY(EOMONTH($A60,0)))/1000000</f>
        <v>2.52</v>
      </c>
      <c r="Q60" s="12">
        <f>'PADD 4_bbl'!Q60*1000*42*(DAY(EOMONTH($A60,0)))/1000000</f>
        <v>49.14</v>
      </c>
      <c r="S60" s="12">
        <f>'PADD 4_bbl'!S60*1000*42/1000000</f>
        <v>72.072000000000003</v>
      </c>
      <c r="U60" s="14"/>
      <c r="V60" s="14"/>
    </row>
    <row r="61" spans="1:22" x14ac:dyDescent="0.25">
      <c r="A61" s="45">
        <v>42353</v>
      </c>
      <c r="B61" s="17" t="s">
        <v>34</v>
      </c>
      <c r="C61" s="12">
        <f>'PADD 4_bbl'!C61*1000*42*(DAY(EOMONTH($A61,0)))/1000000</f>
        <v>175.77</v>
      </c>
      <c r="D61" s="12">
        <f>'PADD 4_bbl'!D61*1000*42*(DAY(EOMONTH($A61,0)))/1000000</f>
        <v>11.718</v>
      </c>
      <c r="E61" s="12">
        <f>'PADD 4_bbl'!E61*1000*42*(DAY(EOMONTH($A61,0)))/1000000</f>
        <v>27.341999999999999</v>
      </c>
      <c r="F61" s="12">
        <f>'PADD 4_bbl'!F61*1000*42*(DAY(EOMONTH($A61,0)))/1000000</f>
        <v>-144.52199999999999</v>
      </c>
      <c r="G61" s="12">
        <f>'PADD 4_bbl'!G61*1000*42*(DAY(EOMONTH($A61,0)))/1000000</f>
        <v>70.308000000000007</v>
      </c>
      <c r="H61" s="12"/>
      <c r="I61" s="12">
        <f>'PADD 4_bbl'!I61*1000*42*(DAY(EOMONTH($A61,0)))/1000000</f>
        <v>0</v>
      </c>
      <c r="J61" s="12">
        <f>'PADD 4_bbl'!J61*1000*42*(DAY(EOMONTH($A61,0)))/1000000</f>
        <v>53.551165409106055</v>
      </c>
      <c r="K61" s="12">
        <f>'PADD 4_bbl'!K61*1000*42*(DAY(EOMONTH($A61,0)))/1000000</f>
        <v>0.75711757482707254</v>
      </c>
      <c r="L61" s="12">
        <f>'PADD 4_bbl'!L61*1000*42*(DAY(EOMONTH($A61,0)))/1000000</f>
        <v>6.2737142992804671</v>
      </c>
      <c r="M61" s="12">
        <f>'PADD 4_bbl'!M61*1000*42*(DAY(EOMONTH($A61,0)))/1000000</f>
        <v>0</v>
      </c>
      <c r="N61" s="12">
        <f>'PADD 4_bbl'!N61*1000*42*(DAY(EOMONTH($A61,0)))/1000000</f>
        <v>0</v>
      </c>
      <c r="O61" s="12">
        <f>'PADD 4_bbl'!O61*1000*42*(DAY(EOMONTH($A61,0)))/1000000</f>
        <v>16.236002716786402</v>
      </c>
      <c r="P61" s="12">
        <f>'PADD 4_bbl'!P61*1000*42*(DAY(EOMONTH($A61,0)))/1000000</f>
        <v>-7.8120000000000003</v>
      </c>
      <c r="Q61" s="12">
        <f>'PADD 4_bbl'!Q61*1000*42*(DAY(EOMONTH($A61,0)))/1000000</f>
        <v>69.006</v>
      </c>
      <c r="S61" s="12">
        <f>'PADD 4_bbl'!S61*1000*42/1000000</f>
        <v>63.798000000000002</v>
      </c>
      <c r="U61" s="14"/>
      <c r="V61" s="14"/>
    </row>
    <row r="62" spans="1:22" x14ac:dyDescent="0.25">
      <c r="A62" s="45">
        <v>42384</v>
      </c>
      <c r="B62" s="17" t="s">
        <v>34</v>
      </c>
      <c r="C62" s="12">
        <f>'PADD 4_bbl'!C62*1000*42*(DAY(EOMONTH($A62,0)))/1000000</f>
        <v>177.072</v>
      </c>
      <c r="D62" s="12">
        <f>'PADD 4_bbl'!D62*1000*42*(DAY(EOMONTH($A62,0)))/1000000</f>
        <v>10.416</v>
      </c>
      <c r="E62" s="12">
        <f>'PADD 4_bbl'!E62*1000*42*(DAY(EOMONTH($A62,0)))/1000000</f>
        <v>27.341999999999999</v>
      </c>
      <c r="F62" s="12">
        <f>'PADD 4_bbl'!F62*1000*42*(DAY(EOMONTH($A62,0)))/1000000</f>
        <v>-158.84399999999999</v>
      </c>
      <c r="G62" s="12">
        <f>'PADD 4_bbl'!G62*1000*42*(DAY(EOMONTH($A62,0)))/1000000</f>
        <v>55.985999999999997</v>
      </c>
      <c r="H62" s="12"/>
      <c r="I62" s="12">
        <f>'PADD 4_bbl'!I62*1000*42*(DAY(EOMONTH($A62,0)))/1000000</f>
        <v>0</v>
      </c>
      <c r="J62" s="12">
        <f>'PADD 4_bbl'!J62*1000*42*(DAY(EOMONTH($A62,0)))/1000000</f>
        <v>53.791667009217754</v>
      </c>
      <c r="K62" s="12">
        <f>'PADD 4_bbl'!K62*1000*42*(DAY(EOMONTH($A62,0)))/1000000</f>
        <v>0.75711757482707254</v>
      </c>
      <c r="L62" s="12">
        <f>'PADD 4_bbl'!L62*1000*42*(DAY(EOMONTH($A62,0)))/1000000</f>
        <v>6.6441505297569901</v>
      </c>
      <c r="M62" s="12">
        <f>'PADD 4_bbl'!M62*1000*42*(DAY(EOMONTH($A62,0)))/1000000</f>
        <v>0</v>
      </c>
      <c r="N62" s="12">
        <f>'PADD 4_bbl'!N62*1000*42*(DAY(EOMONTH($A62,0)))/1000000</f>
        <v>0</v>
      </c>
      <c r="O62" s="12">
        <f>'PADD 4_bbl'!O62*1000*42*(DAY(EOMONTH($A62,0)))/1000000</f>
        <v>1.3030648861981777</v>
      </c>
      <c r="P62" s="12">
        <f>'PADD 4_bbl'!P62*1000*42*(DAY(EOMONTH($A62,0)))/1000000</f>
        <v>-6.51</v>
      </c>
      <c r="Q62" s="12">
        <f>'PADD 4_bbl'!Q62*1000*42*(DAY(EOMONTH($A62,0)))/1000000</f>
        <v>55.985999999999997</v>
      </c>
      <c r="S62" s="12">
        <f>'PADD 4_bbl'!S62*1000*42/1000000</f>
        <v>56.826000000000001</v>
      </c>
      <c r="U62" s="14"/>
      <c r="V62" s="14"/>
    </row>
    <row r="63" spans="1:22" x14ac:dyDescent="0.25">
      <c r="A63" s="45">
        <v>42415</v>
      </c>
      <c r="B63" s="17" t="s">
        <v>34</v>
      </c>
      <c r="C63" s="12">
        <f>'PADD 4_bbl'!C63*1000*42*(DAY(EOMONTH($A63,0)))/1000000</f>
        <v>166.86600000000001</v>
      </c>
      <c r="D63" s="12">
        <f>'PADD 4_bbl'!D63*1000*42*(DAY(EOMONTH($A63,0)))/1000000</f>
        <v>9.7439999999999998</v>
      </c>
      <c r="E63" s="12">
        <f>'PADD 4_bbl'!E63*1000*42*(DAY(EOMONTH($A63,0)))/1000000</f>
        <v>18.27</v>
      </c>
      <c r="F63" s="12">
        <f>'PADD 4_bbl'!F63*1000*42*(DAY(EOMONTH($A63,0)))/1000000</f>
        <v>-121.8</v>
      </c>
      <c r="G63" s="12">
        <f>'PADD 4_bbl'!G63*1000*42*(DAY(EOMONTH($A63,0)))/1000000</f>
        <v>73.08</v>
      </c>
      <c r="H63" s="12"/>
      <c r="I63" s="12">
        <f>'PADD 4_bbl'!I63*1000*42*(DAY(EOMONTH($A63,0)))/1000000</f>
        <v>0</v>
      </c>
      <c r="J63" s="12">
        <f>'PADD 4_bbl'!J63*1000*42*(DAY(EOMONTH($A63,0)))/1000000</f>
        <v>45.302591219702137</v>
      </c>
      <c r="K63" s="12">
        <f>'PADD 4_bbl'!K63*1000*42*(DAY(EOMONTH($A63,0)))/1000000</f>
        <v>0.70827127967693893</v>
      </c>
      <c r="L63" s="12">
        <f>'PADD 4_bbl'!L63*1000*42*(DAY(EOMONTH($A63,0)))/1000000</f>
        <v>5.71139483719731</v>
      </c>
      <c r="M63" s="12">
        <f>'PADD 4_bbl'!M63*1000*42*(DAY(EOMONTH($A63,0)))/1000000</f>
        <v>0</v>
      </c>
      <c r="N63" s="12">
        <f>'PADD 4_bbl'!N63*1000*42*(DAY(EOMONTH($A63,0)))/1000000</f>
        <v>0</v>
      </c>
      <c r="O63" s="12">
        <f>'PADD 4_bbl'!O63*1000*42*(DAY(EOMONTH($A63,0)))/1000000</f>
        <v>22.575742663423604</v>
      </c>
      <c r="P63" s="12">
        <f>'PADD 4_bbl'!P63*1000*42*(DAY(EOMONTH($A63,0)))/1000000</f>
        <v>-2.4359999999999999</v>
      </c>
      <c r="Q63" s="12">
        <f>'PADD 4_bbl'!Q63*1000*42*(DAY(EOMONTH($A63,0)))/1000000</f>
        <v>71.861999999999995</v>
      </c>
      <c r="S63" s="12">
        <f>'PADD 4_bbl'!S63*1000*42/1000000</f>
        <v>54.683999999999997</v>
      </c>
      <c r="U63" s="14"/>
      <c r="V63" s="14"/>
    </row>
    <row r="64" spans="1:22" x14ac:dyDescent="0.25">
      <c r="A64" s="45">
        <v>42444</v>
      </c>
      <c r="B64" s="17" t="s">
        <v>34</v>
      </c>
      <c r="C64" s="12">
        <f>'PADD 4_bbl'!C64*1000*42*(DAY(EOMONTH($A64,0)))/1000000</f>
        <v>179.67599999999999</v>
      </c>
      <c r="D64" s="12">
        <f>'PADD 4_bbl'!D64*1000*42*(DAY(EOMONTH($A64,0)))/1000000</f>
        <v>11.718</v>
      </c>
      <c r="E64" s="12">
        <f>'PADD 4_bbl'!E64*1000*42*(DAY(EOMONTH($A64,0)))/1000000</f>
        <v>11.718</v>
      </c>
      <c r="F64" s="12">
        <f>'PADD 4_bbl'!F64*1000*42*(DAY(EOMONTH($A64,0)))/1000000</f>
        <v>-161.44800000000001</v>
      </c>
      <c r="G64" s="12">
        <f>'PADD 4_bbl'!G64*1000*42*(DAY(EOMONTH($A64,0)))/1000000</f>
        <v>41.664000000000001</v>
      </c>
      <c r="H64" s="12"/>
      <c r="I64" s="12">
        <f>'PADD 4_bbl'!I64*1000*42*(DAY(EOMONTH($A64,0)))/1000000</f>
        <v>0</v>
      </c>
      <c r="J64" s="12">
        <f>'PADD 4_bbl'!J64*1000*42*(DAY(EOMONTH($A64,0)))/1000000</f>
        <v>40.46793791857997</v>
      </c>
      <c r="K64" s="12">
        <f>'PADD 4_bbl'!K64*1000*42*(DAY(EOMONTH($A64,0)))/1000000</f>
        <v>0.75711757482707254</v>
      </c>
      <c r="L64" s="12">
        <f>'PADD 4_bbl'!L64*1000*42*(DAY(EOMONTH($A64,0)))/1000000</f>
        <v>5.5664177428717441</v>
      </c>
      <c r="M64" s="12">
        <f>'PADD 4_bbl'!M64*1000*42*(DAY(EOMONTH($A64,0)))/1000000</f>
        <v>0</v>
      </c>
      <c r="N64" s="12">
        <f>'PADD 4_bbl'!N64*1000*42*(DAY(EOMONTH($A64,0)))/1000000</f>
        <v>0</v>
      </c>
      <c r="O64" s="12">
        <f>'PADD 4_bbl'!O64*1000*42*(DAY(EOMONTH($A64,0)))/1000000</f>
        <v>-1.2214732362787937</v>
      </c>
      <c r="P64" s="12">
        <f>'PADD 4_bbl'!P64*1000*42*(DAY(EOMONTH($A64,0)))/1000000</f>
        <v>-2.6040000000000001</v>
      </c>
      <c r="Q64" s="12">
        <f>'PADD 4_bbl'!Q64*1000*42*(DAY(EOMONTH($A64,0)))/1000000</f>
        <v>42.966000000000001</v>
      </c>
      <c r="S64" s="12">
        <f>'PADD 4_bbl'!S64*1000*42/1000000</f>
        <v>51.954000000000001</v>
      </c>
      <c r="U64" s="14"/>
      <c r="V64" s="14"/>
    </row>
    <row r="65" spans="1:22" x14ac:dyDescent="0.25">
      <c r="A65" s="45">
        <v>42475</v>
      </c>
      <c r="B65" s="17" t="s">
        <v>34</v>
      </c>
      <c r="C65" s="12">
        <f>'PADD 4_bbl'!C65*1000*42*(DAY(EOMONTH($A65,0)))/1000000</f>
        <v>173.88</v>
      </c>
      <c r="D65" s="12">
        <f>'PADD 4_bbl'!D65*1000*42*(DAY(EOMONTH($A65,0)))/1000000</f>
        <v>11.34</v>
      </c>
      <c r="E65" s="12">
        <f>'PADD 4_bbl'!E65*1000*42*(DAY(EOMONTH($A65,0)))/1000000</f>
        <v>7.56</v>
      </c>
      <c r="F65" s="12">
        <f>'PADD 4_bbl'!F65*1000*42*(DAY(EOMONTH($A65,0)))/1000000</f>
        <v>-163.80000000000001</v>
      </c>
      <c r="G65" s="12">
        <f>'PADD 4_bbl'!G65*1000*42*(DAY(EOMONTH($A65,0)))/1000000</f>
        <v>28.98</v>
      </c>
      <c r="H65" s="12"/>
      <c r="I65" s="12">
        <f>'PADD 4_bbl'!I65*1000*42*(DAY(EOMONTH($A65,0)))/1000000</f>
        <v>0</v>
      </c>
      <c r="J65" s="12">
        <f>'PADD 4_bbl'!J65*1000*42*(DAY(EOMONTH($A65,0)))/1000000</f>
        <v>24.173262466266426</v>
      </c>
      <c r="K65" s="12">
        <f>'PADD 4_bbl'!K65*1000*42*(DAY(EOMONTH($A65,0)))/1000000</f>
        <v>0.73269442725200573</v>
      </c>
      <c r="L65" s="12">
        <f>'PADD 4_bbl'!L65*1000*42*(DAY(EOMONTH($A65,0)))/1000000</f>
        <v>4.343888667083708</v>
      </c>
      <c r="M65" s="12">
        <f>'PADD 4_bbl'!M65*1000*42*(DAY(EOMONTH($A65,0)))/1000000</f>
        <v>0</v>
      </c>
      <c r="N65" s="12">
        <f>'PADD 4_bbl'!N65*1000*42*(DAY(EOMONTH($A65,0)))/1000000</f>
        <v>0</v>
      </c>
      <c r="O65" s="12">
        <f>'PADD 4_bbl'!O65*1000*42*(DAY(EOMONTH($A65,0)))/1000000</f>
        <v>0.99015443939785985</v>
      </c>
      <c r="P65" s="12">
        <f>'PADD 4_bbl'!P65*1000*42*(DAY(EOMONTH($A65,0)))/1000000</f>
        <v>-1.26</v>
      </c>
      <c r="Q65" s="12">
        <f>'PADD 4_bbl'!Q65*1000*42*(DAY(EOMONTH($A65,0)))/1000000</f>
        <v>28.98</v>
      </c>
      <c r="S65" s="12">
        <f>'PADD 4_bbl'!S65*1000*42/1000000</f>
        <v>50.904000000000003</v>
      </c>
      <c r="U65" s="14"/>
      <c r="V65" s="14"/>
    </row>
    <row r="66" spans="1:22" x14ac:dyDescent="0.25">
      <c r="A66" s="45">
        <v>42505</v>
      </c>
      <c r="B66" s="17" t="s">
        <v>34</v>
      </c>
      <c r="C66" s="12">
        <f>'PADD 4_bbl'!C66*1000*42*(DAY(EOMONTH($A66,0)))/1000000</f>
        <v>178.374</v>
      </c>
      <c r="D66" s="12">
        <f>'PADD 4_bbl'!D66*1000*42*(DAY(EOMONTH($A66,0)))/1000000</f>
        <v>11.718</v>
      </c>
      <c r="E66" s="12">
        <f>'PADD 4_bbl'!E66*1000*42*(DAY(EOMONTH($A66,0)))/1000000</f>
        <v>7.8120000000000003</v>
      </c>
      <c r="F66" s="12">
        <f>'PADD 4_bbl'!F66*1000*42*(DAY(EOMONTH($A66,0)))/1000000</f>
        <v>-158.84399999999999</v>
      </c>
      <c r="G66" s="12">
        <f>'PADD 4_bbl'!G66*1000*42*(DAY(EOMONTH($A66,0)))/1000000</f>
        <v>39.06</v>
      </c>
      <c r="H66" s="12"/>
      <c r="I66" s="12">
        <f>'PADD 4_bbl'!I66*1000*42*(DAY(EOMONTH($A66,0)))/1000000</f>
        <v>0</v>
      </c>
      <c r="J66" s="12">
        <f>'PADD 4_bbl'!J66*1000*42*(DAY(EOMONTH($A66,0)))/1000000</f>
        <v>19.184436411540709</v>
      </c>
      <c r="K66" s="12">
        <f>'PADD 4_bbl'!K66*1000*42*(DAY(EOMONTH($A66,0)))/1000000</f>
        <v>0.75711757482707254</v>
      </c>
      <c r="L66" s="12">
        <f>'PADD 4_bbl'!L66*1000*42*(DAY(EOMONTH($A66,0)))/1000000</f>
        <v>4.3090628248389571</v>
      </c>
      <c r="M66" s="12">
        <f>'PADD 4_bbl'!M66*1000*42*(DAY(EOMONTH($A66,0)))/1000000</f>
        <v>0</v>
      </c>
      <c r="N66" s="12">
        <f>'PADD 4_bbl'!N66*1000*42*(DAY(EOMONTH($A66,0)))/1000000</f>
        <v>0</v>
      </c>
      <c r="O66" s="12">
        <f>'PADD 4_bbl'!O66*1000*42*(DAY(EOMONTH($A66,0)))/1000000</f>
        <v>12.205383188793261</v>
      </c>
      <c r="P66" s="12">
        <f>'PADD 4_bbl'!P66*1000*42*(DAY(EOMONTH($A66,0)))/1000000</f>
        <v>2.6040000000000001</v>
      </c>
      <c r="Q66" s="12">
        <f>'PADD 4_bbl'!Q66*1000*42*(DAY(EOMONTH($A66,0)))/1000000</f>
        <v>39.06</v>
      </c>
      <c r="S66" s="12">
        <f>'PADD 4_bbl'!S66*1000*42/1000000</f>
        <v>53.045999999999999</v>
      </c>
      <c r="U66" s="14"/>
      <c r="V66" s="14"/>
    </row>
    <row r="67" spans="1:22" x14ac:dyDescent="0.25">
      <c r="A67" s="45">
        <v>42536</v>
      </c>
      <c r="B67" s="17" t="s">
        <v>34</v>
      </c>
      <c r="C67" s="12">
        <f>'PADD 4_bbl'!C67*1000*42*(DAY(EOMONTH($A67,0)))/1000000</f>
        <v>170.1</v>
      </c>
      <c r="D67" s="12">
        <f>'PADD 4_bbl'!D67*1000*42*(DAY(EOMONTH($A67,0)))/1000000</f>
        <v>12.6</v>
      </c>
      <c r="E67" s="12">
        <f>'PADD 4_bbl'!E67*1000*42*(DAY(EOMONTH($A67,0)))/1000000</f>
        <v>7.56</v>
      </c>
      <c r="F67" s="12">
        <f>'PADD 4_bbl'!F67*1000*42*(DAY(EOMONTH($A67,0)))/1000000</f>
        <v>-168.84</v>
      </c>
      <c r="G67" s="12">
        <f>'PADD 4_bbl'!G67*1000*42*(DAY(EOMONTH($A67,0)))/1000000</f>
        <v>21.42</v>
      </c>
      <c r="H67" s="12"/>
      <c r="I67" s="12">
        <f>'PADD 4_bbl'!I67*1000*42*(DAY(EOMONTH($A67,0)))/1000000</f>
        <v>0</v>
      </c>
      <c r="J67" s="12">
        <f>'PADD 4_bbl'!J67*1000*42*(DAY(EOMONTH($A67,0)))/1000000</f>
        <v>18.459142039762792</v>
      </c>
      <c r="K67" s="12">
        <f>'PADD 4_bbl'!K67*1000*42*(DAY(EOMONTH($A67,0)))/1000000</f>
        <v>0.73269442725200573</v>
      </c>
      <c r="L67" s="12">
        <f>'PADD 4_bbl'!L67*1000*42*(DAY(EOMONTH($A67,0)))/1000000</f>
        <v>4.1700607982312485</v>
      </c>
      <c r="M67" s="12">
        <f>'PADD 4_bbl'!M67*1000*42*(DAY(EOMONTH($A67,0)))/1000000</f>
        <v>0</v>
      </c>
      <c r="N67" s="12">
        <f>'PADD 4_bbl'!N67*1000*42*(DAY(EOMONTH($A67,0)))/1000000</f>
        <v>0</v>
      </c>
      <c r="O67" s="12">
        <f>'PADD 4_bbl'!O67*1000*42*(DAY(EOMONTH($A67,0)))/1000000</f>
        <v>-4.4618972652460442</v>
      </c>
      <c r="P67" s="12">
        <f>'PADD 4_bbl'!P67*1000*42*(DAY(EOMONTH($A67,0)))/1000000</f>
        <v>1.26</v>
      </c>
      <c r="Q67" s="12">
        <f>'PADD 4_bbl'!Q67*1000*42*(DAY(EOMONTH($A67,0)))/1000000</f>
        <v>20.16</v>
      </c>
      <c r="S67" s="12">
        <f>'PADD 4_bbl'!S67*1000*42/1000000</f>
        <v>54.6</v>
      </c>
      <c r="U67" s="14"/>
      <c r="V67" s="14"/>
    </row>
    <row r="68" spans="1:22" x14ac:dyDescent="0.25">
      <c r="A68" s="45">
        <v>42566</v>
      </c>
      <c r="B68" s="17" t="s">
        <v>34</v>
      </c>
      <c r="C68" s="12">
        <f>'PADD 4_bbl'!C68*1000*42*(DAY(EOMONTH($A68,0)))/1000000</f>
        <v>173.166</v>
      </c>
      <c r="D68" s="12">
        <f>'PADD 4_bbl'!D68*1000*42*(DAY(EOMONTH($A68,0)))/1000000</f>
        <v>13.02</v>
      </c>
      <c r="E68" s="12">
        <f>'PADD 4_bbl'!E68*1000*42*(DAY(EOMONTH($A68,0)))/1000000</f>
        <v>10.416</v>
      </c>
      <c r="F68" s="12">
        <f>'PADD 4_bbl'!F68*1000*42*(DAY(EOMONTH($A68,0)))/1000000</f>
        <v>-166.65600000000001</v>
      </c>
      <c r="G68" s="12">
        <f>'PADD 4_bbl'!G68*1000*42*(DAY(EOMONTH($A68,0)))/1000000</f>
        <v>29.946000000000002</v>
      </c>
      <c r="H68" s="12"/>
      <c r="I68" s="12">
        <f>'PADD 4_bbl'!I68*1000*42*(DAY(EOMONTH($A68,0)))/1000000</f>
        <v>0</v>
      </c>
      <c r="J68" s="12">
        <f>'PADD 4_bbl'!J68*1000*42*(DAY(EOMONTH($A68,0)))/1000000</f>
        <v>20.990648582578675</v>
      </c>
      <c r="K68" s="12">
        <f>'PADD 4_bbl'!K68*1000*42*(DAY(EOMONTH($A68,0)))/1000000</f>
        <v>0.63021768946005496</v>
      </c>
      <c r="L68" s="12">
        <f>'PADD 4_bbl'!L68*1000*42*(DAY(EOMONTH($A68,0)))/1000000</f>
        <v>4.4886849559864981</v>
      </c>
      <c r="M68" s="12">
        <f>'PADD 4_bbl'!M68*1000*42*(DAY(EOMONTH($A68,0)))/1000000</f>
        <v>0</v>
      </c>
      <c r="N68" s="12">
        <f>'PADD 4_bbl'!N68*1000*42*(DAY(EOMONTH($A68,0)))/1000000</f>
        <v>0</v>
      </c>
      <c r="O68" s="12">
        <f>'PADD 4_bbl'!O68*1000*42*(DAY(EOMONTH($A68,0)))/1000000</f>
        <v>-6.9551228025228506E-2</v>
      </c>
      <c r="P68" s="12">
        <f>'PADD 4_bbl'!P68*1000*42*(DAY(EOMONTH($A68,0)))/1000000</f>
        <v>5.2080000000000002</v>
      </c>
      <c r="Q68" s="12">
        <f>'PADD 4_bbl'!Q68*1000*42*(DAY(EOMONTH($A68,0)))/1000000</f>
        <v>31.248000000000001</v>
      </c>
      <c r="S68" s="12">
        <f>'PADD 4_bbl'!S68*1000*42/1000000</f>
        <v>59.262</v>
      </c>
      <c r="U68" s="14"/>
      <c r="V68" s="14"/>
    </row>
    <row r="69" spans="1:22" x14ac:dyDescent="0.25">
      <c r="A69" s="45">
        <v>42597</v>
      </c>
      <c r="B69" s="17" t="s">
        <v>34</v>
      </c>
      <c r="C69" s="12">
        <f>'PADD 4_bbl'!C69*1000*42*(DAY(EOMONTH($A69,0)))/1000000</f>
        <v>177.072</v>
      </c>
      <c r="D69" s="12">
        <f>'PADD 4_bbl'!D69*1000*42*(DAY(EOMONTH($A69,0)))/1000000</f>
        <v>10.416</v>
      </c>
      <c r="E69" s="12">
        <f>'PADD 4_bbl'!E69*1000*42*(DAY(EOMONTH($A69,0)))/1000000</f>
        <v>7.8120000000000003</v>
      </c>
      <c r="F69" s="12">
        <f>'PADD 4_bbl'!F69*1000*42*(DAY(EOMONTH($A69,0)))/1000000</f>
        <v>-161.44800000000001</v>
      </c>
      <c r="G69" s="12">
        <f>'PADD 4_bbl'!G69*1000*42*(DAY(EOMONTH($A69,0)))/1000000</f>
        <v>33.851999999999997</v>
      </c>
      <c r="H69" s="12"/>
      <c r="I69" s="12">
        <f>'PADD 4_bbl'!I69*1000*42*(DAY(EOMONTH($A69,0)))/1000000</f>
        <v>0</v>
      </c>
      <c r="J69" s="12">
        <f>'PADD 4_bbl'!J69*1000*42*(DAY(EOMONTH($A69,0)))/1000000</f>
        <v>23.780836454219379</v>
      </c>
      <c r="K69" s="12">
        <f>'PADD 4_bbl'!K69*1000*42*(DAY(EOMONTH($A69,0)))/1000000</f>
        <v>1.3506849994981278</v>
      </c>
      <c r="L69" s="12">
        <f>'PADD 4_bbl'!L69*1000*42*(DAY(EOMONTH($A69,0)))/1000000</f>
        <v>4.6683070871340391</v>
      </c>
      <c r="M69" s="12">
        <f>'PADD 4_bbl'!M69*1000*42*(DAY(EOMONTH($A69,0)))/1000000</f>
        <v>0</v>
      </c>
      <c r="N69" s="12">
        <f>'PADD 4_bbl'!N69*1000*42*(DAY(EOMONTH($A69,0)))/1000000</f>
        <v>0</v>
      </c>
      <c r="O69" s="12">
        <f>'PADD 4_bbl'!O69*1000*42*(DAY(EOMONTH($A69,0)))/1000000</f>
        <v>1.44817145914845</v>
      </c>
      <c r="P69" s="12">
        <f>'PADD 4_bbl'!P69*1000*42*(DAY(EOMONTH($A69,0)))/1000000</f>
        <v>2.6040000000000001</v>
      </c>
      <c r="Q69" s="12">
        <f>'PADD 4_bbl'!Q69*1000*42*(DAY(EOMONTH($A69,0)))/1000000</f>
        <v>33.851999999999997</v>
      </c>
      <c r="S69" s="12">
        <f>'PADD 4_bbl'!S69*1000*42/1000000</f>
        <v>61.362000000000002</v>
      </c>
      <c r="U69" s="14"/>
      <c r="V69" s="14"/>
    </row>
    <row r="70" spans="1:22" x14ac:dyDescent="0.25">
      <c r="A70" s="45">
        <v>42628</v>
      </c>
      <c r="B70" s="17" t="s">
        <v>34</v>
      </c>
      <c r="C70" s="12">
        <f>'PADD 4_bbl'!C70*1000*42*(DAY(EOMONTH($A70,0)))/1000000</f>
        <v>168.84</v>
      </c>
      <c r="D70" s="12">
        <f>'PADD 4_bbl'!D70*1000*42*(DAY(EOMONTH($A70,0)))/1000000</f>
        <v>12.6</v>
      </c>
      <c r="E70" s="12">
        <f>'PADD 4_bbl'!E70*1000*42*(DAY(EOMONTH($A70,0)))/1000000</f>
        <v>12.6</v>
      </c>
      <c r="F70" s="12">
        <f>'PADD 4_bbl'!F70*1000*42*(DAY(EOMONTH($A70,0)))/1000000</f>
        <v>-153.72</v>
      </c>
      <c r="G70" s="12">
        <f>'PADD 4_bbl'!G70*1000*42*(DAY(EOMONTH($A70,0)))/1000000</f>
        <v>40.32</v>
      </c>
      <c r="H70" s="12"/>
      <c r="I70" s="12">
        <f>'PADD 4_bbl'!I70*1000*42*(DAY(EOMONTH($A70,0)))/1000000</f>
        <v>0</v>
      </c>
      <c r="J70" s="12">
        <f>'PADD 4_bbl'!J70*1000*42*(DAY(EOMONTH($A70,0)))/1000000</f>
        <v>28.55688471820341</v>
      </c>
      <c r="K70" s="12">
        <f>'PADD 4_bbl'!K70*1000*42*(DAY(EOMONTH($A70,0)))/1000000</f>
        <v>2.2515528632995854</v>
      </c>
      <c r="L70" s="12">
        <f>'PADD 4_bbl'!L70*1000*42*(DAY(EOMONTH($A70,0)))/1000000</f>
        <v>4.6915444047886252</v>
      </c>
      <c r="M70" s="12">
        <f>'PADD 4_bbl'!M70*1000*42*(DAY(EOMONTH($A70,0)))/1000000</f>
        <v>0</v>
      </c>
      <c r="N70" s="12">
        <f>'PADD 4_bbl'!N70*1000*42*(DAY(EOMONTH($A70,0)))/1000000</f>
        <v>0</v>
      </c>
      <c r="O70" s="12">
        <f>'PADD 4_bbl'!O70*1000*42*(DAY(EOMONTH($A70,0)))/1000000</f>
        <v>3.5600180137083774</v>
      </c>
      <c r="P70" s="12">
        <f>'PADD 4_bbl'!P70*1000*42*(DAY(EOMONTH($A70,0)))/1000000</f>
        <v>1.26</v>
      </c>
      <c r="Q70" s="12">
        <f>'PADD 4_bbl'!Q70*1000*42*(DAY(EOMONTH($A70,0)))/1000000</f>
        <v>40.32</v>
      </c>
      <c r="S70" s="12">
        <f>'PADD 4_bbl'!S70*1000*42/1000000</f>
        <v>62.874000000000002</v>
      </c>
      <c r="U70" s="14"/>
      <c r="V70" s="14"/>
    </row>
    <row r="71" spans="1:22" x14ac:dyDescent="0.25">
      <c r="A71" s="45">
        <v>42658</v>
      </c>
      <c r="B71" s="17" t="s">
        <v>34</v>
      </c>
      <c r="C71" s="12">
        <f>'PADD 4_bbl'!C71*1000*42*(DAY(EOMONTH($A71,0)))/1000000</f>
        <v>180.97800000000001</v>
      </c>
      <c r="D71" s="12">
        <f>'PADD 4_bbl'!D71*1000*42*(DAY(EOMONTH($A71,0)))/1000000</f>
        <v>11.718</v>
      </c>
      <c r="E71" s="12">
        <f>'PADD 4_bbl'!E71*1000*42*(DAY(EOMONTH($A71,0)))/1000000</f>
        <v>14.321999999999999</v>
      </c>
      <c r="F71" s="12">
        <f>'PADD 4_bbl'!F71*1000*42*(DAY(EOMONTH($A71,0)))/1000000</f>
        <v>-153.636</v>
      </c>
      <c r="G71" s="12">
        <f>'PADD 4_bbl'!G71*1000*42*(DAY(EOMONTH($A71,0)))/1000000</f>
        <v>53.381999999999998</v>
      </c>
      <c r="H71" s="12"/>
      <c r="I71" s="12">
        <f>'PADD 4_bbl'!I71*1000*42*(DAY(EOMONTH($A71,0)))/1000000</f>
        <v>0</v>
      </c>
      <c r="J71" s="12">
        <f>'PADD 4_bbl'!J71*1000*42*(DAY(EOMONTH($A71,0)))/1000000</f>
        <v>34.828584423548371</v>
      </c>
      <c r="K71" s="12">
        <f>'PADD 4_bbl'!K71*1000*42*(DAY(EOMONTH($A71,0)))/1000000</f>
        <v>3.6925861707683807</v>
      </c>
      <c r="L71" s="12">
        <f>'PADD 4_bbl'!L71*1000*42*(DAY(EOMONTH($A71,0)))/1000000</f>
        <v>5.2071734805766621</v>
      </c>
      <c r="M71" s="12">
        <f>'PADD 4_bbl'!M71*1000*42*(DAY(EOMONTH($A71,0)))/1000000</f>
        <v>0</v>
      </c>
      <c r="N71" s="12">
        <f>'PADD 4_bbl'!N71*1000*42*(DAY(EOMONTH($A71,0)))/1000000</f>
        <v>0</v>
      </c>
      <c r="O71" s="12">
        <f>'PADD 4_bbl'!O71*1000*42*(DAY(EOMONTH($A71,0)))/1000000</f>
        <v>8.3516559251065861</v>
      </c>
      <c r="P71" s="12">
        <f>'PADD 4_bbl'!P71*1000*42*(DAY(EOMONTH($A71,0)))/1000000</f>
        <v>2.6040000000000001</v>
      </c>
      <c r="Q71" s="12">
        <f>'PADD 4_bbl'!Q71*1000*42*(DAY(EOMONTH($A71,0)))/1000000</f>
        <v>54.683999999999997</v>
      </c>
      <c r="S71" s="12">
        <f>'PADD 4_bbl'!S71*1000*42/1000000</f>
        <v>64.847999999999999</v>
      </c>
      <c r="U71" s="14"/>
      <c r="V71" s="14"/>
    </row>
    <row r="72" spans="1:22" x14ac:dyDescent="0.25">
      <c r="A72" s="45">
        <v>42689</v>
      </c>
      <c r="B72" s="17" t="s">
        <v>34</v>
      </c>
      <c r="C72" s="12">
        <f>'PADD 4_bbl'!C72*1000*42*(DAY(EOMONTH($A72,0)))/1000000</f>
        <v>176.4</v>
      </c>
      <c r="D72" s="12">
        <f>'PADD 4_bbl'!D72*1000*42*(DAY(EOMONTH($A72,0)))/1000000</f>
        <v>11.34</v>
      </c>
      <c r="E72" s="12">
        <f>'PADD 4_bbl'!E72*1000*42*(DAY(EOMONTH($A72,0)))/1000000</f>
        <v>13.86</v>
      </c>
      <c r="F72" s="12">
        <f>'PADD 4_bbl'!F72*1000*42*(DAY(EOMONTH($A72,0)))/1000000</f>
        <v>-160.02000000000001</v>
      </c>
      <c r="G72" s="12">
        <f>'PADD 4_bbl'!G72*1000*42*(DAY(EOMONTH($A72,0)))/1000000</f>
        <v>41.58</v>
      </c>
      <c r="H72" s="12"/>
      <c r="I72" s="12">
        <f>'PADD 4_bbl'!I72*1000*42*(DAY(EOMONTH($A72,0)))/1000000</f>
        <v>0</v>
      </c>
      <c r="J72" s="12">
        <f>'PADD 4_bbl'!J72*1000*42*(DAY(EOMONTH($A72,0)))/1000000</f>
        <v>39.986510843712182</v>
      </c>
      <c r="K72" s="12">
        <f>'PADD 4_bbl'!K72*1000*42*(DAY(EOMONTH($A72,0)))/1000000</f>
        <v>3.151581884263523</v>
      </c>
      <c r="L72" s="12">
        <f>'PADD 4_bbl'!L72*1000*42*(DAY(EOMONTH($A72,0)))/1000000</f>
        <v>5.3868558801984614</v>
      </c>
      <c r="M72" s="12">
        <f>'PADD 4_bbl'!M72*1000*42*(DAY(EOMONTH($A72,0)))/1000000</f>
        <v>0</v>
      </c>
      <c r="N72" s="12">
        <f>'PADD 4_bbl'!N72*1000*42*(DAY(EOMONTH($A72,0)))/1000000</f>
        <v>0</v>
      </c>
      <c r="O72" s="12">
        <f>'PADD 4_bbl'!O72*1000*42*(DAY(EOMONTH($A72,0)))/1000000</f>
        <v>-3.1649486081741665</v>
      </c>
      <c r="P72" s="12">
        <f>'PADD 4_bbl'!P72*1000*42*(DAY(EOMONTH($A72,0)))/1000000</f>
        <v>-1.26</v>
      </c>
      <c r="Q72" s="12">
        <f>'PADD 4_bbl'!Q72*1000*42*(DAY(EOMONTH($A72,0)))/1000000</f>
        <v>44.1</v>
      </c>
      <c r="S72" s="12">
        <f>'PADD 4_bbl'!S72*1000*42/1000000</f>
        <v>63.125999999999998</v>
      </c>
      <c r="U72" s="14"/>
      <c r="V72" s="14"/>
    </row>
    <row r="73" spans="1:22" x14ac:dyDescent="0.25">
      <c r="A73" s="45">
        <v>42719</v>
      </c>
      <c r="B73" s="17" t="s">
        <v>34</v>
      </c>
      <c r="C73" s="12">
        <f>'PADD 4_bbl'!C73*1000*42*(DAY(EOMONTH($A73,0)))/1000000</f>
        <v>177.072</v>
      </c>
      <c r="D73" s="12">
        <f>'PADD 4_bbl'!D73*1000*42*(DAY(EOMONTH($A73,0)))/1000000</f>
        <v>11.718</v>
      </c>
      <c r="E73" s="12">
        <f>'PADD 4_bbl'!E73*1000*42*(DAY(EOMONTH($A73,0)))/1000000</f>
        <v>16.925999999999998</v>
      </c>
      <c r="F73" s="12">
        <f>'PADD 4_bbl'!F73*1000*42*(DAY(EOMONTH($A73,0)))/1000000</f>
        <v>-152.334</v>
      </c>
      <c r="G73" s="12">
        <f>'PADD 4_bbl'!G73*1000*42*(DAY(EOMONTH($A73,0)))/1000000</f>
        <v>53.381999999999998</v>
      </c>
      <c r="H73" s="12"/>
      <c r="I73" s="12">
        <f>'PADD 4_bbl'!I73*1000*42*(DAY(EOMONTH($A73,0)))/1000000</f>
        <v>0</v>
      </c>
      <c r="J73" s="12">
        <f>'PADD 4_bbl'!J73*1000*42*(DAY(EOMONTH($A73,0)))/1000000</f>
        <v>49.145786713029281</v>
      </c>
      <c r="K73" s="12">
        <f>'PADD 4_bbl'!K73*1000*42*(DAY(EOMONTH($A73,0)))/1000000</f>
        <v>2.1614019301142182</v>
      </c>
      <c r="L73" s="12">
        <f>'PADD 4_bbl'!L73*1000*42*(DAY(EOMONTH($A73,0)))/1000000</f>
        <v>6.2849062674619081</v>
      </c>
      <c r="M73" s="12">
        <f>'PADD 4_bbl'!M73*1000*42*(DAY(EOMONTH($A73,0)))/1000000</f>
        <v>0</v>
      </c>
      <c r="N73" s="12">
        <f>'PADD 4_bbl'!N73*1000*42*(DAY(EOMONTH($A73,0)))/1000000</f>
        <v>0</v>
      </c>
      <c r="O73" s="12">
        <f>'PADD 4_bbl'!O73*1000*42*(DAY(EOMONTH($A73,0)))/1000000</f>
        <v>3.6019050893946014</v>
      </c>
      <c r="P73" s="12">
        <f>'PADD 4_bbl'!P73*1000*42*(DAY(EOMONTH($A73,0)))/1000000</f>
        <v>-6.51</v>
      </c>
      <c r="Q73" s="12">
        <f>'PADD 4_bbl'!Q73*1000*42*(DAY(EOMONTH($A73,0)))/1000000</f>
        <v>54.683999999999997</v>
      </c>
      <c r="S73" s="12">
        <f>'PADD 4_bbl'!S73*1000*42/1000000</f>
        <v>56.826000000000001</v>
      </c>
      <c r="U73" s="14"/>
      <c r="V73" s="14"/>
    </row>
    <row r="74" spans="1:22" x14ac:dyDescent="0.25">
      <c r="A74" s="45">
        <v>42750</v>
      </c>
      <c r="B74" s="17" t="s">
        <v>34</v>
      </c>
      <c r="C74" s="12">
        <f>'PADD 4_bbl'!C74*1000*42*(DAY(EOMONTH($A74,0)))/1000000</f>
        <v>171.864</v>
      </c>
      <c r="D74" s="12">
        <f>'PADD 4_bbl'!D74*1000*42*(DAY(EOMONTH($A74,0)))/1000000</f>
        <v>13.02</v>
      </c>
      <c r="E74" s="12">
        <f>'PADD 4_bbl'!E74*1000*42*(DAY(EOMONTH($A74,0)))/1000000</f>
        <v>24.738</v>
      </c>
      <c r="F74" s="12">
        <f>'PADD 4_bbl'!F74*1000*42*(DAY(EOMONTH($A74,0)))/1000000</f>
        <v>-145.82400000000001</v>
      </c>
      <c r="G74" s="12">
        <f>'PADD 4_bbl'!G74*1000*42*(DAY(EOMONTH($A74,0)))/1000000</f>
        <v>63.798000000000002</v>
      </c>
      <c r="H74" s="12"/>
      <c r="I74" s="12">
        <f>'PADD 4_bbl'!I74*1000*42*(DAY(EOMONTH($A74,0)))/1000000</f>
        <v>0</v>
      </c>
      <c r="J74" s="12">
        <f>'PADD 4_bbl'!J74*1000*42*(DAY(EOMONTH($A74,0)))/1000000</f>
        <v>50.7583892343212</v>
      </c>
      <c r="K74" s="12">
        <f>'PADD 4_bbl'!K74*1000*42*(DAY(EOMONTH($A74,0)))/1000000</f>
        <v>1.3506849994981278</v>
      </c>
      <c r="L74" s="12">
        <f>'PADD 4_bbl'!L74*1000*42*(DAY(EOMONTH($A74,0)))/1000000</f>
        <v>6.6491676189417763</v>
      </c>
      <c r="M74" s="12">
        <f>'PADD 4_bbl'!M74*1000*42*(DAY(EOMONTH($A74,0)))/1000000</f>
        <v>0</v>
      </c>
      <c r="N74" s="12">
        <f>'PADD 4_bbl'!N74*1000*42*(DAY(EOMONTH($A74,0)))/1000000</f>
        <v>0</v>
      </c>
      <c r="O74" s="12">
        <f>'PADD 4_bbl'!O74*1000*42*(DAY(EOMONTH($A74,0)))/1000000</f>
        <v>18.059758147238895</v>
      </c>
      <c r="P74" s="12">
        <f>'PADD 4_bbl'!P74*1000*42*(DAY(EOMONTH($A74,0)))/1000000</f>
        <v>-13.02</v>
      </c>
      <c r="Q74" s="12">
        <f>'PADD 4_bbl'!Q74*1000*42*(DAY(EOMONTH($A74,0)))/1000000</f>
        <v>63.798000000000002</v>
      </c>
      <c r="S74" s="12">
        <f>'PADD 4_bbl'!S74*1000*42/1000000</f>
        <v>44.142000000000003</v>
      </c>
      <c r="U74" s="14"/>
      <c r="V74" s="14"/>
    </row>
    <row r="75" spans="1:22" x14ac:dyDescent="0.25">
      <c r="A75" s="45">
        <v>42781</v>
      </c>
      <c r="B75" s="17" t="s">
        <v>34</v>
      </c>
      <c r="C75" s="12">
        <f>'PADD 4_bbl'!C75*1000*42*(DAY(EOMONTH($A75,0)))/1000000</f>
        <v>159.93600000000001</v>
      </c>
      <c r="D75" s="12">
        <f>'PADD 4_bbl'!D75*1000*42*(DAY(EOMONTH($A75,0)))/1000000</f>
        <v>11.76</v>
      </c>
      <c r="E75" s="12">
        <f>'PADD 4_bbl'!E75*1000*42*(DAY(EOMONTH($A75,0)))/1000000</f>
        <v>22.344000000000001</v>
      </c>
      <c r="F75" s="12">
        <f>'PADD 4_bbl'!F75*1000*42*(DAY(EOMONTH($A75,0)))/1000000</f>
        <v>-131.71199999999999</v>
      </c>
      <c r="G75" s="12">
        <f>'PADD 4_bbl'!G75*1000*42*(DAY(EOMONTH($A75,0)))/1000000</f>
        <v>62.328000000000003</v>
      </c>
      <c r="H75" s="12"/>
      <c r="I75" s="12">
        <f>'PADD 4_bbl'!I75*1000*42*(DAY(EOMONTH($A75,0)))/1000000</f>
        <v>0</v>
      </c>
      <c r="J75" s="12">
        <f>'PADD 4_bbl'!J75*1000*42*(DAY(EOMONTH($A75,0)))/1000000</f>
        <v>39.367545072254806</v>
      </c>
      <c r="K75" s="12">
        <f>'PADD 4_bbl'!K75*1000*42*(DAY(EOMONTH($A75,0)))/1000000</f>
        <v>0.90081852010513352</v>
      </c>
      <c r="L75" s="12">
        <f>'PADD 4_bbl'!L75*1000*42*(DAY(EOMONTH($A75,0)))/1000000</f>
        <v>5.5189817520637501</v>
      </c>
      <c r="M75" s="12">
        <f>'PADD 4_bbl'!M75*1000*42*(DAY(EOMONTH($A75,0)))/1000000</f>
        <v>0</v>
      </c>
      <c r="N75" s="12">
        <f>'PADD 4_bbl'!N75*1000*42*(DAY(EOMONTH($A75,0)))/1000000</f>
        <v>0</v>
      </c>
      <c r="O75" s="12">
        <f>'PADD 4_bbl'!O75*1000*42*(DAY(EOMONTH($A75,0)))/1000000</f>
        <v>22.420654655576314</v>
      </c>
      <c r="P75" s="12">
        <f>'PADD 4_bbl'!P75*1000*42*(DAY(EOMONTH($A75,0)))/1000000</f>
        <v>-5.88</v>
      </c>
      <c r="Q75" s="12">
        <f>'PADD 4_bbl'!Q75*1000*42*(DAY(EOMONTH($A75,0)))/1000000</f>
        <v>62.328000000000003</v>
      </c>
      <c r="S75" s="12">
        <f>'PADD 4_bbl'!S75*1000*42/1000000</f>
        <v>38.723999999999997</v>
      </c>
      <c r="U75" s="14"/>
      <c r="V75" s="14"/>
    </row>
    <row r="76" spans="1:22" x14ac:dyDescent="0.25">
      <c r="A76" s="45">
        <v>42809</v>
      </c>
      <c r="B76" s="17" t="s">
        <v>34</v>
      </c>
      <c r="C76" s="12">
        <f>'PADD 4_bbl'!C76*1000*42*(DAY(EOMONTH($A76,0)))/1000000</f>
        <v>178.374</v>
      </c>
      <c r="D76" s="12">
        <f>'PADD 4_bbl'!D76*1000*42*(DAY(EOMONTH($A76,0)))/1000000</f>
        <v>13.02</v>
      </c>
      <c r="E76" s="12">
        <f>'PADD 4_bbl'!E76*1000*42*(DAY(EOMONTH($A76,0)))/1000000</f>
        <v>13.02</v>
      </c>
      <c r="F76" s="12">
        <f>'PADD 4_bbl'!F76*1000*42*(DAY(EOMONTH($A76,0)))/1000000</f>
        <v>-156.24</v>
      </c>
      <c r="G76" s="12">
        <f>'PADD 4_bbl'!G76*1000*42*(DAY(EOMONTH($A76,0)))/1000000</f>
        <v>48.173999999999999</v>
      </c>
      <c r="H76" s="12"/>
      <c r="I76" s="12">
        <f>'PADD 4_bbl'!I76*1000*42*(DAY(EOMONTH($A76,0)))/1000000</f>
        <v>0</v>
      </c>
      <c r="J76" s="12">
        <f>'PADD 4_bbl'!J76*1000*42*(DAY(EOMONTH($A76,0)))/1000000</f>
        <v>36.42106146051605</v>
      </c>
      <c r="K76" s="12">
        <f>'PADD 4_bbl'!K76*1000*42*(DAY(EOMONTH($A76,0)))/1000000</f>
        <v>0.64708012077843524</v>
      </c>
      <c r="L76" s="12">
        <f>'PADD 4_bbl'!L76*1000*42*(DAY(EOMONTH($A76,0)))/1000000</f>
        <v>5.5714348320565277</v>
      </c>
      <c r="M76" s="12">
        <f>'PADD 4_bbl'!M76*1000*42*(DAY(EOMONTH($A76,0)))/1000000</f>
        <v>0</v>
      </c>
      <c r="N76" s="12">
        <f>'PADD 4_bbl'!N76*1000*42*(DAY(EOMONTH($A76,0)))/1000000</f>
        <v>0</v>
      </c>
      <c r="O76" s="12">
        <f>'PADD 4_bbl'!O76*1000*42*(DAY(EOMONTH($A76,0)))/1000000</f>
        <v>8.1384235866489902</v>
      </c>
      <c r="P76" s="12">
        <f>'PADD 4_bbl'!P76*1000*42*(DAY(EOMONTH($A76,0)))/1000000</f>
        <v>-2.6040000000000001</v>
      </c>
      <c r="Q76" s="12">
        <f>'PADD 4_bbl'!Q76*1000*42*(DAY(EOMONTH($A76,0)))/1000000</f>
        <v>48.173999999999999</v>
      </c>
      <c r="S76" s="12">
        <f>'PADD 4_bbl'!S76*1000*42/1000000</f>
        <v>36.246000000000002</v>
      </c>
      <c r="U76" s="14"/>
      <c r="V76" s="14"/>
    </row>
    <row r="77" spans="1:22" x14ac:dyDescent="0.25">
      <c r="A77" s="45">
        <v>42840</v>
      </c>
      <c r="B77" s="17" t="s">
        <v>34</v>
      </c>
      <c r="C77" s="12">
        <f>'PADD 4_bbl'!C77*1000*42*(DAY(EOMONTH($A77,0)))/1000000</f>
        <v>172.62</v>
      </c>
      <c r="D77" s="12">
        <f>'PADD 4_bbl'!D77*1000*42*(DAY(EOMONTH($A77,0)))/1000000</f>
        <v>11.34</v>
      </c>
      <c r="E77" s="12">
        <f>'PADD 4_bbl'!E77*1000*42*(DAY(EOMONTH($A77,0)))/1000000</f>
        <v>6.3</v>
      </c>
      <c r="F77" s="12">
        <f>'PADD 4_bbl'!F77*1000*42*(DAY(EOMONTH($A77,0)))/1000000</f>
        <v>-161.28</v>
      </c>
      <c r="G77" s="12">
        <f>'PADD 4_bbl'!G77*1000*42*(DAY(EOMONTH($A77,0)))/1000000</f>
        <v>28.98</v>
      </c>
      <c r="H77" s="12"/>
      <c r="I77" s="12">
        <f>'PADD 4_bbl'!I77*1000*42*(DAY(EOMONTH($A77,0)))/1000000</f>
        <v>0</v>
      </c>
      <c r="J77" s="12">
        <f>'PADD 4_bbl'!J77*1000*42*(DAY(EOMONTH($A77,0)))/1000000</f>
        <v>21.756676041202027</v>
      </c>
      <c r="K77" s="12">
        <f>'PADD 4_bbl'!K77*1000*42*(DAY(EOMONTH($A77,0)))/1000000</f>
        <v>0.6474854324732543</v>
      </c>
      <c r="L77" s="12">
        <f>'PADD 4_bbl'!L77*1000*42*(DAY(EOMONTH($A77,0)))/1000000</f>
        <v>4.3487439146818865</v>
      </c>
      <c r="M77" s="12">
        <f>'PADD 4_bbl'!M77*1000*42*(DAY(EOMONTH($A77,0)))/1000000</f>
        <v>0</v>
      </c>
      <c r="N77" s="12">
        <f>'PADD 4_bbl'!N77*1000*42*(DAY(EOMONTH($A77,0)))/1000000</f>
        <v>0</v>
      </c>
      <c r="O77" s="12">
        <f>'PADD 4_bbl'!O77*1000*42*(DAY(EOMONTH($A77,0)))/1000000</f>
        <v>-0.2929053883571634</v>
      </c>
      <c r="P77" s="12">
        <f>'PADD 4_bbl'!P77*1000*42*(DAY(EOMONTH($A77,0)))/1000000</f>
        <v>2.52</v>
      </c>
      <c r="Q77" s="12">
        <f>'PADD 4_bbl'!Q77*1000*42*(DAY(EOMONTH($A77,0)))/1000000</f>
        <v>28.98</v>
      </c>
      <c r="S77" s="12">
        <f>'PADD 4_bbl'!S77*1000*42/1000000</f>
        <v>39.311999999999998</v>
      </c>
      <c r="U77" s="14"/>
      <c r="V77" s="14"/>
    </row>
    <row r="78" spans="1:22" x14ac:dyDescent="0.25">
      <c r="A78" s="45">
        <v>42870</v>
      </c>
      <c r="B78" s="17" t="s">
        <v>34</v>
      </c>
      <c r="C78" s="12">
        <f>'PADD 4_bbl'!C78*1000*42*(DAY(EOMONTH($A78,0)))/1000000</f>
        <v>177.072</v>
      </c>
      <c r="D78" s="12">
        <f>'PADD 4_bbl'!D78*1000*42*(DAY(EOMONTH($A78,0)))/1000000</f>
        <v>11.718</v>
      </c>
      <c r="E78" s="12">
        <f>'PADD 4_bbl'!E78*1000*42*(DAY(EOMONTH($A78,0)))/1000000</f>
        <v>9.1140000000000008</v>
      </c>
      <c r="F78" s="12">
        <f>'PADD 4_bbl'!F78*1000*42*(DAY(EOMONTH($A78,0)))/1000000</f>
        <v>-165.35400000000001</v>
      </c>
      <c r="G78" s="12">
        <f>'PADD 4_bbl'!G78*1000*42*(DAY(EOMONTH($A78,0)))/1000000</f>
        <v>32.549999999999997</v>
      </c>
      <c r="H78" s="12"/>
      <c r="I78" s="12">
        <f>'PADD 4_bbl'!I78*1000*42*(DAY(EOMONTH($A78,0)))/1000000</f>
        <v>0</v>
      </c>
      <c r="J78" s="12">
        <f>'PADD 4_bbl'!J78*1000*42*(DAY(EOMONTH($A78,0)))/1000000</f>
        <v>17.265372533901054</v>
      </c>
      <c r="K78" s="12">
        <f>'PADD 4_bbl'!K78*1000*42*(DAY(EOMONTH($A78,0)))/1000000</f>
        <v>0.64708012077843524</v>
      </c>
      <c r="L78" s="12">
        <f>'PADD 4_bbl'!L78*1000*42*(DAY(EOMONTH($A78,0)))/1000000</f>
        <v>4.3140799140237425</v>
      </c>
      <c r="M78" s="12">
        <f>'PADD 4_bbl'!M78*1000*42*(DAY(EOMONTH($A78,0)))/1000000</f>
        <v>0</v>
      </c>
      <c r="N78" s="12">
        <f>'PADD 4_bbl'!N78*1000*42*(DAY(EOMONTH($A78,0)))/1000000</f>
        <v>0</v>
      </c>
      <c r="O78" s="12">
        <f>'PADD 4_bbl'!O78*1000*42*(DAY(EOMONTH($A78,0)))/1000000</f>
        <v>6.4174674312967683</v>
      </c>
      <c r="P78" s="12">
        <f>'PADD 4_bbl'!P78*1000*42*(DAY(EOMONTH($A78,0)))/1000000</f>
        <v>5.2080000000000002</v>
      </c>
      <c r="Q78" s="12">
        <f>'PADD 4_bbl'!Q78*1000*42*(DAY(EOMONTH($A78,0)))/1000000</f>
        <v>33.851999999999997</v>
      </c>
      <c r="S78" s="12">
        <f>'PADD 4_bbl'!S78*1000*42/1000000</f>
        <v>44.478000000000002</v>
      </c>
      <c r="U78" s="14"/>
      <c r="V78" s="14"/>
    </row>
    <row r="79" spans="1:22" x14ac:dyDescent="0.25">
      <c r="A79" s="45">
        <v>42901</v>
      </c>
      <c r="B79" s="17" t="s">
        <v>34</v>
      </c>
      <c r="C79" s="12">
        <f>'PADD 4_bbl'!C79*1000*42*(DAY(EOMONTH($A79,0)))/1000000</f>
        <v>173.88</v>
      </c>
      <c r="D79" s="12">
        <f>'PADD 4_bbl'!D79*1000*42*(DAY(EOMONTH($A79,0)))/1000000</f>
        <v>12.6</v>
      </c>
      <c r="E79" s="12">
        <f>'PADD 4_bbl'!E79*1000*42*(DAY(EOMONTH($A79,0)))/1000000</f>
        <v>11.34</v>
      </c>
      <c r="F79" s="12">
        <f>'PADD 4_bbl'!F79*1000*42*(DAY(EOMONTH($A79,0)))/1000000</f>
        <v>-157.5</v>
      </c>
      <c r="G79" s="12">
        <f>'PADD 4_bbl'!G79*1000*42*(DAY(EOMONTH($A79,0)))/1000000</f>
        <v>40.32</v>
      </c>
      <c r="H79" s="12"/>
      <c r="I79" s="12">
        <f>'PADD 4_bbl'!I79*1000*42*(DAY(EOMONTH($A79,0)))/1000000</f>
        <v>0</v>
      </c>
      <c r="J79" s="12">
        <f>'PADD 4_bbl'!J79*1000*42*(DAY(EOMONTH($A79,0)))/1000000</f>
        <v>16.612813935178249</v>
      </c>
      <c r="K79" s="12">
        <f>'PADD 4_bbl'!K79*1000*42*(DAY(EOMONTH($A79,0)))/1000000</f>
        <v>0.6474854324732543</v>
      </c>
      <c r="L79" s="12">
        <f>'PADD 4_bbl'!L79*1000*42*(DAY(EOMONTH($A79,0)))/1000000</f>
        <v>4.1749160458294288</v>
      </c>
      <c r="M79" s="12">
        <f>'PADD 4_bbl'!M79*1000*42*(DAY(EOMONTH($A79,0)))/1000000</f>
        <v>0</v>
      </c>
      <c r="N79" s="12">
        <f>'PADD 4_bbl'!N79*1000*42*(DAY(EOMONTH($A79,0)))/1000000</f>
        <v>0</v>
      </c>
      <c r="O79" s="12">
        <f>'PADD 4_bbl'!O79*1000*42*(DAY(EOMONTH($A79,0)))/1000000</f>
        <v>13.844784586519067</v>
      </c>
      <c r="P79" s="12">
        <f>'PADD 4_bbl'!P79*1000*42*(DAY(EOMONTH($A79,0)))/1000000</f>
        <v>6.3</v>
      </c>
      <c r="Q79" s="12">
        <f>'PADD 4_bbl'!Q79*1000*42*(DAY(EOMONTH($A79,0)))/1000000</f>
        <v>41.58</v>
      </c>
      <c r="S79" s="12">
        <f>'PADD 4_bbl'!S79*1000*42/1000000</f>
        <v>50.652000000000001</v>
      </c>
      <c r="U79" s="14"/>
      <c r="V79" s="14"/>
    </row>
    <row r="80" spans="1:22" x14ac:dyDescent="0.25">
      <c r="A80" s="45">
        <v>42931</v>
      </c>
      <c r="B80" s="17" t="s">
        <v>34</v>
      </c>
      <c r="C80" s="12">
        <f>'PADD 4_bbl'!C80*1000*42*(DAY(EOMONTH($A80,0)))/1000000</f>
        <v>178.374</v>
      </c>
      <c r="D80" s="12">
        <f>'PADD 4_bbl'!D80*1000*42*(DAY(EOMONTH($A80,0)))/1000000</f>
        <v>13.02</v>
      </c>
      <c r="E80" s="12">
        <f>'PADD 4_bbl'!E80*1000*42*(DAY(EOMONTH($A80,0)))/1000000</f>
        <v>9.1140000000000008</v>
      </c>
      <c r="F80" s="12">
        <f>'PADD 4_bbl'!F80*1000*42*(DAY(EOMONTH($A80,0)))/1000000</f>
        <v>-165.35400000000001</v>
      </c>
      <c r="G80" s="12">
        <f>'PADD 4_bbl'!G80*1000*42*(DAY(EOMONTH($A80,0)))/1000000</f>
        <v>35.154000000000003</v>
      </c>
      <c r="H80" s="12"/>
      <c r="I80" s="12">
        <f>'PADD 4_bbl'!I80*1000*42*(DAY(EOMONTH($A80,0)))/1000000</f>
        <v>0</v>
      </c>
      <c r="J80" s="12">
        <f>'PADD 4_bbl'!J80*1000*42*(DAY(EOMONTH($A80,0)))/1000000</f>
        <v>18.891277869110599</v>
      </c>
      <c r="K80" s="12">
        <f>'PADD 4_bbl'!K80*1000*42*(DAY(EOMONTH($A80,0)))/1000000</f>
        <v>0.64708012077843524</v>
      </c>
      <c r="L80" s="12">
        <f>'PADD 4_bbl'!L80*1000*42*(DAY(EOMONTH($A80,0)))/1000000</f>
        <v>4.4937020451712835</v>
      </c>
      <c r="M80" s="12">
        <f>'PADD 4_bbl'!M80*1000*42*(DAY(EOMONTH($A80,0)))/1000000</f>
        <v>0</v>
      </c>
      <c r="N80" s="12">
        <f>'PADD 4_bbl'!N80*1000*42*(DAY(EOMONTH($A80,0)))/1000000</f>
        <v>0</v>
      </c>
      <c r="O80" s="12">
        <f>'PADD 4_bbl'!O80*1000*42*(DAY(EOMONTH($A80,0)))/1000000</f>
        <v>7.2159399649396834</v>
      </c>
      <c r="P80" s="12">
        <f>'PADD 4_bbl'!P80*1000*42*(DAY(EOMONTH($A80,0)))/1000000</f>
        <v>3.9060000000000001</v>
      </c>
      <c r="Q80" s="12">
        <f>'PADD 4_bbl'!Q80*1000*42*(DAY(EOMONTH($A80,0)))/1000000</f>
        <v>35.154000000000003</v>
      </c>
      <c r="S80" s="12">
        <f>'PADD 4_bbl'!S80*1000*42/1000000</f>
        <v>54.936</v>
      </c>
      <c r="U80" s="14"/>
      <c r="V80" s="14"/>
    </row>
    <row r="81" spans="1:22" x14ac:dyDescent="0.25">
      <c r="A81" s="45">
        <v>42962</v>
      </c>
      <c r="B81" s="17" t="s">
        <v>34</v>
      </c>
      <c r="C81" s="12">
        <f>'PADD 4_bbl'!C81*1000*42*(DAY(EOMONTH($A81,0)))/1000000</f>
        <v>184.88399999999999</v>
      </c>
      <c r="D81" s="12">
        <f>'PADD 4_bbl'!D81*1000*42*(DAY(EOMONTH($A81,0)))/1000000</f>
        <v>13.02</v>
      </c>
      <c r="E81" s="12">
        <f>'PADD 4_bbl'!E81*1000*42*(DAY(EOMONTH($A81,0)))/1000000</f>
        <v>13.02</v>
      </c>
      <c r="F81" s="12">
        <f>'PADD 4_bbl'!F81*1000*42*(DAY(EOMONTH($A81,0)))/1000000</f>
        <v>-158.84399999999999</v>
      </c>
      <c r="G81" s="12">
        <f>'PADD 4_bbl'!G81*1000*42*(DAY(EOMONTH($A81,0)))/1000000</f>
        <v>52.08</v>
      </c>
      <c r="H81" s="12"/>
      <c r="I81" s="12">
        <f>'PADD 4_bbl'!I81*1000*42*(DAY(EOMONTH($A81,0)))/1000000</f>
        <v>0</v>
      </c>
      <c r="J81" s="12">
        <f>'PADD 4_bbl'!J81*1000*42*(DAY(EOMONTH($A81,0)))/1000000</f>
        <v>21.402696463430438</v>
      </c>
      <c r="K81" s="12">
        <f>'PADD 4_bbl'!K81*1000*42*(DAY(EOMONTH($A81,0)))/1000000</f>
        <v>1.3868246277848504</v>
      </c>
      <c r="L81" s="12">
        <f>'PADD 4_bbl'!L81*1000*42*(DAY(EOMONTH($A81,0)))/1000000</f>
        <v>4.6733241763188236</v>
      </c>
      <c r="M81" s="12">
        <f>'PADD 4_bbl'!M81*1000*42*(DAY(EOMONTH($A81,0)))/1000000</f>
        <v>0</v>
      </c>
      <c r="N81" s="12">
        <f>'PADD 4_bbl'!N81*1000*42*(DAY(EOMONTH($A81,0)))/1000000</f>
        <v>0</v>
      </c>
      <c r="O81" s="12">
        <f>'PADD 4_bbl'!O81*1000*42*(DAY(EOMONTH($A81,0)))/1000000</f>
        <v>19.40915473246589</v>
      </c>
      <c r="P81" s="12">
        <f>'PADD 4_bbl'!P81*1000*42*(DAY(EOMONTH($A81,0)))/1000000</f>
        <v>3.9060000000000001</v>
      </c>
      <c r="Q81" s="12">
        <f>'PADD 4_bbl'!Q81*1000*42*(DAY(EOMONTH($A81,0)))/1000000</f>
        <v>50.777999999999999</v>
      </c>
      <c r="S81" s="12">
        <f>'PADD 4_bbl'!S81*1000*42/1000000</f>
        <v>59.22</v>
      </c>
      <c r="U81" s="14"/>
      <c r="V81" s="14"/>
    </row>
    <row r="82" spans="1:22" x14ac:dyDescent="0.25">
      <c r="A82" s="45">
        <v>42993</v>
      </c>
      <c r="B82" s="17" t="s">
        <v>34</v>
      </c>
      <c r="C82" s="12">
        <f>'PADD 4_bbl'!C82*1000*42*(DAY(EOMONTH($A82,0)))/1000000</f>
        <v>180.18</v>
      </c>
      <c r="D82" s="12">
        <f>'PADD 4_bbl'!D82*1000*42*(DAY(EOMONTH($A82,0)))/1000000</f>
        <v>12.6</v>
      </c>
      <c r="E82" s="12">
        <f>'PADD 4_bbl'!E82*1000*42*(DAY(EOMONTH($A82,0)))/1000000</f>
        <v>13.86</v>
      </c>
      <c r="F82" s="12">
        <f>'PADD 4_bbl'!F82*1000*42*(DAY(EOMONTH($A82,0)))/1000000</f>
        <v>-173.88</v>
      </c>
      <c r="G82" s="12">
        <f>'PADD 4_bbl'!G82*1000*42*(DAY(EOMONTH($A82,0)))/1000000</f>
        <v>32.76</v>
      </c>
      <c r="H82" s="12"/>
      <c r="I82" s="12">
        <f>'PADD 4_bbl'!I82*1000*42*(DAY(EOMONTH($A82,0)))/1000000</f>
        <v>0</v>
      </c>
      <c r="J82" s="12">
        <f>'PADD 4_bbl'!J82*1000*42*(DAY(EOMONTH($A82,0)))/1000000</f>
        <v>25.701512370758763</v>
      </c>
      <c r="K82" s="12">
        <f>'PADD 4_bbl'!K82*1000*42*(DAY(EOMONTH($A82,0)))/1000000</f>
        <v>2.31179657932352</v>
      </c>
      <c r="L82" s="12">
        <f>'PADD 4_bbl'!L82*1000*42*(DAY(EOMONTH($A82,0)))/1000000</f>
        <v>4.6963996523868037</v>
      </c>
      <c r="M82" s="12">
        <f>'PADD 4_bbl'!M82*1000*42*(DAY(EOMONTH($A82,0)))/1000000</f>
        <v>0</v>
      </c>
      <c r="N82" s="12">
        <f>'PADD 4_bbl'!N82*1000*42*(DAY(EOMONTH($A82,0)))/1000000</f>
        <v>0</v>
      </c>
      <c r="O82" s="12">
        <f>'PADD 4_bbl'!O82*1000*42*(DAY(EOMONTH($A82,0)))/1000000</f>
        <v>-4.9897086024690944</v>
      </c>
      <c r="P82" s="12">
        <f>'PADD 4_bbl'!P82*1000*42*(DAY(EOMONTH($A82,0)))/1000000</f>
        <v>3.78</v>
      </c>
      <c r="Q82" s="12">
        <f>'PADD 4_bbl'!Q82*1000*42*(DAY(EOMONTH($A82,0)))/1000000</f>
        <v>31.5</v>
      </c>
      <c r="S82" s="12">
        <f>'PADD 4_bbl'!S82*1000*42/1000000</f>
        <v>63.378</v>
      </c>
      <c r="U82" s="14"/>
      <c r="V82" s="14"/>
    </row>
    <row r="83" spans="1:22" x14ac:dyDescent="0.25">
      <c r="A83" s="45">
        <v>43023</v>
      </c>
      <c r="B83" s="17" t="s">
        <v>34</v>
      </c>
      <c r="C83" s="12">
        <f>'PADD 4_bbl'!C83*1000*42*(DAY(EOMONTH($A83,0)))/1000000</f>
        <v>186.18600000000001</v>
      </c>
      <c r="D83" s="12">
        <f>'PADD 4_bbl'!D83*1000*42*(DAY(EOMONTH($A83,0)))/1000000</f>
        <v>11.718</v>
      </c>
      <c r="E83" s="12">
        <f>'PADD 4_bbl'!E83*1000*42*(DAY(EOMONTH($A83,0)))/1000000</f>
        <v>19.53</v>
      </c>
      <c r="F83" s="12">
        <f>'PADD 4_bbl'!F83*1000*42*(DAY(EOMONTH($A83,0)))/1000000</f>
        <v>-166.65600000000001</v>
      </c>
      <c r="G83" s="12">
        <f>'PADD 4_bbl'!G83*1000*42*(DAY(EOMONTH($A83,0)))/1000000</f>
        <v>50.777999999999999</v>
      </c>
      <c r="H83" s="12"/>
      <c r="I83" s="12">
        <f>'PADD 4_bbl'!I83*1000*42*(DAY(EOMONTH($A83,0)))/1000000</f>
        <v>0</v>
      </c>
      <c r="J83" s="12">
        <f>'PADD 4_bbl'!J83*1000*42*(DAY(EOMONTH($A83,0)))/1000000</f>
        <v>31.348151048297936</v>
      </c>
      <c r="K83" s="12">
        <f>'PADD 4_bbl'!K83*1000*42*(DAY(EOMONTH($A83,0)))/1000000</f>
        <v>3.7913869212600551</v>
      </c>
      <c r="L83" s="12">
        <f>'PADD 4_bbl'!L83*1000*42*(DAY(EOMONTH($A83,0)))/1000000</f>
        <v>5.2121905697614466</v>
      </c>
      <c r="M83" s="12">
        <f>'PADD 4_bbl'!M83*1000*42*(DAY(EOMONTH($A83,0)))/1000000</f>
        <v>0</v>
      </c>
      <c r="N83" s="12">
        <f>'PADD 4_bbl'!N83*1000*42*(DAY(EOMONTH($A83,0)))/1000000</f>
        <v>0</v>
      </c>
      <c r="O83" s="12">
        <f>'PADD 4_bbl'!O83*1000*42*(DAY(EOMONTH($A83,0)))/1000000</f>
        <v>9.1242714606805624</v>
      </c>
      <c r="P83" s="12">
        <f>'PADD 4_bbl'!P83*1000*42*(DAY(EOMONTH($A83,0)))/1000000</f>
        <v>1.302</v>
      </c>
      <c r="Q83" s="12">
        <f>'PADD 4_bbl'!Q83*1000*42*(DAY(EOMONTH($A83,0)))/1000000</f>
        <v>50.777999999999999</v>
      </c>
      <c r="S83" s="12">
        <f>'PADD 4_bbl'!S83*1000*42/1000000</f>
        <v>64.554000000000002</v>
      </c>
      <c r="U83" s="14"/>
      <c r="V83" s="14"/>
    </row>
    <row r="84" spans="1:22" x14ac:dyDescent="0.25">
      <c r="A84" s="45">
        <v>43054</v>
      </c>
      <c r="B84" s="17" t="s">
        <v>34</v>
      </c>
      <c r="C84" s="12">
        <f>'PADD 4_bbl'!C84*1000*42*(DAY(EOMONTH($A84,0)))/1000000</f>
        <v>182.7</v>
      </c>
      <c r="D84" s="12">
        <f>'PADD 4_bbl'!D84*1000*42*(DAY(EOMONTH($A84,0)))/1000000</f>
        <v>11.34</v>
      </c>
      <c r="E84" s="12">
        <f>'PADD 4_bbl'!E84*1000*42*(DAY(EOMONTH($A84,0)))/1000000</f>
        <v>22.68</v>
      </c>
      <c r="F84" s="12">
        <f>'PADD 4_bbl'!F84*1000*42*(DAY(EOMONTH($A84,0)))/1000000</f>
        <v>-161.28</v>
      </c>
      <c r="G84" s="12">
        <f>'PADD 4_bbl'!G84*1000*42*(DAY(EOMONTH($A84,0)))/1000000</f>
        <v>55.44</v>
      </c>
      <c r="H84" s="12"/>
      <c r="I84" s="12">
        <f>'PADD 4_bbl'!I84*1000*42*(DAY(EOMONTH($A84,0)))/1000000</f>
        <v>0</v>
      </c>
      <c r="J84" s="12">
        <f>'PADD 4_bbl'!J84*1000*42*(DAY(EOMONTH($A84,0)))/1000000</f>
        <v>35.987698595018543</v>
      </c>
      <c r="K84" s="12">
        <f>'PADD 4_bbl'!K84*1000*42*(DAY(EOMONTH($A84,0)))/1000000</f>
        <v>3.2359072435106997</v>
      </c>
      <c r="L84" s="12">
        <f>'PADD 4_bbl'!L84*1000*42*(DAY(EOMONTH($A84,0)))/1000000</f>
        <v>5.3917111277966407</v>
      </c>
      <c r="M84" s="12">
        <f>'PADD 4_bbl'!M84*1000*42*(DAY(EOMONTH($A84,0)))/1000000</f>
        <v>0</v>
      </c>
      <c r="N84" s="12">
        <f>'PADD 4_bbl'!N84*1000*42*(DAY(EOMONTH($A84,0)))/1000000</f>
        <v>0</v>
      </c>
      <c r="O84" s="12">
        <f>'PADD 4_bbl'!O84*1000*42*(DAY(EOMONTH($A84,0)))/1000000</f>
        <v>8.3046830336741184</v>
      </c>
      <c r="P84" s="12">
        <f>'PADD 4_bbl'!P84*1000*42*(DAY(EOMONTH($A84,0)))/1000000</f>
        <v>1.26</v>
      </c>
      <c r="Q84" s="12">
        <f>'PADD 4_bbl'!Q84*1000*42*(DAY(EOMONTH($A84,0)))/1000000</f>
        <v>54.18</v>
      </c>
      <c r="S84" s="12">
        <f>'PADD 4_bbl'!S84*1000*42/1000000</f>
        <v>66.402000000000001</v>
      </c>
      <c r="U84" s="14"/>
      <c r="V84" s="14"/>
    </row>
    <row r="85" spans="1:22" x14ac:dyDescent="0.25">
      <c r="A85" s="45">
        <v>43084</v>
      </c>
      <c r="B85" s="17" t="s">
        <v>34</v>
      </c>
      <c r="C85" s="12">
        <f>'PADD 4_bbl'!C85*1000*42*(DAY(EOMONTH($A85,0)))/1000000</f>
        <v>190.09200000000001</v>
      </c>
      <c r="D85" s="12">
        <f>'PADD 4_bbl'!D85*1000*42*(DAY(EOMONTH($A85,0)))/1000000</f>
        <v>10.416</v>
      </c>
      <c r="E85" s="12">
        <f>'PADD 4_bbl'!E85*1000*42*(DAY(EOMONTH($A85,0)))/1000000</f>
        <v>22.134</v>
      </c>
      <c r="F85" s="12">
        <f>'PADD 4_bbl'!F85*1000*42*(DAY(EOMONTH($A85,0)))/1000000</f>
        <v>-164.05199999999999</v>
      </c>
      <c r="G85" s="12">
        <f>'PADD 4_bbl'!G85*1000*42*(DAY(EOMONTH($A85,0)))/1000000</f>
        <v>58.59</v>
      </c>
      <c r="H85" s="12"/>
      <c r="I85" s="12">
        <f>'PADD 4_bbl'!I85*1000*42*(DAY(EOMONTH($A85,0)))/1000000</f>
        <v>0</v>
      </c>
      <c r="J85" s="12">
        <f>'PADD 4_bbl'!J85*1000*42*(DAY(EOMONTH($A85,0)))/1000000</f>
        <v>46.834869660304776</v>
      </c>
      <c r="K85" s="12">
        <f>'PADD 4_bbl'!K85*1000*42*(DAY(EOMONTH($A85,0)))/1000000</f>
        <v>2.2192335210192451</v>
      </c>
      <c r="L85" s="12">
        <f>'PADD 4_bbl'!L85*1000*42*(DAY(EOMONTH($A85,0)))/1000000</f>
        <v>6.2899233566466934</v>
      </c>
      <c r="M85" s="12">
        <f>'PADD 4_bbl'!M85*1000*42*(DAY(EOMONTH($A85,0)))/1000000</f>
        <v>0</v>
      </c>
      <c r="N85" s="12">
        <f>'PADD 4_bbl'!N85*1000*42*(DAY(EOMONTH($A85,0)))/1000000</f>
        <v>0</v>
      </c>
      <c r="O85" s="12">
        <f>'PADD 4_bbl'!O85*1000*42*(DAY(EOMONTH($A85,0)))/1000000</f>
        <v>8.453973462029289</v>
      </c>
      <c r="P85" s="12">
        <f>'PADD 4_bbl'!P85*1000*42*(DAY(EOMONTH($A85,0)))/1000000</f>
        <v>-3.9060000000000001</v>
      </c>
      <c r="Q85" s="12">
        <f>'PADD 4_bbl'!Q85*1000*42*(DAY(EOMONTH($A85,0)))/1000000</f>
        <v>59.892000000000003</v>
      </c>
      <c r="S85" s="12">
        <f>'PADD 4_bbl'!S85*1000*42/1000000</f>
        <v>62.328000000000003</v>
      </c>
      <c r="U85" s="14"/>
      <c r="V85" s="14"/>
    </row>
    <row r="86" spans="1:22" x14ac:dyDescent="0.25">
      <c r="A86" s="45">
        <v>43115</v>
      </c>
      <c r="B86" s="17" t="s">
        <v>34</v>
      </c>
      <c r="C86" s="12">
        <f>'PADD 4_bbl'!C86*1000*42*(DAY(EOMONTH($A86,0)))/1000000</f>
        <v>188.79</v>
      </c>
      <c r="D86" s="12">
        <f>'PADD 4_bbl'!D86*1000*42*(DAY(EOMONTH($A86,0)))/1000000</f>
        <v>10.416</v>
      </c>
      <c r="E86" s="12">
        <f>'PADD 4_bbl'!E86*1000*42*(DAY(EOMONTH($A86,0)))/1000000</f>
        <v>22.134</v>
      </c>
      <c r="F86" s="12">
        <f>'PADD 4_bbl'!F86*1000*42*(DAY(EOMONTH($A86,0)))/1000000</f>
        <v>-164.05199999999999</v>
      </c>
      <c r="G86" s="12">
        <f>'PADD 4_bbl'!G86*1000*42*(DAY(EOMONTH($A86,0)))/1000000</f>
        <v>57.287999999999997</v>
      </c>
      <c r="H86" s="12"/>
      <c r="I86" s="12">
        <f>'PADD 4_bbl'!I86*1000*42*(DAY(EOMONTH($A86,0)))/1000000</f>
        <v>0</v>
      </c>
      <c r="J86" s="12">
        <f>'PADD 4_bbl'!J86*1000*42*(DAY(EOMONTH($A86,0)))/1000000</f>
        <v>48.660468293019917</v>
      </c>
      <c r="K86" s="12">
        <f>'PADD 4_bbl'!K86*1000*42*(DAY(EOMONTH($A86,0)))/1000000</f>
        <v>1.3938734670307966</v>
      </c>
      <c r="L86" s="12">
        <f>'PADD 4_bbl'!L86*1000*42*(DAY(EOMONTH($A86,0)))/1000000</f>
        <v>6.6649907463707097</v>
      </c>
      <c r="M86" s="12">
        <f>'PADD 4_bbl'!M86*1000*42*(DAY(EOMONTH($A86,0)))/1000000</f>
        <v>0</v>
      </c>
      <c r="N86" s="12">
        <f>'PADD 4_bbl'!N86*1000*42*(DAY(EOMONTH($A86,0)))/1000000</f>
        <v>0</v>
      </c>
      <c r="O86" s="12">
        <f>'PADD 4_bbl'!O86*1000*42*(DAY(EOMONTH($A86,0)))/1000000</f>
        <v>13.588667493578575</v>
      </c>
      <c r="P86" s="12">
        <f>'PADD 4_bbl'!P86*1000*42*(DAY(EOMONTH($A86,0)))/1000000</f>
        <v>-13.02</v>
      </c>
      <c r="Q86" s="12">
        <f>'PADD 4_bbl'!Q86*1000*42*(DAY(EOMONTH($A86,0)))/1000000</f>
        <v>57.287999999999997</v>
      </c>
      <c r="S86" s="12">
        <f>'PADD 4_bbl'!S86*1000*42/1000000</f>
        <v>48.972000000000001</v>
      </c>
      <c r="U86" s="14"/>
      <c r="V86" s="14"/>
    </row>
    <row r="87" spans="1:22" x14ac:dyDescent="0.25">
      <c r="A87" s="45">
        <v>43146</v>
      </c>
      <c r="B87" s="17" t="s">
        <v>34</v>
      </c>
      <c r="C87" s="12">
        <f>'PADD 4_bbl'!C87*1000*42*(DAY(EOMONTH($A87,0)))/1000000</f>
        <v>169.34399999999999</v>
      </c>
      <c r="D87" s="12">
        <f>'PADD 4_bbl'!D87*1000*42*(DAY(EOMONTH($A87,0)))/1000000</f>
        <v>10.584</v>
      </c>
      <c r="E87" s="12">
        <f>'PADD 4_bbl'!E87*1000*42*(DAY(EOMONTH($A87,0)))/1000000</f>
        <v>11.76</v>
      </c>
      <c r="F87" s="12">
        <f>'PADD 4_bbl'!F87*1000*42*(DAY(EOMONTH($A87,0)))/1000000</f>
        <v>-147</v>
      </c>
      <c r="G87" s="12">
        <f>'PADD 4_bbl'!G87*1000*42*(DAY(EOMONTH($A87,0)))/1000000</f>
        <v>44.688000000000002</v>
      </c>
      <c r="H87" s="12"/>
      <c r="I87" s="12">
        <f>'PADD 4_bbl'!I87*1000*42*(DAY(EOMONTH($A87,0)))/1000000</f>
        <v>0</v>
      </c>
      <c r="J87" s="12">
        <f>'PADD 4_bbl'!J87*1000*42*(DAY(EOMONTH($A87,0)))/1000000</f>
        <v>41.10126958489716</v>
      </c>
      <c r="K87" s="12">
        <f>'PADD 4_bbl'!K87*1000*42*(DAY(EOMONTH($A87,0)))/1000000</f>
        <v>0.9296224021522751</v>
      </c>
      <c r="L87" s="12">
        <f>'PADD 4_bbl'!L87*1000*42*(DAY(EOMONTH($A87,0)))/1000000</f>
        <v>5.5332736090963364</v>
      </c>
      <c r="M87" s="12">
        <f>'PADD 4_bbl'!M87*1000*42*(DAY(EOMONTH($A87,0)))/1000000</f>
        <v>0</v>
      </c>
      <c r="N87" s="12">
        <f>'PADD 4_bbl'!N87*1000*42*(DAY(EOMONTH($A87,0)))/1000000</f>
        <v>0</v>
      </c>
      <c r="O87" s="12">
        <f>'PADD 4_bbl'!O87*1000*42*(DAY(EOMONTH($A87,0)))/1000000</f>
        <v>1.8278344038542353</v>
      </c>
      <c r="P87" s="12">
        <f>'PADD 4_bbl'!P87*1000*42*(DAY(EOMONTH($A87,0)))/1000000</f>
        <v>-4.7039999999999997</v>
      </c>
      <c r="Q87" s="12">
        <f>'PADD 4_bbl'!Q87*1000*42*(DAY(EOMONTH($A87,0)))/1000000</f>
        <v>44.688000000000002</v>
      </c>
      <c r="S87" s="12">
        <f>'PADD 4_bbl'!S87*1000*42/1000000</f>
        <v>43.932000000000002</v>
      </c>
      <c r="U87" s="14"/>
      <c r="V87" s="14"/>
    </row>
    <row r="88" spans="1:22" x14ac:dyDescent="0.25">
      <c r="A88" s="45">
        <v>43174</v>
      </c>
      <c r="B88" s="17" t="s">
        <v>34</v>
      </c>
      <c r="C88" s="12">
        <f>'PADD 4_bbl'!C88*1000*42*(DAY(EOMONTH($A88,0)))/1000000</f>
        <v>190.09200000000001</v>
      </c>
      <c r="D88" s="12">
        <f>'PADD 4_bbl'!D88*1000*42*(DAY(EOMONTH($A88,0)))/1000000</f>
        <v>11.718</v>
      </c>
      <c r="E88" s="12">
        <f>'PADD 4_bbl'!E88*1000*42*(DAY(EOMONTH($A88,0)))/1000000</f>
        <v>20.832000000000001</v>
      </c>
      <c r="F88" s="12">
        <f>'PADD 4_bbl'!F88*1000*42*(DAY(EOMONTH($A88,0)))/1000000</f>
        <v>-175.77</v>
      </c>
      <c r="G88" s="12">
        <f>'PADD 4_bbl'!G88*1000*42*(DAY(EOMONTH($A88,0)))/1000000</f>
        <v>46.872</v>
      </c>
      <c r="H88" s="12"/>
      <c r="I88" s="12">
        <f>'PADD 4_bbl'!I88*1000*42*(DAY(EOMONTH($A88,0)))/1000000</f>
        <v>0</v>
      </c>
      <c r="J88" s="12">
        <f>'PADD 4_bbl'!J88*1000*42*(DAY(EOMONTH($A88,0)))/1000000</f>
        <v>35.847927997273608</v>
      </c>
      <c r="K88" s="12">
        <f>'PADD 4_bbl'!K88*1000*42*(DAY(EOMONTH($A88,0)))/1000000</f>
        <v>0.65036904690451669</v>
      </c>
      <c r="L88" s="12">
        <f>'PADD 4_bbl'!L88*1000*42*(DAY(EOMONTH($A88,0)))/1000000</f>
        <v>5.5872579594854619</v>
      </c>
      <c r="M88" s="12">
        <f>'PADD 4_bbl'!M88*1000*42*(DAY(EOMONTH($A88,0)))/1000000</f>
        <v>0</v>
      </c>
      <c r="N88" s="12">
        <f>'PADD 4_bbl'!N88*1000*42*(DAY(EOMONTH($A88,0)))/1000000</f>
        <v>0</v>
      </c>
      <c r="O88" s="12">
        <f>'PADD 4_bbl'!O88*1000*42*(DAY(EOMONTH($A88,0)))/1000000</f>
        <v>8.6924449963364037</v>
      </c>
      <c r="P88" s="12">
        <f>'PADD 4_bbl'!P88*1000*42*(DAY(EOMONTH($A88,0)))/1000000</f>
        <v>-3.9060000000000001</v>
      </c>
      <c r="Q88" s="12">
        <f>'PADD 4_bbl'!Q88*1000*42*(DAY(EOMONTH($A88,0)))/1000000</f>
        <v>46.872</v>
      </c>
      <c r="S88" s="12">
        <f>'PADD 4_bbl'!S88*1000*42/1000000</f>
        <v>40.53</v>
      </c>
      <c r="U88" s="14"/>
      <c r="V88" s="14"/>
    </row>
    <row r="89" spans="1:22" x14ac:dyDescent="0.25">
      <c r="A89" s="45">
        <v>43205</v>
      </c>
      <c r="B89" s="17" t="s">
        <v>34</v>
      </c>
      <c r="C89" s="12">
        <f>'PADD 4_bbl'!C89*1000*42*(DAY(EOMONTH($A89,0)))/1000000</f>
        <v>185.22</v>
      </c>
      <c r="D89" s="12">
        <f>'PADD 4_bbl'!D89*1000*42*(DAY(EOMONTH($A89,0)))/1000000</f>
        <v>11.34</v>
      </c>
      <c r="E89" s="12">
        <f>'PADD 4_bbl'!E89*1000*42*(DAY(EOMONTH($A89,0)))/1000000</f>
        <v>10.08</v>
      </c>
      <c r="F89" s="12">
        <f>'PADD 4_bbl'!F89*1000*42*(DAY(EOMONTH($A89,0)))/1000000</f>
        <v>-178.92</v>
      </c>
      <c r="G89" s="12">
        <f>'PADD 4_bbl'!G89*1000*42*(DAY(EOMONTH($A89,0)))/1000000</f>
        <v>27.72</v>
      </c>
      <c r="H89" s="12"/>
      <c r="I89" s="12">
        <f>'PADD 4_bbl'!I89*1000*42*(DAY(EOMONTH($A89,0)))/1000000</f>
        <v>0</v>
      </c>
      <c r="J89" s="12">
        <f>'PADD 4_bbl'!J89*1000*42*(DAY(EOMONTH($A89,0)))/1000000</f>
        <v>21.411770467688992</v>
      </c>
      <c r="K89" s="12">
        <f>'PADD 4_bbl'!K89*1000*42*(DAY(EOMONTH($A89,0)))/1000000</f>
        <v>0.6507764186846009</v>
      </c>
      <c r="L89" s="12">
        <f>'PADD 4_bbl'!L89*1000*42*(DAY(EOMONTH($A89,0)))/1000000</f>
        <v>4.3640566186453711</v>
      </c>
      <c r="M89" s="12">
        <f>'PADD 4_bbl'!M89*1000*42*(DAY(EOMONTH($A89,0)))/1000000</f>
        <v>0</v>
      </c>
      <c r="N89" s="12">
        <f>'PADD 4_bbl'!N89*1000*42*(DAY(EOMONTH($A89,0)))/1000000</f>
        <v>0</v>
      </c>
      <c r="O89" s="12">
        <f>'PADD 4_bbl'!O89*1000*42*(DAY(EOMONTH($A89,0)))/1000000</f>
        <v>2.5533964949810355</v>
      </c>
      <c r="P89" s="12">
        <f>'PADD 4_bbl'!P89*1000*42*(DAY(EOMONTH($A89,0)))/1000000</f>
        <v>1.26</v>
      </c>
      <c r="Q89" s="12">
        <f>'PADD 4_bbl'!Q89*1000*42*(DAY(EOMONTH($A89,0)))/1000000</f>
        <v>30.24</v>
      </c>
      <c r="S89" s="12">
        <f>'PADD 4_bbl'!S89*1000*42/1000000</f>
        <v>41.16</v>
      </c>
      <c r="U89" s="14"/>
      <c r="V89" s="14"/>
    </row>
    <row r="90" spans="1:22" x14ac:dyDescent="0.25">
      <c r="A90" s="45">
        <v>43235</v>
      </c>
      <c r="B90" s="17" t="s">
        <v>34</v>
      </c>
      <c r="C90" s="12">
        <f>'PADD 4_bbl'!C90*1000*42*(DAY(EOMONTH($A90,0)))/1000000</f>
        <v>191.39400000000001</v>
      </c>
      <c r="D90" s="12">
        <f>'PADD 4_bbl'!D90*1000*42*(DAY(EOMONTH($A90,0)))/1000000</f>
        <v>11.718</v>
      </c>
      <c r="E90" s="12">
        <f>'PADD 4_bbl'!E90*1000*42*(DAY(EOMONTH($A90,0)))/1000000</f>
        <v>6.51</v>
      </c>
      <c r="F90" s="12">
        <f>'PADD 4_bbl'!F90*1000*42*(DAY(EOMONTH($A90,0)))/1000000</f>
        <v>-180.97800000000001</v>
      </c>
      <c r="G90" s="12">
        <f>'PADD 4_bbl'!G90*1000*42*(DAY(EOMONTH($A90,0)))/1000000</f>
        <v>28.643999999999998</v>
      </c>
      <c r="H90" s="12"/>
      <c r="I90" s="12">
        <f>'PADD 4_bbl'!I90*1000*42*(DAY(EOMONTH($A90,0)))/1000000</f>
        <v>0</v>
      </c>
      <c r="J90" s="12">
        <f>'PADD 4_bbl'!J90*1000*42*(DAY(EOMONTH($A90,0)))/1000000</f>
        <v>16.990169994770948</v>
      </c>
      <c r="K90" s="12">
        <f>'PADD 4_bbl'!K90*1000*42*(DAY(EOMONTH($A90,0)))/1000000</f>
        <v>0.65036904690451669</v>
      </c>
      <c r="L90" s="12">
        <f>'PADD 4_bbl'!L90*1000*42*(DAY(EOMONTH($A90,0)))/1000000</f>
        <v>4.3299030414526749</v>
      </c>
      <c r="M90" s="12">
        <f>'PADD 4_bbl'!M90*1000*42*(DAY(EOMONTH($A90,0)))/1000000</f>
        <v>0</v>
      </c>
      <c r="N90" s="12">
        <f>'PADD 4_bbl'!N90*1000*42*(DAY(EOMONTH($A90,0)))/1000000</f>
        <v>0</v>
      </c>
      <c r="O90" s="12">
        <f>'PADD 4_bbl'!O90*1000*42*(DAY(EOMONTH($A90,0)))/1000000</f>
        <v>1.465557916871856</v>
      </c>
      <c r="P90" s="12">
        <f>'PADD 4_bbl'!P90*1000*42*(DAY(EOMONTH($A90,0)))/1000000</f>
        <v>6.51</v>
      </c>
      <c r="Q90" s="12">
        <f>'PADD 4_bbl'!Q90*1000*42*(DAY(EOMONTH($A90,0)))/1000000</f>
        <v>29.946000000000002</v>
      </c>
      <c r="S90" s="12">
        <f>'PADD 4_bbl'!S90*1000*42/1000000</f>
        <v>48.09</v>
      </c>
      <c r="U90" s="14"/>
      <c r="V90" s="14"/>
    </row>
    <row r="91" spans="1:22" x14ac:dyDescent="0.25">
      <c r="A91" s="45">
        <v>43266</v>
      </c>
      <c r="B91" s="17" t="s">
        <v>34</v>
      </c>
      <c r="C91" s="12">
        <f>'PADD 4_bbl'!C91*1000*42*(DAY(EOMONTH($A91,0)))/1000000</f>
        <v>177.66</v>
      </c>
      <c r="D91" s="12">
        <f>'PADD 4_bbl'!D91*1000*42*(DAY(EOMONTH($A91,0)))/1000000</f>
        <v>11.34</v>
      </c>
      <c r="E91" s="12">
        <f>'PADD 4_bbl'!E91*1000*42*(DAY(EOMONTH($A91,0)))/1000000</f>
        <v>6.3</v>
      </c>
      <c r="F91" s="12">
        <f>'PADD 4_bbl'!F91*1000*42*(DAY(EOMONTH($A91,0)))/1000000</f>
        <v>-166.32</v>
      </c>
      <c r="G91" s="12">
        <f>'PADD 4_bbl'!G91*1000*42*(DAY(EOMONTH($A91,0)))/1000000</f>
        <v>28.98</v>
      </c>
      <c r="H91" s="12"/>
      <c r="I91" s="12">
        <f>'PADD 4_bbl'!I91*1000*42*(DAY(EOMONTH($A91,0)))/1000000</f>
        <v>0</v>
      </c>
      <c r="J91" s="12">
        <f>'PADD 4_bbl'!J91*1000*42*(DAY(EOMONTH($A91,0)))/1000000</f>
        <v>16.347910510242297</v>
      </c>
      <c r="K91" s="12">
        <f>'PADD 4_bbl'!K91*1000*42*(DAY(EOMONTH($A91,0)))/1000000</f>
        <v>0.6507764186846009</v>
      </c>
      <c r="L91" s="12">
        <f>'PADD 4_bbl'!L91*1000*42*(DAY(EOMONTH($A91,0)))/1000000</f>
        <v>4.1902287497929116</v>
      </c>
      <c r="M91" s="12">
        <f>'PADD 4_bbl'!M91*1000*42*(DAY(EOMONTH($A91,0)))/1000000</f>
        <v>0</v>
      </c>
      <c r="N91" s="12">
        <f>'PADD 4_bbl'!N91*1000*42*(DAY(EOMONTH($A91,0)))/1000000</f>
        <v>0</v>
      </c>
      <c r="O91" s="12">
        <f>'PADD 4_bbl'!O91*1000*42*(DAY(EOMONTH($A91,0)))/1000000</f>
        <v>0.23108432128019019</v>
      </c>
      <c r="P91" s="12">
        <f>'PADD 4_bbl'!P91*1000*42*(DAY(EOMONTH($A91,0)))/1000000</f>
        <v>7.56</v>
      </c>
      <c r="Q91" s="12">
        <f>'PADD 4_bbl'!Q91*1000*42*(DAY(EOMONTH($A91,0)))/1000000</f>
        <v>28.98</v>
      </c>
      <c r="S91" s="12">
        <f>'PADD 4_bbl'!S91*1000*42/1000000</f>
        <v>55.44</v>
      </c>
      <c r="U91" s="14"/>
      <c r="V91" s="14"/>
    </row>
    <row r="92" spans="1:22" x14ac:dyDescent="0.25">
      <c r="A92" s="45">
        <v>43296</v>
      </c>
      <c r="B92" s="17" t="s">
        <v>34</v>
      </c>
      <c r="C92" s="12">
        <f>'PADD 4_bbl'!C92*1000*42*(DAY(EOMONTH($A92,0)))/1000000</f>
        <v>188.79</v>
      </c>
      <c r="D92" s="12">
        <f>'PADD 4_bbl'!D92*1000*42*(DAY(EOMONTH($A92,0)))/1000000</f>
        <v>11.718</v>
      </c>
      <c r="E92" s="12">
        <f>'PADD 4_bbl'!E92*1000*42*(DAY(EOMONTH($A92,0)))/1000000</f>
        <v>10.416</v>
      </c>
      <c r="F92" s="12">
        <f>'PADD 4_bbl'!F92*1000*42*(DAY(EOMONTH($A92,0)))/1000000</f>
        <v>-177.072</v>
      </c>
      <c r="G92" s="12">
        <f>'PADD 4_bbl'!G92*1000*42*(DAY(EOMONTH($A92,0)))/1000000</f>
        <v>33.851999999999997</v>
      </c>
      <c r="H92" s="12"/>
      <c r="I92" s="12">
        <f>'PADD 4_bbl'!I92*1000*42*(DAY(EOMONTH($A92,0)))/1000000</f>
        <v>0</v>
      </c>
      <c r="J92" s="12">
        <f>'PADD 4_bbl'!J92*1000*42*(DAY(EOMONTH($A92,0)))/1000000</f>
        <v>18.590785857784539</v>
      </c>
      <c r="K92" s="12">
        <f>'PADD 4_bbl'!K92*1000*42*(DAY(EOMONTH($A92,0)))/1000000</f>
        <v>0.65036904690451669</v>
      </c>
      <c r="L92" s="12">
        <f>'PADD 4_bbl'!L92*1000*42*(DAY(EOMONTH($A92,0)))/1000000</f>
        <v>4.5095251726002168</v>
      </c>
      <c r="M92" s="12">
        <f>'PADD 4_bbl'!M92*1000*42*(DAY(EOMONTH($A92,0)))/1000000</f>
        <v>0</v>
      </c>
      <c r="N92" s="12">
        <f>'PADD 4_bbl'!N92*1000*42*(DAY(EOMONTH($A92,0)))/1000000</f>
        <v>0</v>
      </c>
      <c r="O92" s="12">
        <f>'PADD 4_bbl'!O92*1000*42*(DAY(EOMONTH($A92,0)))/1000000</f>
        <v>7.4973199227107283</v>
      </c>
      <c r="P92" s="12">
        <f>'PADD 4_bbl'!P92*1000*42*(DAY(EOMONTH($A92,0)))/1000000</f>
        <v>1.302</v>
      </c>
      <c r="Q92" s="12">
        <f>'PADD 4_bbl'!Q92*1000*42*(DAY(EOMONTH($A92,0)))/1000000</f>
        <v>32.549999999999997</v>
      </c>
      <c r="S92" s="12">
        <f>'PADD 4_bbl'!S92*1000*42/1000000</f>
        <v>57.12</v>
      </c>
      <c r="U92" s="14"/>
      <c r="V92" s="14"/>
    </row>
    <row r="93" spans="1:22" x14ac:dyDescent="0.25">
      <c r="A93" s="45">
        <v>43327</v>
      </c>
      <c r="B93" s="17" t="s">
        <v>34</v>
      </c>
      <c r="C93" s="12">
        <f>'PADD 4_bbl'!C93*1000*42*(DAY(EOMONTH($A93,0)))/1000000</f>
        <v>197.904</v>
      </c>
      <c r="D93" s="12">
        <f>'PADD 4_bbl'!D93*1000*42*(DAY(EOMONTH($A93,0)))/1000000</f>
        <v>10.416</v>
      </c>
      <c r="E93" s="12">
        <f>'PADD 4_bbl'!E93*1000*42*(DAY(EOMONTH($A93,0)))/1000000</f>
        <v>10.416</v>
      </c>
      <c r="F93" s="12">
        <f>'PADD 4_bbl'!F93*1000*42*(DAY(EOMONTH($A93,0)))/1000000</f>
        <v>-177.072</v>
      </c>
      <c r="G93" s="12">
        <f>'PADD 4_bbl'!G93*1000*42*(DAY(EOMONTH($A93,0)))/1000000</f>
        <v>41.664000000000001</v>
      </c>
      <c r="H93" s="12"/>
      <c r="I93" s="12">
        <f>'PADD 4_bbl'!I93*1000*42*(DAY(EOMONTH($A93,0)))/1000000</f>
        <v>0</v>
      </c>
      <c r="J93" s="12">
        <f>'PADD 4_bbl'!J93*1000*42*(DAY(EOMONTH($A93,0)))/1000000</f>
        <v>21.063157887746641</v>
      </c>
      <c r="K93" s="12">
        <f>'PADD 4_bbl'!K93*1000*42*(DAY(EOMONTH($A93,0)))/1000000</f>
        <v>1.3938734670307966</v>
      </c>
      <c r="L93" s="12">
        <f>'PADD 4_bbl'!L93*1000*42*(DAY(EOMONTH($A93,0)))/1000000</f>
        <v>4.6891473037477569</v>
      </c>
      <c r="M93" s="12">
        <f>'PADD 4_bbl'!M93*1000*42*(DAY(EOMONTH($A93,0)))/1000000</f>
        <v>0</v>
      </c>
      <c r="N93" s="12">
        <f>'PADD 4_bbl'!N93*1000*42*(DAY(EOMONTH($A93,0)))/1000000</f>
        <v>0</v>
      </c>
      <c r="O93" s="12">
        <f>'PADD 4_bbl'!O93*1000*42*(DAY(EOMONTH($A93,0)))/1000000</f>
        <v>11.913821341474806</v>
      </c>
      <c r="P93" s="12">
        <f>'PADD 4_bbl'!P93*1000*42*(DAY(EOMONTH($A93,0)))/1000000</f>
        <v>2.6040000000000001</v>
      </c>
      <c r="Q93" s="12">
        <f>'PADD 4_bbl'!Q93*1000*42*(DAY(EOMONTH($A93,0)))/1000000</f>
        <v>41.664000000000001</v>
      </c>
      <c r="S93" s="12">
        <f>'PADD 4_bbl'!S93*1000*42/1000000</f>
        <v>60.228000000000002</v>
      </c>
      <c r="U93" s="14"/>
      <c r="V93" s="14"/>
    </row>
    <row r="94" spans="1:22" x14ac:dyDescent="0.25">
      <c r="A94" s="45">
        <v>43358</v>
      </c>
      <c r="B94" s="17" t="s">
        <v>34</v>
      </c>
      <c r="C94" s="12">
        <f>'PADD 4_bbl'!C94*1000*42*(DAY(EOMONTH($A94,0)))/1000000</f>
        <v>192.78</v>
      </c>
      <c r="D94" s="12">
        <f>'PADD 4_bbl'!D94*1000*42*(DAY(EOMONTH($A94,0)))/1000000</f>
        <v>11.34</v>
      </c>
      <c r="E94" s="12">
        <f>'PADD 4_bbl'!E94*1000*42*(DAY(EOMONTH($A94,0)))/1000000</f>
        <v>10.08</v>
      </c>
      <c r="F94" s="12">
        <f>'PADD 4_bbl'!F94*1000*42*(DAY(EOMONTH($A94,0)))/1000000</f>
        <v>-191.52</v>
      </c>
      <c r="G94" s="12">
        <f>'PADD 4_bbl'!G94*1000*42*(DAY(EOMONTH($A94,0)))/1000000</f>
        <v>22.68</v>
      </c>
      <c r="H94" s="12"/>
      <c r="I94" s="12">
        <f>'PADD 4_bbl'!I94*1000*42*(DAY(EOMONTH($A94,0)))/1000000</f>
        <v>0</v>
      </c>
      <c r="J94" s="12">
        <f>'PADD 4_bbl'!J94*1000*42*(DAY(EOMONTH($A94,0)))/1000000</f>
        <v>25.295379173088563</v>
      </c>
      <c r="K94" s="12">
        <f>'PADD 4_bbl'!K94*1000*42*(DAY(EOMONTH($A94,0)))/1000000</f>
        <v>2.3235467906555818</v>
      </c>
      <c r="L94" s="12">
        <f>'PADD 4_bbl'!L94*1000*42*(DAY(EOMONTH($A94,0)))/1000000</f>
        <v>4.7117123563502883</v>
      </c>
      <c r="M94" s="12">
        <f>'PADD 4_bbl'!M94*1000*42*(DAY(EOMONTH($A94,0)))/1000000</f>
        <v>0</v>
      </c>
      <c r="N94" s="12">
        <f>'PADD 4_bbl'!N94*1000*42*(DAY(EOMONTH($A94,0)))/1000000</f>
        <v>0</v>
      </c>
      <c r="O94" s="12">
        <f>'PADD 4_bbl'!O94*1000*42*(DAY(EOMONTH($A94,0)))/1000000</f>
        <v>-15.950638320094429</v>
      </c>
      <c r="P94" s="12">
        <f>'PADD 4_bbl'!P94*1000*42*(DAY(EOMONTH($A94,0)))/1000000</f>
        <v>6.3</v>
      </c>
      <c r="Q94" s="12">
        <f>'PADD 4_bbl'!Q94*1000*42*(DAY(EOMONTH($A94,0)))/1000000</f>
        <v>22.68</v>
      </c>
      <c r="S94" s="12">
        <f>'PADD 4_bbl'!S94*1000*42/1000000</f>
        <v>65.897999999999996</v>
      </c>
      <c r="U94" s="14"/>
      <c r="V94" s="14"/>
    </row>
    <row r="95" spans="1:22" x14ac:dyDescent="0.25">
      <c r="A95" s="45">
        <v>43388</v>
      </c>
      <c r="B95" s="17" t="s">
        <v>34</v>
      </c>
      <c r="C95" s="12">
        <f>'PADD 4_bbl'!C95*1000*42*(DAY(EOMONTH($A95,0)))/1000000</f>
        <v>196.602</v>
      </c>
      <c r="D95" s="12">
        <f>'PADD 4_bbl'!D95*1000*42*(DAY(EOMONTH($A95,0)))/1000000</f>
        <v>7.8120000000000003</v>
      </c>
      <c r="E95" s="12">
        <f>'PADD 4_bbl'!E95*1000*42*(DAY(EOMONTH($A95,0)))/1000000</f>
        <v>15.624000000000001</v>
      </c>
      <c r="F95" s="12">
        <f>'PADD 4_bbl'!F95*1000*42*(DAY(EOMONTH($A95,0)))/1000000</f>
        <v>-161.44800000000001</v>
      </c>
      <c r="G95" s="12">
        <f>'PADD 4_bbl'!G95*1000*42*(DAY(EOMONTH($A95,0)))/1000000</f>
        <v>58.59</v>
      </c>
      <c r="H95" s="12"/>
      <c r="I95" s="12">
        <f>'PADD 4_bbl'!I95*1000*42*(DAY(EOMONTH($A95,0)))/1000000</f>
        <v>0</v>
      </c>
      <c r="J95" s="12">
        <f>'PADD 4_bbl'!J95*1000*42*(DAY(EOMONTH($A95,0)))/1000000</f>
        <v>32.155329296328198</v>
      </c>
      <c r="K95" s="12">
        <f>'PADD 4_bbl'!K95*1000*42*(DAY(EOMONTH($A95,0)))/1000000</f>
        <v>3.8106574738531624</v>
      </c>
      <c r="L95" s="12">
        <f>'PADD 4_bbl'!L95*1000*42*(DAY(EOMONTH($A95,0)))/1000000</f>
        <v>5.2280136971903808</v>
      </c>
      <c r="M95" s="12">
        <f>'PADD 4_bbl'!M95*1000*42*(DAY(EOMONTH($A95,0)))/1000000</f>
        <v>0</v>
      </c>
      <c r="N95" s="12">
        <f>'PADD 4_bbl'!N95*1000*42*(DAY(EOMONTH($A95,0)))/1000000</f>
        <v>0</v>
      </c>
      <c r="O95" s="12">
        <f>'PADD 4_bbl'!O95*1000*42*(DAY(EOMONTH($A95,0)))/1000000</f>
        <v>18.697999532628263</v>
      </c>
      <c r="P95" s="12">
        <f>'PADD 4_bbl'!P95*1000*42*(DAY(EOMONTH($A95,0)))/1000000</f>
        <v>0</v>
      </c>
      <c r="Q95" s="12">
        <f>'PADD 4_bbl'!Q95*1000*42*(DAY(EOMONTH($A95,0)))/1000000</f>
        <v>59.892000000000003</v>
      </c>
      <c r="S95" s="12">
        <f>'PADD 4_bbl'!S95*1000*42/1000000</f>
        <v>65.394000000000005</v>
      </c>
      <c r="U95" s="14"/>
      <c r="V95" s="14"/>
    </row>
    <row r="96" spans="1:22" x14ac:dyDescent="0.25">
      <c r="A96" s="45">
        <v>43419</v>
      </c>
      <c r="B96" s="17" t="s">
        <v>34</v>
      </c>
      <c r="C96" s="12">
        <f>'PADD 4_bbl'!C96*1000*42*(DAY(EOMONTH($A96,0)))/1000000</f>
        <v>194.04</v>
      </c>
      <c r="D96" s="12">
        <f>'PADD 4_bbl'!D96*1000*42*(DAY(EOMONTH($A96,0)))/1000000</f>
        <v>8.82</v>
      </c>
      <c r="E96" s="12">
        <f>'PADD 4_bbl'!E96*1000*42*(DAY(EOMONTH($A96,0)))/1000000</f>
        <v>17.64</v>
      </c>
      <c r="F96" s="12">
        <f>'PADD 4_bbl'!F96*1000*42*(DAY(EOMONTH($A96,0)))/1000000</f>
        <v>-160.02000000000001</v>
      </c>
      <c r="G96" s="12">
        <f>'PADD 4_bbl'!G96*1000*42*(DAY(EOMONTH($A96,0)))/1000000</f>
        <v>60.48</v>
      </c>
      <c r="H96" s="12"/>
      <c r="I96" s="12">
        <f>'PADD 4_bbl'!I96*1000*42*(DAY(EOMONTH($A96,0)))/1000000</f>
        <v>0</v>
      </c>
      <c r="J96" s="12">
        <f>'PADD 4_bbl'!J96*1000*42*(DAY(EOMONTH($A96,0)))/1000000</f>
        <v>42.982317681601586</v>
      </c>
      <c r="K96" s="12">
        <f>'PADD 4_bbl'!K96*1000*42*(DAY(EOMONTH($A96,0)))/1000000</f>
        <v>3.2523544492476884</v>
      </c>
      <c r="L96" s="12">
        <f>'PADD 4_bbl'!L96*1000*42*(DAY(EOMONTH($A96,0)))/1000000</f>
        <v>5.4070238317601245</v>
      </c>
      <c r="M96" s="12">
        <f>'PADD 4_bbl'!M96*1000*42*(DAY(EOMONTH($A96,0)))/1000000</f>
        <v>0</v>
      </c>
      <c r="N96" s="12">
        <f>'PADD 4_bbl'!N96*1000*42*(DAY(EOMONTH($A96,0)))/1000000</f>
        <v>0</v>
      </c>
      <c r="O96" s="12">
        <f>'PADD 4_bbl'!O96*1000*42*(DAY(EOMONTH($A96,0)))/1000000</f>
        <v>11.358304037390605</v>
      </c>
      <c r="P96" s="12">
        <f>'PADD 4_bbl'!P96*1000*42*(DAY(EOMONTH($A96,0)))/1000000</f>
        <v>-3.78</v>
      </c>
      <c r="Q96" s="12">
        <f>'PADD 4_bbl'!Q96*1000*42*(DAY(EOMONTH($A96,0)))/1000000</f>
        <v>59.22</v>
      </c>
      <c r="S96" s="12">
        <f>'PADD 4_bbl'!S96*1000*42/1000000</f>
        <v>61.445999999999998</v>
      </c>
      <c r="U96" s="14"/>
      <c r="V96" s="14"/>
    </row>
    <row r="97" spans="1:22" x14ac:dyDescent="0.25">
      <c r="A97" s="45">
        <v>43449</v>
      </c>
      <c r="B97" s="17" t="s">
        <v>34</v>
      </c>
      <c r="C97" s="12">
        <f>'PADD 4_bbl'!C97*1000*42*(DAY(EOMONTH($A97,0)))/1000000</f>
        <v>201.81</v>
      </c>
      <c r="D97" s="12">
        <f>'PADD 4_bbl'!D97*1000*42*(DAY(EOMONTH($A97,0)))/1000000</f>
        <v>10.416</v>
      </c>
      <c r="E97" s="12">
        <f>'PADD 4_bbl'!E97*1000*42*(DAY(EOMONTH($A97,0)))/1000000</f>
        <v>24.738</v>
      </c>
      <c r="F97" s="12">
        <f>'PADD 4_bbl'!F97*1000*42*(DAY(EOMONTH($A97,0)))/1000000</f>
        <v>-161.44800000000001</v>
      </c>
      <c r="G97" s="12">
        <f>'PADD 4_bbl'!G97*1000*42*(DAY(EOMONTH($A97,0)))/1000000</f>
        <v>75.516000000000005</v>
      </c>
      <c r="H97" s="12"/>
      <c r="I97" s="12">
        <f>'PADD 4_bbl'!I97*1000*42*(DAY(EOMONTH($A97,0)))/1000000</f>
        <v>0</v>
      </c>
      <c r="J97" s="12">
        <f>'PADD 4_bbl'!J97*1000*42*(DAY(EOMONTH($A97,0)))/1000000</f>
        <v>53.952299381896005</v>
      </c>
      <c r="K97" s="12">
        <f>'PADD 4_bbl'!K97*1000*42*(DAY(EOMONTH($A97,0)))/1000000</f>
        <v>2.23051326037884</v>
      </c>
      <c r="L97" s="12">
        <f>'PADD 4_bbl'!L97*1000*42*(DAY(EOMONTH($A97,0)))/1000000</f>
        <v>6.3057464840756268</v>
      </c>
      <c r="M97" s="12">
        <f>'PADD 4_bbl'!M97*1000*42*(DAY(EOMONTH($A97,0)))/1000000</f>
        <v>0</v>
      </c>
      <c r="N97" s="12">
        <f>'PADD 4_bbl'!N97*1000*42*(DAY(EOMONTH($A97,0)))/1000000</f>
        <v>0</v>
      </c>
      <c r="O97" s="12">
        <f>'PADD 4_bbl'!O97*1000*42*(DAY(EOMONTH($A97,0)))/1000000</f>
        <v>14.329440873649522</v>
      </c>
      <c r="P97" s="12">
        <f>'PADD 4_bbl'!P97*1000*42*(DAY(EOMONTH($A97,0)))/1000000</f>
        <v>-2.6040000000000001</v>
      </c>
      <c r="Q97" s="12">
        <f>'PADD 4_bbl'!Q97*1000*42*(DAY(EOMONTH($A97,0)))/1000000</f>
        <v>74.213999999999999</v>
      </c>
      <c r="S97" s="12">
        <f>'PADD 4_bbl'!S97*1000*42/1000000</f>
        <v>58.631999999999998</v>
      </c>
      <c r="U97" s="14"/>
      <c r="V97" s="14"/>
    </row>
    <row r="98" spans="1:22" x14ac:dyDescent="0.25">
      <c r="A98" s="45">
        <v>43480</v>
      </c>
      <c r="B98" s="17" t="s">
        <v>34</v>
      </c>
      <c r="C98" s="12">
        <f>'PADD 4_bbl'!C98*1000*42*(DAY(EOMONTH($A98,0)))/1000000</f>
        <v>201.81</v>
      </c>
      <c r="D98" s="12">
        <f>'PADD 4_bbl'!D98*1000*42*(DAY(EOMONTH($A98,0)))/1000000</f>
        <v>10.416</v>
      </c>
      <c r="E98" s="12">
        <f>'PADD 4_bbl'!E98*1000*42*(DAY(EOMONTH($A98,0)))/1000000</f>
        <v>26.04</v>
      </c>
      <c r="F98" s="12">
        <f>'PADD 4_bbl'!F98*1000*42*(DAY(EOMONTH($A98,0)))/1000000</f>
        <v>-143.22</v>
      </c>
      <c r="G98" s="12">
        <f>'PADD 4_bbl'!G98*1000*42*(DAY(EOMONTH($A98,0)))/1000000</f>
        <v>95.046000000000006</v>
      </c>
      <c r="H98" s="12"/>
      <c r="I98" s="12">
        <f>'PADD 4_bbl'!I98*1000*42*(DAY(EOMONTH($A98,0)))/1000000</f>
        <v>0</v>
      </c>
      <c r="J98" s="12">
        <f>'PADD 4_bbl'!J98*1000*42*(DAY(EOMONTH($A98,0)))/1000000</f>
        <v>58.265035313739808</v>
      </c>
      <c r="K98" s="12">
        <f>'PADD 4_bbl'!K98*1000*42*(DAY(EOMONTH($A98,0)))/1000000</f>
        <v>1.4391448493150687</v>
      </c>
      <c r="L98" s="12">
        <f>'PADD 4_bbl'!L98*1000*42*(DAY(EOMONTH($A98,0)))/1000000</f>
        <v>6.6784982941758964</v>
      </c>
      <c r="M98" s="12">
        <f>'PADD 4_bbl'!M98*1000*42*(DAY(EOMONTH($A98,0)))/1000000</f>
        <v>0</v>
      </c>
      <c r="N98" s="12">
        <f>'PADD 4_bbl'!N98*1000*42*(DAY(EOMONTH($A98,0)))/1000000</f>
        <v>0</v>
      </c>
      <c r="O98" s="12">
        <f>'PADD 4_bbl'!O98*1000*42*(DAY(EOMONTH($A98,0)))/1000000</f>
        <v>36.47532154276923</v>
      </c>
      <c r="P98" s="12">
        <f>'PADD 4_bbl'!P98*1000*42*(DAY(EOMONTH($A98,0)))/1000000</f>
        <v>-7.8120000000000003</v>
      </c>
      <c r="Q98" s="12">
        <f>'PADD 4_bbl'!Q98*1000*42*(DAY(EOMONTH($A98,0)))/1000000</f>
        <v>95.046000000000006</v>
      </c>
      <c r="S98" s="12">
        <f>'PADD 4_bbl'!S98*1000*42/1000000</f>
        <v>51.45</v>
      </c>
      <c r="U98" s="14"/>
      <c r="V98" s="14"/>
    </row>
    <row r="99" spans="1:22" x14ac:dyDescent="0.25">
      <c r="A99" s="45">
        <v>43511</v>
      </c>
      <c r="B99" s="17" t="s">
        <v>34</v>
      </c>
      <c r="C99" s="12">
        <f>'PADD 4_bbl'!C99*1000*42*(DAY(EOMONTH($A99,0)))/1000000</f>
        <v>178.75200000000001</v>
      </c>
      <c r="D99" s="12">
        <f>'PADD 4_bbl'!D99*1000*42*(DAY(EOMONTH($A99,0)))/1000000</f>
        <v>8.2319999999999993</v>
      </c>
      <c r="E99" s="12">
        <f>'PADD 4_bbl'!E99*1000*42*(DAY(EOMONTH($A99,0)))/1000000</f>
        <v>17.64</v>
      </c>
      <c r="F99" s="12">
        <f>'PADD 4_bbl'!F99*1000*42*(DAY(EOMONTH($A99,0)))/1000000</f>
        <v>-142.29599999999999</v>
      </c>
      <c r="G99" s="12">
        <f>'PADD 4_bbl'!G99*1000*42*(DAY(EOMONTH($A99,0)))/1000000</f>
        <v>62.328000000000003</v>
      </c>
      <c r="H99" s="12"/>
      <c r="I99" s="12">
        <f>'PADD 4_bbl'!I99*1000*42*(DAY(EOMONTH($A99,0)))/1000000</f>
        <v>0</v>
      </c>
      <c r="J99" s="12">
        <f>'PADD 4_bbl'!J99*1000*42*(DAY(EOMONTH($A99,0)))/1000000</f>
        <v>45.188656590349005</v>
      </c>
      <c r="K99" s="12">
        <f>'PADD 4_bbl'!K99*1000*42*(DAY(EOMONTH($A99,0)))/1000000</f>
        <v>0.95981545205479446</v>
      </c>
      <c r="L99" s="12">
        <f>'PADD 4_bbl'!L99*1000*42*(DAY(EOMONTH($A99,0)))/1000000</f>
        <v>5.5454739748558595</v>
      </c>
      <c r="M99" s="12">
        <f>'PADD 4_bbl'!M99*1000*42*(DAY(EOMONTH($A99,0)))/1000000</f>
        <v>0</v>
      </c>
      <c r="N99" s="12">
        <f>'PADD 4_bbl'!N99*1000*42*(DAY(EOMONTH($A99,0)))/1000000</f>
        <v>0</v>
      </c>
      <c r="O99" s="12">
        <f>'PADD 4_bbl'!O99*1000*42*(DAY(EOMONTH($A99,0)))/1000000</f>
        <v>15.338053982740343</v>
      </c>
      <c r="P99" s="12">
        <f>'PADD 4_bbl'!P99*1000*42*(DAY(EOMONTH($A99,0)))/1000000</f>
        <v>-7.056</v>
      </c>
      <c r="Q99" s="12">
        <f>'PADD 4_bbl'!Q99*1000*42*(DAY(EOMONTH($A99,0)))/1000000</f>
        <v>59.975999999999999</v>
      </c>
      <c r="S99" s="12">
        <f>'PADD 4_bbl'!S99*1000*42/1000000</f>
        <v>44.646000000000001</v>
      </c>
      <c r="U99" s="14"/>
      <c r="V99" s="14"/>
    </row>
    <row r="100" spans="1:22" x14ac:dyDescent="0.25">
      <c r="A100" s="45">
        <v>43539</v>
      </c>
      <c r="B100" s="17" t="s">
        <v>34</v>
      </c>
      <c r="C100" s="12">
        <f>'PADD 4_bbl'!C100*1000*42*(DAY(EOMONTH($A100,0)))/1000000</f>
        <v>204.41399999999999</v>
      </c>
      <c r="D100" s="12">
        <f>'PADD 4_bbl'!D100*1000*42*(DAY(EOMONTH($A100,0)))/1000000</f>
        <v>10.416</v>
      </c>
      <c r="E100" s="12">
        <f>'PADD 4_bbl'!E100*1000*42*(DAY(EOMONTH($A100,0)))/1000000</f>
        <v>18.228000000000002</v>
      </c>
      <c r="F100" s="12">
        <f>'PADD 4_bbl'!F100*1000*42*(DAY(EOMONTH($A100,0)))/1000000</f>
        <v>-151.03200000000001</v>
      </c>
      <c r="G100" s="12">
        <f>'PADD 4_bbl'!G100*1000*42*(DAY(EOMONTH($A100,0)))/1000000</f>
        <v>82.025999999999996</v>
      </c>
      <c r="H100" s="12"/>
      <c r="I100" s="12">
        <f>'PADD 4_bbl'!I100*1000*42*(DAY(EOMONTH($A100,0)))/1000000</f>
        <v>0</v>
      </c>
      <c r="J100" s="12">
        <f>'PADD 4_bbl'!J100*1000*42*(DAY(EOMONTH($A100,0)))/1000000</f>
        <v>41.803976682670772</v>
      </c>
      <c r="K100" s="12">
        <f>'PADD 4_bbl'!K100*1000*42*(DAY(EOMONTH($A100,0)))/1000000</f>
        <v>0.6714922739726028</v>
      </c>
      <c r="L100" s="12">
        <f>'PADD 4_bbl'!L100*1000*42*(DAY(EOMONTH($A100,0)))/1000000</f>
        <v>5.6007655072906504</v>
      </c>
      <c r="M100" s="12">
        <f>'PADD 4_bbl'!M100*1000*42*(DAY(EOMONTH($A100,0)))/1000000</f>
        <v>0</v>
      </c>
      <c r="N100" s="12">
        <f>'PADD 4_bbl'!N100*1000*42*(DAY(EOMONTH($A100,0)))/1000000</f>
        <v>0</v>
      </c>
      <c r="O100" s="12">
        <f>'PADD 4_bbl'!O100*1000*42*(DAY(EOMONTH($A100,0)))/1000000</f>
        <v>32.647765536065968</v>
      </c>
      <c r="P100" s="12">
        <f>'PADD 4_bbl'!P100*1000*42*(DAY(EOMONTH($A100,0)))/1000000</f>
        <v>1.302</v>
      </c>
      <c r="Q100" s="12">
        <f>'PADD 4_bbl'!Q100*1000*42*(DAY(EOMONTH($A100,0)))/1000000</f>
        <v>82.025999999999996</v>
      </c>
      <c r="S100" s="12">
        <f>'PADD 4_bbl'!S100*1000*42/1000000</f>
        <v>45.402000000000001</v>
      </c>
      <c r="U100" s="14"/>
      <c r="V100" s="14"/>
    </row>
    <row r="101" spans="1:22" x14ac:dyDescent="0.25">
      <c r="A101" s="45">
        <v>43570</v>
      </c>
      <c r="B101" s="17" t="s">
        <v>34</v>
      </c>
      <c r="C101" s="12">
        <f>'PADD 4_bbl'!C101*1000*42*(DAY(EOMONTH($A101,0)))/1000000</f>
        <v>201.6</v>
      </c>
      <c r="D101" s="12">
        <f>'PADD 4_bbl'!D101*1000*42*(DAY(EOMONTH($A101,0)))/1000000</f>
        <v>8.82</v>
      </c>
      <c r="E101" s="12">
        <f>'PADD 4_bbl'!E101*1000*42*(DAY(EOMONTH($A101,0)))/1000000</f>
        <v>8.82</v>
      </c>
      <c r="F101" s="12">
        <f>'PADD 4_bbl'!F101*1000*42*(DAY(EOMONTH($A101,0)))/1000000</f>
        <v>-168.84</v>
      </c>
      <c r="G101" s="12">
        <f>'PADD 4_bbl'!G101*1000*42*(DAY(EOMONTH($A101,0)))/1000000</f>
        <v>50.4</v>
      </c>
      <c r="H101" s="12"/>
      <c r="I101" s="12">
        <f>'PADD 4_bbl'!I101*1000*42*(DAY(EOMONTH($A101,0)))/1000000</f>
        <v>0</v>
      </c>
      <c r="J101" s="12">
        <f>'PADD 4_bbl'!J101*1000*42*(DAY(EOMONTH($A101,0)))/1000000</f>
        <v>24.96710043809496</v>
      </c>
      <c r="K101" s="12">
        <f>'PADD 4_bbl'!K101*1000*42*(DAY(EOMONTH($A101,0)))/1000000</f>
        <v>0.67191287671232891</v>
      </c>
      <c r="L101" s="12">
        <f>'PADD 4_bbl'!L101*1000*42*(DAY(EOMONTH($A101,0)))/1000000</f>
        <v>4.3771284391020044</v>
      </c>
      <c r="M101" s="12">
        <f>'PADD 4_bbl'!M101*1000*42*(DAY(EOMONTH($A101,0)))/1000000</f>
        <v>0</v>
      </c>
      <c r="N101" s="12">
        <f>'PADD 4_bbl'!N101*1000*42*(DAY(EOMONTH($A101,0)))/1000000</f>
        <v>0</v>
      </c>
      <c r="O101" s="12">
        <f>'PADD 4_bbl'!O101*1000*42*(DAY(EOMONTH($A101,0)))/1000000</f>
        <v>20.383858246090711</v>
      </c>
      <c r="P101" s="12">
        <f>'PADD 4_bbl'!P101*1000*42*(DAY(EOMONTH($A101,0)))/1000000</f>
        <v>0</v>
      </c>
      <c r="Q101" s="12">
        <f>'PADD 4_bbl'!Q101*1000*42*(DAY(EOMONTH($A101,0)))/1000000</f>
        <v>50.4</v>
      </c>
      <c r="S101" s="12">
        <f>'PADD 4_bbl'!S101*1000*42/1000000</f>
        <v>45.066000000000003</v>
      </c>
      <c r="U101" s="14"/>
      <c r="V101" s="14"/>
    </row>
    <row r="102" spans="1:22" x14ac:dyDescent="0.25">
      <c r="A102" s="45">
        <v>43600</v>
      </c>
      <c r="B102" s="17" t="s">
        <v>34</v>
      </c>
      <c r="C102" s="12">
        <f>'PADD 4_bbl'!C102*1000*42*(DAY(EOMONTH($A102,0)))/1000000</f>
        <v>208.32</v>
      </c>
      <c r="D102" s="12">
        <f>'PADD 4_bbl'!D102*1000*42*(DAY(EOMONTH($A102,0)))/1000000</f>
        <v>11.718</v>
      </c>
      <c r="E102" s="12">
        <f>'PADD 4_bbl'!E102*1000*42*(DAY(EOMONTH($A102,0)))/1000000</f>
        <v>7.8120000000000003</v>
      </c>
      <c r="F102" s="12">
        <f>'PADD 4_bbl'!F102*1000*42*(DAY(EOMONTH($A102,0)))/1000000</f>
        <v>-177.072</v>
      </c>
      <c r="G102" s="12">
        <f>'PADD 4_bbl'!G102*1000*42*(DAY(EOMONTH($A102,0)))/1000000</f>
        <v>50.777999999999999</v>
      </c>
      <c r="H102" s="12"/>
      <c r="I102" s="12">
        <f>'PADD 4_bbl'!I102*1000*42*(DAY(EOMONTH($A102,0)))/1000000</f>
        <v>0</v>
      </c>
      <c r="J102" s="12">
        <f>'PADD 4_bbl'!J102*1000*42*(DAY(EOMONTH($A102,0)))/1000000</f>
        <v>19.809719159926463</v>
      </c>
      <c r="K102" s="12">
        <f>'PADD 4_bbl'!K102*1000*42*(DAY(EOMONTH($A102,0)))/1000000</f>
        <v>0.6714922739726028</v>
      </c>
      <c r="L102" s="12">
        <f>'PADD 4_bbl'!L102*1000*42*(DAY(EOMONTH($A102,0)))/1000000</f>
        <v>4.3434105892578634</v>
      </c>
      <c r="M102" s="12">
        <f>'PADD 4_bbl'!M102*1000*42*(DAY(EOMONTH($A102,0)))/1000000</f>
        <v>0</v>
      </c>
      <c r="N102" s="12">
        <f>'PADD 4_bbl'!N102*1000*42*(DAY(EOMONTH($A102,0)))/1000000</f>
        <v>0</v>
      </c>
      <c r="O102" s="12">
        <f>'PADD 4_bbl'!O102*1000*42*(DAY(EOMONTH($A102,0)))/1000000</f>
        <v>18.141377976843074</v>
      </c>
      <c r="P102" s="12">
        <f>'PADD 4_bbl'!P102*1000*42*(DAY(EOMONTH($A102,0)))/1000000</f>
        <v>7.8120000000000003</v>
      </c>
      <c r="Q102" s="12">
        <f>'PADD 4_bbl'!Q102*1000*42*(DAY(EOMONTH($A102,0)))/1000000</f>
        <v>50.777999999999999</v>
      </c>
      <c r="S102" s="12">
        <f>'PADD 4_bbl'!S102*1000*42/1000000</f>
        <v>53.508000000000003</v>
      </c>
      <c r="U102" s="14"/>
      <c r="V102" s="14"/>
    </row>
    <row r="103" spans="1:22" x14ac:dyDescent="0.25">
      <c r="A103" s="45">
        <v>43631</v>
      </c>
      <c r="B103" s="17" t="s">
        <v>34</v>
      </c>
      <c r="C103" s="12">
        <f>'PADD 4_bbl'!C103*1000*42*(DAY(EOMONTH($A103,0)))/1000000</f>
        <v>204.12</v>
      </c>
      <c r="D103" s="12">
        <f>'PADD 4_bbl'!D103*1000*42*(DAY(EOMONTH($A103,0)))/1000000</f>
        <v>11.34</v>
      </c>
      <c r="E103" s="12">
        <f>'PADD 4_bbl'!E103*1000*42*(DAY(EOMONTH($A103,0)))/1000000</f>
        <v>6.3</v>
      </c>
      <c r="F103" s="12">
        <f>'PADD 4_bbl'!F103*1000*42*(DAY(EOMONTH($A103,0)))/1000000</f>
        <v>-162.54</v>
      </c>
      <c r="G103" s="12">
        <f>'PADD 4_bbl'!G103*1000*42*(DAY(EOMONTH($A103,0)))/1000000</f>
        <v>59.22</v>
      </c>
      <c r="H103" s="12"/>
      <c r="I103" s="12">
        <f>'PADD 4_bbl'!I103*1000*42*(DAY(EOMONTH($A103,0)))/1000000</f>
        <v>0</v>
      </c>
      <c r="J103" s="12">
        <f>'PADD 4_bbl'!J103*1000*42*(DAY(EOMONTH($A103,0)))/1000000</f>
        <v>19.061205388525448</v>
      </c>
      <c r="K103" s="12">
        <f>'PADD 4_bbl'!K103*1000*42*(DAY(EOMONTH($A103,0)))/1000000</f>
        <v>0.67191287671232891</v>
      </c>
      <c r="L103" s="12">
        <f>'PADD 4_bbl'!L103*1000*42*(DAY(EOMONTH($A103,0)))/1000000</f>
        <v>4.203300570249545</v>
      </c>
      <c r="M103" s="12">
        <f>'PADD 4_bbl'!M103*1000*42*(DAY(EOMONTH($A103,0)))/1000000</f>
        <v>0</v>
      </c>
      <c r="N103" s="12">
        <f>'PADD 4_bbl'!N103*1000*42*(DAY(EOMONTH($A103,0)))/1000000</f>
        <v>0</v>
      </c>
      <c r="O103" s="12">
        <f>'PADD 4_bbl'!O103*1000*42*(DAY(EOMONTH($A103,0)))/1000000</f>
        <v>31.503581164512674</v>
      </c>
      <c r="P103" s="12">
        <f>'PADD 4_bbl'!P103*1000*42*(DAY(EOMONTH($A103,0)))/1000000</f>
        <v>2.52</v>
      </c>
      <c r="Q103" s="12">
        <f>'PADD 4_bbl'!Q103*1000*42*(DAY(EOMONTH($A103,0)))/1000000</f>
        <v>57.96</v>
      </c>
      <c r="S103" s="12">
        <f>'PADD 4_bbl'!S103*1000*42/1000000</f>
        <v>56.07</v>
      </c>
      <c r="U103" s="14"/>
      <c r="V103" s="14"/>
    </row>
    <row r="104" spans="1:22" x14ac:dyDescent="0.25">
      <c r="A104" s="45">
        <v>43661</v>
      </c>
      <c r="B104" s="17" t="s">
        <v>34</v>
      </c>
      <c r="C104" s="12">
        <f>'PADD 4_bbl'!C104*1000*42*(DAY(EOMONTH($A104,0)))/1000000</f>
        <v>208.32</v>
      </c>
      <c r="D104" s="12">
        <f>'PADD 4_bbl'!D104*1000*42*(DAY(EOMONTH($A104,0)))/1000000</f>
        <v>13.02</v>
      </c>
      <c r="E104" s="12">
        <f>'PADD 4_bbl'!E104*1000*42*(DAY(EOMONTH($A104,0)))/1000000</f>
        <v>10.416</v>
      </c>
      <c r="F104" s="12">
        <f>'PADD 4_bbl'!F104*1000*42*(DAY(EOMONTH($A104,0)))/1000000</f>
        <v>-166.65600000000001</v>
      </c>
      <c r="G104" s="12">
        <f>'PADD 4_bbl'!G104*1000*42*(DAY(EOMONTH($A104,0)))/1000000</f>
        <v>65.099999999999994</v>
      </c>
      <c r="H104" s="12"/>
      <c r="I104" s="12">
        <f>'PADD 4_bbl'!I104*1000*42*(DAY(EOMONTH($A104,0)))/1000000</f>
        <v>0</v>
      </c>
      <c r="J104" s="12">
        <f>'PADD 4_bbl'!J104*1000*42*(DAY(EOMONTH($A104,0)))/1000000</f>
        <v>21.676863088359433</v>
      </c>
      <c r="K104" s="12">
        <f>'PADD 4_bbl'!K104*1000*42*(DAY(EOMONTH($A104,0)))/1000000</f>
        <v>0.6714922739726028</v>
      </c>
      <c r="L104" s="12">
        <f>'PADD 4_bbl'!L104*1000*42*(DAY(EOMONTH($A104,0)))/1000000</f>
        <v>4.5230327204054044</v>
      </c>
      <c r="M104" s="12">
        <f>'PADD 4_bbl'!M104*1000*42*(DAY(EOMONTH($A104,0)))/1000000</f>
        <v>0</v>
      </c>
      <c r="N104" s="12">
        <f>'PADD 4_bbl'!N104*1000*42*(DAY(EOMONTH($A104,0)))/1000000</f>
        <v>0</v>
      </c>
      <c r="O104" s="12">
        <f>'PADD 4_bbl'!O104*1000*42*(DAY(EOMONTH($A104,0)))/1000000</f>
        <v>33.020611917262563</v>
      </c>
      <c r="P104" s="12">
        <f>'PADD 4_bbl'!P104*1000*42*(DAY(EOMONTH($A104,0)))/1000000</f>
        <v>5.2080000000000002</v>
      </c>
      <c r="Q104" s="12">
        <f>'PADD 4_bbl'!Q104*1000*42*(DAY(EOMONTH($A104,0)))/1000000</f>
        <v>65.099999999999994</v>
      </c>
      <c r="S104" s="12">
        <f>'PADD 4_bbl'!S104*1000*42/1000000</f>
        <v>61.823999999999998</v>
      </c>
      <c r="U104" s="14"/>
      <c r="V104" s="14"/>
    </row>
    <row r="105" spans="1:22" x14ac:dyDescent="0.25">
      <c r="A105" s="45">
        <v>43692</v>
      </c>
      <c r="B105" s="17" t="s">
        <v>34</v>
      </c>
      <c r="C105" s="12">
        <f>'PADD 4_bbl'!C105*1000*42*(DAY(EOMONTH($A105,0)))/1000000</f>
        <v>201.81</v>
      </c>
      <c r="D105" s="12">
        <f>'PADD 4_bbl'!D105*1000*42*(DAY(EOMONTH($A105,0)))/1000000</f>
        <v>13.02</v>
      </c>
      <c r="E105" s="12">
        <f>'PADD 4_bbl'!E105*1000*42*(DAY(EOMONTH($A105,0)))/1000000</f>
        <v>10.416</v>
      </c>
      <c r="F105" s="12">
        <f>'PADD 4_bbl'!F105*1000*42*(DAY(EOMONTH($A105,0)))/1000000</f>
        <v>-141.91800000000001</v>
      </c>
      <c r="G105" s="12">
        <f>'PADD 4_bbl'!G105*1000*42*(DAY(EOMONTH($A105,0)))/1000000</f>
        <v>83.328000000000003</v>
      </c>
      <c r="H105" s="12"/>
      <c r="I105" s="12">
        <f>'PADD 4_bbl'!I105*1000*42*(DAY(EOMONTH($A105,0)))/1000000</f>
        <v>0</v>
      </c>
      <c r="J105" s="12">
        <f>'PADD 4_bbl'!J105*1000*42*(DAY(EOMONTH($A105,0)))/1000000</f>
        <v>24.560530158707287</v>
      </c>
      <c r="K105" s="12">
        <f>'PADD 4_bbl'!K105*1000*42*(DAY(EOMONTH($A105,0)))/1000000</f>
        <v>1.4391448493150687</v>
      </c>
      <c r="L105" s="12">
        <f>'PADD 4_bbl'!L105*1000*42*(DAY(EOMONTH($A105,0)))/1000000</f>
        <v>4.7026548515529445</v>
      </c>
      <c r="M105" s="12">
        <f>'PADD 4_bbl'!M105*1000*42*(DAY(EOMONTH($A105,0)))/1000000</f>
        <v>0</v>
      </c>
      <c r="N105" s="12">
        <f>'PADD 4_bbl'!N105*1000*42*(DAY(EOMONTH($A105,0)))/1000000</f>
        <v>0</v>
      </c>
      <c r="O105" s="12">
        <f>'PADD 4_bbl'!O105*1000*42*(DAY(EOMONTH($A105,0)))/1000000</f>
        <v>44.813670140424698</v>
      </c>
      <c r="P105" s="12">
        <f>'PADD 4_bbl'!P105*1000*42*(DAY(EOMONTH($A105,0)))/1000000</f>
        <v>7.8120000000000003</v>
      </c>
      <c r="Q105" s="12">
        <f>'PADD 4_bbl'!Q105*1000*42*(DAY(EOMONTH($A105,0)))/1000000</f>
        <v>83.328000000000003</v>
      </c>
      <c r="S105" s="12">
        <f>'PADD 4_bbl'!S105*1000*42/1000000</f>
        <v>69.72</v>
      </c>
      <c r="U105" s="14"/>
      <c r="V105" s="14"/>
    </row>
    <row r="106" spans="1:22" x14ac:dyDescent="0.25">
      <c r="A106" s="45">
        <v>43723</v>
      </c>
      <c r="B106" s="17" t="s">
        <v>34</v>
      </c>
      <c r="C106" s="12">
        <f>'PADD 4_bbl'!C106*1000*42*(DAY(EOMONTH($A106,0)))/1000000</f>
        <v>206.64</v>
      </c>
      <c r="D106" s="12">
        <f>'PADD 4_bbl'!D106*1000*42*(DAY(EOMONTH($A106,0)))/1000000</f>
        <v>12.6</v>
      </c>
      <c r="E106" s="12">
        <f>'PADD 4_bbl'!E106*1000*42*(DAY(EOMONTH($A106,0)))/1000000</f>
        <v>13.86</v>
      </c>
      <c r="F106" s="12">
        <f>'PADD 4_bbl'!F106*1000*42*(DAY(EOMONTH($A106,0)))/1000000</f>
        <v>-146.16</v>
      </c>
      <c r="G106" s="12">
        <f>'PADD 4_bbl'!G106*1000*42*(DAY(EOMONTH($A106,0)))/1000000</f>
        <v>86.94</v>
      </c>
      <c r="H106" s="12"/>
      <c r="I106" s="12">
        <f>'PADD 4_bbl'!I106*1000*42*(DAY(EOMONTH($A106,0)))/1000000</f>
        <v>0</v>
      </c>
      <c r="J106" s="12">
        <f>'PADD 4_bbl'!J106*1000*42*(DAY(EOMONTH($A106,0)))/1000000</f>
        <v>29.497025197290768</v>
      </c>
      <c r="K106" s="12">
        <f>'PADD 4_bbl'!K106*1000*42*(DAY(EOMONTH($A106,0)))/1000000</f>
        <v>2.3990128767123289</v>
      </c>
      <c r="L106" s="12">
        <f>'PADD 4_bbl'!L106*1000*42*(DAY(EOMONTH($A106,0)))/1000000</f>
        <v>4.7247841768069216</v>
      </c>
      <c r="M106" s="12">
        <f>'PADD 4_bbl'!M106*1000*42*(DAY(EOMONTH($A106,0)))/1000000</f>
        <v>0</v>
      </c>
      <c r="N106" s="12">
        <f>'PADD 4_bbl'!N106*1000*42*(DAY(EOMONTH($A106,0)))/1000000</f>
        <v>0</v>
      </c>
      <c r="O106" s="12">
        <f>'PADD 4_bbl'!O106*1000*42*(DAY(EOMONTH($A106,0)))/1000000</f>
        <v>44.019177749189971</v>
      </c>
      <c r="P106" s="12">
        <f>'PADD 4_bbl'!P106*1000*42*(DAY(EOMONTH($A106,0)))/1000000</f>
        <v>5.04</v>
      </c>
      <c r="Q106" s="12">
        <f>'PADD 4_bbl'!Q106*1000*42*(DAY(EOMONTH($A106,0)))/1000000</f>
        <v>85.68</v>
      </c>
      <c r="S106" s="12">
        <f>'PADD 4_bbl'!S106*1000*42/1000000</f>
        <v>74.843999999999994</v>
      </c>
      <c r="U106" s="14"/>
      <c r="V106" s="14"/>
    </row>
    <row r="107" spans="1:22" x14ac:dyDescent="0.25">
      <c r="A107" s="45">
        <v>43753</v>
      </c>
      <c r="B107" s="17" t="s">
        <v>34</v>
      </c>
      <c r="C107" s="12">
        <f>'PADD 4_bbl'!C107*1000*42*(DAY(EOMONTH($A107,0)))/1000000</f>
        <v>217.434</v>
      </c>
      <c r="D107" s="12">
        <f>'PADD 4_bbl'!D107*1000*42*(DAY(EOMONTH($A107,0)))/1000000</f>
        <v>10.416</v>
      </c>
      <c r="E107" s="12">
        <f>'PADD 4_bbl'!E107*1000*42*(DAY(EOMONTH($A107,0)))/1000000</f>
        <v>18.228000000000002</v>
      </c>
      <c r="F107" s="12">
        <f>'PADD 4_bbl'!F107*1000*42*(DAY(EOMONTH($A107,0)))/1000000</f>
        <v>-152.334</v>
      </c>
      <c r="G107" s="12">
        <f>'PADD 4_bbl'!G107*1000*42*(DAY(EOMONTH($A107,0)))/1000000</f>
        <v>93.744</v>
      </c>
      <c r="H107" s="12"/>
      <c r="I107" s="12">
        <f>'PADD 4_bbl'!I107*1000*42*(DAY(EOMONTH($A107,0)))/1000000</f>
        <v>0</v>
      </c>
      <c r="J107" s="12">
        <f>'PADD 4_bbl'!J107*1000*42*(DAY(EOMONTH($A107,0)))/1000000</f>
        <v>35.97912973687383</v>
      </c>
      <c r="K107" s="12">
        <f>'PADD 4_bbl'!K107*1000*42*(DAY(EOMONTH($A107,0)))/1000000</f>
        <v>3.9344231780821919</v>
      </c>
      <c r="L107" s="12">
        <f>'PADD 4_bbl'!L107*1000*42*(DAY(EOMONTH($A107,0)))/1000000</f>
        <v>5.2415212449955693</v>
      </c>
      <c r="M107" s="12">
        <f>'PADD 4_bbl'!M107*1000*42*(DAY(EOMONTH($A107,0)))/1000000</f>
        <v>0</v>
      </c>
      <c r="N107" s="12">
        <f>'PADD 4_bbl'!N107*1000*42*(DAY(EOMONTH($A107,0)))/1000000</f>
        <v>0</v>
      </c>
      <c r="O107" s="12">
        <f>'PADD 4_bbl'!O107*1000*42*(DAY(EOMONTH($A107,0)))/1000000</f>
        <v>48.588925840048411</v>
      </c>
      <c r="P107" s="12">
        <f>'PADD 4_bbl'!P107*1000*42*(DAY(EOMONTH($A107,0)))/1000000</f>
        <v>0</v>
      </c>
      <c r="Q107" s="12">
        <f>'PADD 4_bbl'!Q107*1000*42*(DAY(EOMONTH($A107,0)))/1000000</f>
        <v>93.744</v>
      </c>
      <c r="S107" s="12">
        <f>'PADD 4_bbl'!S107*1000*42/1000000</f>
        <v>74.55</v>
      </c>
      <c r="U107" s="14"/>
      <c r="V107" s="14"/>
    </row>
    <row r="108" spans="1:22" x14ac:dyDescent="0.25">
      <c r="A108" s="45">
        <v>43784</v>
      </c>
      <c r="B108" s="17" t="s">
        <v>34</v>
      </c>
      <c r="C108" s="12">
        <f>'PADD 4_bbl'!C108*1000*42*(DAY(EOMONTH($A108,0)))/1000000</f>
        <v>221.76</v>
      </c>
      <c r="D108" s="12">
        <f>'PADD 4_bbl'!D108*1000*42*(DAY(EOMONTH($A108,0)))/1000000</f>
        <v>11.34</v>
      </c>
      <c r="E108" s="12">
        <f>'PADD 4_bbl'!E108*1000*42*(DAY(EOMONTH($A108,0)))/1000000</f>
        <v>15.12</v>
      </c>
      <c r="F108" s="12">
        <f>'PADD 4_bbl'!F108*1000*42*(DAY(EOMONTH($A108,0)))/1000000</f>
        <v>-142.38</v>
      </c>
      <c r="G108" s="12">
        <f>'PADD 4_bbl'!G108*1000*42*(DAY(EOMONTH($A108,0)))/1000000</f>
        <v>105.84</v>
      </c>
      <c r="H108" s="12"/>
      <c r="I108" s="12">
        <f>'PADD 4_bbl'!I108*1000*42*(DAY(EOMONTH($A108,0)))/1000000</f>
        <v>0</v>
      </c>
      <c r="J108" s="12">
        <f>'PADD 4_bbl'!J108*1000*42*(DAY(EOMONTH($A108,0)))/1000000</f>
        <v>41.307553976676033</v>
      </c>
      <c r="K108" s="12">
        <f>'PADD 4_bbl'!K108*1000*42*(DAY(EOMONTH($A108,0)))/1000000</f>
        <v>3.3579871232876712</v>
      </c>
      <c r="L108" s="12">
        <f>'PADD 4_bbl'!L108*1000*42*(DAY(EOMONTH($A108,0)))/1000000</f>
        <v>5.4200956522167578</v>
      </c>
      <c r="M108" s="12">
        <f>'PADD 4_bbl'!M108*1000*42*(DAY(EOMONTH($A108,0)))/1000000</f>
        <v>0</v>
      </c>
      <c r="N108" s="12">
        <f>'PADD 4_bbl'!N108*1000*42*(DAY(EOMONTH($A108,0)))/1000000</f>
        <v>0</v>
      </c>
      <c r="O108" s="12">
        <f>'PADD 4_bbl'!O108*1000*42*(DAY(EOMONTH($A108,0)))/1000000</f>
        <v>51.974363247819532</v>
      </c>
      <c r="P108" s="12">
        <f>'PADD 4_bbl'!P108*1000*42*(DAY(EOMONTH($A108,0)))/1000000</f>
        <v>3.78</v>
      </c>
      <c r="Q108" s="12">
        <f>'PADD 4_bbl'!Q108*1000*42*(DAY(EOMONTH($A108,0)))/1000000</f>
        <v>105.84</v>
      </c>
      <c r="S108" s="12">
        <f>'PADD 4_bbl'!S108*1000*42/1000000</f>
        <v>77.994</v>
      </c>
      <c r="U108" s="14"/>
      <c r="V108" s="14"/>
    </row>
    <row r="109" spans="1:22" x14ac:dyDescent="0.25">
      <c r="A109" s="45">
        <v>43814</v>
      </c>
      <c r="B109" s="17" t="s">
        <v>34</v>
      </c>
      <c r="C109" s="12">
        <f>'PADD 4_bbl'!C109*1000*42*(DAY(EOMONTH($A109,0)))/1000000</f>
        <v>227.85</v>
      </c>
      <c r="D109" s="12">
        <f>'PADD 4_bbl'!D109*1000*42*(DAY(EOMONTH($A109,0)))/1000000</f>
        <v>11.718</v>
      </c>
      <c r="E109" s="12">
        <f>'PADD 4_bbl'!E109*1000*42*(DAY(EOMONTH($A109,0)))/1000000</f>
        <v>18.228000000000002</v>
      </c>
      <c r="F109" s="12">
        <f>'PADD 4_bbl'!F109*1000*42*(DAY(EOMONTH($A109,0)))/1000000</f>
        <v>-152.334</v>
      </c>
      <c r="G109" s="12">
        <f>'PADD 4_bbl'!G109*1000*42*(DAY(EOMONTH($A109,0)))/1000000</f>
        <v>105.462</v>
      </c>
      <c r="H109" s="12"/>
      <c r="I109" s="12">
        <f>'PADD 4_bbl'!I109*1000*42*(DAY(EOMONTH($A109,0)))/1000000</f>
        <v>0</v>
      </c>
      <c r="J109" s="12">
        <f>'PADD 4_bbl'!J109*1000*42*(DAY(EOMONTH($A109,0)))/1000000</f>
        <v>50.772362922678916</v>
      </c>
      <c r="K109" s="12">
        <f>'PADD 4_bbl'!K109*1000*42*(DAY(EOMONTH($A109,0)))/1000000</f>
        <v>2.3029577260273975</v>
      </c>
      <c r="L109" s="12">
        <f>'PADD 4_bbl'!L109*1000*42*(DAY(EOMONTH($A109,0)))/1000000</f>
        <v>6.3192540318808135</v>
      </c>
      <c r="M109" s="12">
        <f>'PADD 4_bbl'!M109*1000*42*(DAY(EOMONTH($A109,0)))/1000000</f>
        <v>0</v>
      </c>
      <c r="N109" s="12">
        <f>'PADD 4_bbl'!N109*1000*42*(DAY(EOMONTH($A109,0)))/1000000</f>
        <v>0</v>
      </c>
      <c r="O109" s="12">
        <f>'PADD 4_bbl'!O109*1000*42*(DAY(EOMONTH($A109,0)))/1000000</f>
        <v>52.577425319412889</v>
      </c>
      <c r="P109" s="12">
        <f>'PADD 4_bbl'!P109*1000*42*(DAY(EOMONTH($A109,0)))/1000000</f>
        <v>-6.51</v>
      </c>
      <c r="Q109" s="12">
        <f>'PADD 4_bbl'!Q109*1000*42*(DAY(EOMONTH($A109,0)))/1000000</f>
        <v>105.462</v>
      </c>
      <c r="S109" s="12">
        <f>'PADD 4_bbl'!S109*1000*42/1000000</f>
        <v>71.063999999999993</v>
      </c>
      <c r="U109" s="14"/>
      <c r="V109" s="14"/>
    </row>
    <row r="110" spans="1:22" x14ac:dyDescent="0.25">
      <c r="A110" s="45">
        <v>43845</v>
      </c>
      <c r="B110" s="17" t="s">
        <v>34</v>
      </c>
      <c r="C110" s="12">
        <f>'PADD 4_bbl'!C110*1000*42*(DAY(EOMONTH($A110,0)))/1000000</f>
        <v>238.26599999999999</v>
      </c>
      <c r="D110" s="12">
        <f>'PADD 4_bbl'!D110*1000*42*(DAY(EOMONTH($A110,0)))/1000000</f>
        <v>10.416</v>
      </c>
      <c r="E110" s="12">
        <f>'PADD 4_bbl'!E110*1000*42*(DAY(EOMONTH($A110,0)))/1000000</f>
        <v>16.925999999999998</v>
      </c>
      <c r="F110" s="12">
        <f>'PADD 4_bbl'!F110*1000*42*(DAY(EOMONTH($A110,0)))/1000000</f>
        <v>-203.11199999999999</v>
      </c>
      <c r="G110" s="12">
        <f>'PADD 4_bbl'!G110*1000*42*(DAY(EOMONTH($A110,0)))/1000000</f>
        <v>62.496000000000002</v>
      </c>
      <c r="H110" s="12"/>
      <c r="I110" s="12">
        <f>'PADD 4_bbl'!I110*1000*42*(DAY(EOMONTH($A110,0)))/1000000</f>
        <v>0</v>
      </c>
      <c r="J110" s="12">
        <f>'PADD 4_bbl'!J110*1000*42*(DAY(EOMONTH($A110,0)))/1000000</f>
        <v>45.351140772000001</v>
      </c>
      <c r="K110" s="12">
        <f>'PADD 4_bbl'!K110*1000*42*(DAY(EOMONTH($A110,0)))/1000000</f>
        <v>1.4165091581729325</v>
      </c>
      <c r="L110" s="12">
        <f>'PADD 4_bbl'!L110*1000*42*(DAY(EOMONTH($A110,0)))/1000000</f>
        <v>6.6784982941758964</v>
      </c>
      <c r="M110" s="12">
        <f>'PADD 4_bbl'!M110*1000*42*(DAY(EOMONTH($A110,0)))/1000000</f>
        <v>0</v>
      </c>
      <c r="N110" s="12">
        <f>'PADD 4_bbl'!N110*1000*42*(DAY(EOMONTH($A110,0)))/1000000</f>
        <v>0</v>
      </c>
      <c r="O110" s="12">
        <f>'PADD 4_bbl'!O110*1000*42*(DAY(EOMONTH($A110,0)))/1000000</f>
        <v>-23.50014822434883</v>
      </c>
      <c r="P110" s="12">
        <f>'PADD 4_bbl'!P110*1000*42*(DAY(EOMONTH($A110,0)))/1000000</f>
        <v>33.851999999999997</v>
      </c>
      <c r="Q110" s="12">
        <f>'PADD 4_bbl'!Q110*1000*42*(DAY(EOMONTH($A110,0)))/1000000</f>
        <v>63.798000000000002</v>
      </c>
      <c r="S110" s="12">
        <f>'PADD 4_bbl'!S110*1000*42/1000000</f>
        <v>105.462</v>
      </c>
      <c r="U110" s="14"/>
      <c r="V110" s="14"/>
    </row>
    <row r="111" spans="1:22" x14ac:dyDescent="0.25">
      <c r="A111" s="45">
        <v>43876</v>
      </c>
      <c r="B111" s="17" t="s">
        <v>34</v>
      </c>
      <c r="C111" s="12">
        <f>'PADD 4_bbl'!C111*1000*42*(DAY(EOMONTH($A111,0)))/1000000</f>
        <v>218.02199999999999</v>
      </c>
      <c r="D111" s="12">
        <f>'PADD 4_bbl'!D111*1000*42*(DAY(EOMONTH($A111,0)))/1000000</f>
        <v>9.7439999999999998</v>
      </c>
      <c r="E111" s="12">
        <f>'PADD 4_bbl'!E111*1000*42*(DAY(EOMONTH($A111,0)))/1000000</f>
        <v>17.052</v>
      </c>
      <c r="F111" s="12">
        <f>'PADD 4_bbl'!F111*1000*42*(DAY(EOMONTH($A111,0)))/1000000</f>
        <v>-182.7</v>
      </c>
      <c r="G111" s="12">
        <f>'PADD 4_bbl'!G111*1000*42*(DAY(EOMONTH($A111,0)))/1000000</f>
        <v>62.118000000000002</v>
      </c>
      <c r="H111" s="12"/>
      <c r="I111" s="12">
        <f>'PADD 4_bbl'!I111*1000*42*(DAY(EOMONTH($A111,0)))/1000000</f>
        <v>0</v>
      </c>
      <c r="J111" s="12">
        <f>'PADD 4_bbl'!J111*1000*42*(DAY(EOMONTH($A111,0)))/1000000</f>
        <v>44.265384743999988</v>
      </c>
      <c r="K111" s="12">
        <f>'PADD 4_bbl'!K111*1000*42*(DAY(EOMONTH($A111,0)))/1000000</f>
        <v>0.97845888878580389</v>
      </c>
      <c r="L111" s="12">
        <f>'PADD 4_bbl'!L111*1000*42*(DAY(EOMONTH($A111,0)))/1000000</f>
        <v>5.7435266168149974</v>
      </c>
      <c r="M111" s="12">
        <f>'PADD 4_bbl'!M111*1000*42*(DAY(EOMONTH($A111,0)))/1000000</f>
        <v>0</v>
      </c>
      <c r="N111" s="12">
        <f>'PADD 4_bbl'!N111*1000*42*(DAY(EOMONTH($A111,0)))/1000000</f>
        <v>0</v>
      </c>
      <c r="O111" s="12">
        <f>'PADD 4_bbl'!O111*1000*42*(DAY(EOMONTH($A111,0)))/1000000</f>
        <v>18.438629750399198</v>
      </c>
      <c r="P111" s="12">
        <f>'PADD 4_bbl'!P111*1000*42*(DAY(EOMONTH($A111,0)))/1000000</f>
        <v>-7.3079999999999998</v>
      </c>
      <c r="Q111" s="12">
        <f>'PADD 4_bbl'!Q111*1000*42*(DAY(EOMONTH($A111,0)))/1000000</f>
        <v>62.118000000000002</v>
      </c>
      <c r="S111" s="12">
        <f>'PADD 4_bbl'!S111*1000*42/1000000</f>
        <v>97.86</v>
      </c>
      <c r="U111" s="14"/>
      <c r="V111" s="14"/>
    </row>
    <row r="112" spans="1:22" x14ac:dyDescent="0.25">
      <c r="A112" s="45">
        <v>43905</v>
      </c>
      <c r="B112" s="17" t="s">
        <v>34</v>
      </c>
      <c r="C112" s="12">
        <f>'PADD 4_bbl'!C112*1000*42*(DAY(EOMONTH($A112,0)))/1000000</f>
        <v>240.87</v>
      </c>
      <c r="D112" s="12">
        <f>'PADD 4_bbl'!D112*1000*42*(DAY(EOMONTH($A112,0)))/1000000</f>
        <v>7.8120000000000003</v>
      </c>
      <c r="E112" s="12">
        <f>'PADD 4_bbl'!E112*1000*42*(DAY(EOMONTH($A112,0)))/1000000</f>
        <v>14.321999999999999</v>
      </c>
      <c r="F112" s="12">
        <f>'PADD 4_bbl'!F112*1000*42*(DAY(EOMONTH($A112,0)))/1000000</f>
        <v>-200.50800000000001</v>
      </c>
      <c r="G112" s="12">
        <f>'PADD 4_bbl'!G112*1000*42*(DAY(EOMONTH($A112,0)))/1000000</f>
        <v>62.496000000000002</v>
      </c>
      <c r="H112" s="12"/>
      <c r="I112" s="12">
        <f>'PADD 4_bbl'!I112*1000*42*(DAY(EOMONTH($A112,0)))/1000000</f>
        <v>0</v>
      </c>
      <c r="J112" s="12">
        <f>'PADD 4_bbl'!J112*1000*42*(DAY(EOMONTH($A112,0)))/1000000</f>
        <v>37.776288396000005</v>
      </c>
      <c r="K112" s="12">
        <f>'PADD 4_bbl'!K112*1000*42*(DAY(EOMONTH($A112,0)))/1000000</f>
        <v>0.66093066043855964</v>
      </c>
      <c r="L112" s="12">
        <f>'PADD 4_bbl'!L112*1000*42*(DAY(EOMONTH($A112,0)))/1000000</f>
        <v>5.6007655072906504</v>
      </c>
      <c r="M112" s="12">
        <f>'PADD 4_bbl'!M112*1000*42*(DAY(EOMONTH($A112,0)))/1000000</f>
        <v>0</v>
      </c>
      <c r="N112" s="12">
        <f>'PADD 4_bbl'!N112*1000*42*(DAY(EOMONTH($A112,0)))/1000000</f>
        <v>0</v>
      </c>
      <c r="O112" s="12">
        <f>'PADD 4_bbl'!O112*1000*42*(DAY(EOMONTH($A112,0)))/1000000</f>
        <v>17.156015436270781</v>
      </c>
      <c r="P112" s="12">
        <f>'PADD 4_bbl'!P112*1000*42*(DAY(EOMONTH($A112,0)))/1000000</f>
        <v>0</v>
      </c>
      <c r="Q112" s="12">
        <f>'PADD 4_bbl'!Q112*1000*42*(DAY(EOMONTH($A112,0)))/1000000</f>
        <v>61.194000000000003</v>
      </c>
      <c r="S112" s="12">
        <f>'PADD 4_bbl'!S112*1000*42/1000000</f>
        <v>98.111999999999995</v>
      </c>
      <c r="U112" s="14"/>
      <c r="V112" s="14"/>
    </row>
    <row r="113" spans="1:22" x14ac:dyDescent="0.25">
      <c r="A113" s="45">
        <v>43936</v>
      </c>
      <c r="B113" s="17" t="s">
        <v>34</v>
      </c>
      <c r="C113" s="12">
        <f>'PADD 4_bbl'!C113*1000*42*(DAY(EOMONTH($A113,0)))/1000000</f>
        <v>228.06</v>
      </c>
      <c r="D113" s="12">
        <f>'PADD 4_bbl'!D113*1000*42*(DAY(EOMONTH($A113,0)))/1000000</f>
        <v>7.56</v>
      </c>
      <c r="E113" s="12">
        <f>'PADD 4_bbl'!E113*1000*42*(DAY(EOMONTH($A113,0)))/1000000</f>
        <v>12.6</v>
      </c>
      <c r="F113" s="12">
        <f>'PADD 4_bbl'!F113*1000*42*(DAY(EOMONTH($A113,0)))/1000000</f>
        <v>-200.34</v>
      </c>
      <c r="G113" s="12">
        <f>'PADD 4_bbl'!G113*1000*42*(DAY(EOMONTH($A113,0)))/1000000</f>
        <v>47.88</v>
      </c>
      <c r="H113" s="12"/>
      <c r="I113" s="12">
        <f>'PADD 4_bbl'!I113*1000*42*(DAY(EOMONTH($A113,0)))/1000000</f>
        <v>0</v>
      </c>
      <c r="J113" s="12">
        <f>'PADD 4_bbl'!J113*1000*42*(DAY(EOMONTH($A113,0)))/1000000</f>
        <v>32.424230915999999</v>
      </c>
      <c r="K113" s="12">
        <f>'PADD 4_bbl'!K113*1000*42*(DAY(EOMONTH($A113,0)))/1000000</f>
        <v>0.66134464769846479</v>
      </c>
      <c r="L113" s="12">
        <f>'PADD 4_bbl'!L113*1000*42*(DAY(EOMONTH($A113,0)))/1000000</f>
        <v>4.3771284391020044</v>
      </c>
      <c r="M113" s="12">
        <f>'PADD 4_bbl'!M113*1000*42*(DAY(EOMONTH($A113,0)))/1000000</f>
        <v>0</v>
      </c>
      <c r="N113" s="12">
        <f>'PADD 4_bbl'!N113*1000*42*(DAY(EOMONTH($A113,0)))/1000000</f>
        <v>0</v>
      </c>
      <c r="O113" s="12">
        <f>'PADD 4_bbl'!O113*1000*42*(DAY(EOMONTH($A113,0)))/1000000</f>
        <v>10.417295997199535</v>
      </c>
      <c r="P113" s="12">
        <f>'PADD 4_bbl'!P113*1000*42*(DAY(EOMONTH($A113,0)))/1000000</f>
        <v>0</v>
      </c>
      <c r="Q113" s="12">
        <f>'PADD 4_bbl'!Q113*1000*42*(DAY(EOMONTH($A113,0)))/1000000</f>
        <v>47.88</v>
      </c>
      <c r="S113" s="12">
        <f>'PADD 4_bbl'!S113*1000*42/1000000</f>
        <v>97.902000000000001</v>
      </c>
      <c r="U113" s="14"/>
      <c r="V113" s="14"/>
    </row>
    <row r="114" spans="1:22" x14ac:dyDescent="0.25">
      <c r="A114" s="45">
        <v>43966</v>
      </c>
      <c r="B114" s="17" t="s">
        <v>34</v>
      </c>
      <c r="C114" s="12">
        <f>'PADD 4_bbl'!C114*1000*42*(DAY(EOMONTH($A114,0)))/1000000</f>
        <v>217.434</v>
      </c>
      <c r="D114" s="12">
        <f>'PADD 4_bbl'!D114*1000*42*(DAY(EOMONTH($A114,0)))/1000000</f>
        <v>9.1140000000000008</v>
      </c>
      <c r="E114" s="12">
        <f>'PADD 4_bbl'!E114*1000*42*(DAY(EOMONTH($A114,0)))/1000000</f>
        <v>11.718</v>
      </c>
      <c r="F114" s="12">
        <f>'PADD 4_bbl'!F114*1000*42*(DAY(EOMONTH($A114,0)))/1000000</f>
        <v>-183.58199999999999</v>
      </c>
      <c r="G114" s="12">
        <f>'PADD 4_bbl'!G114*1000*42*(DAY(EOMONTH($A114,0)))/1000000</f>
        <v>54.683999999999997</v>
      </c>
      <c r="H114" s="12"/>
      <c r="I114" s="12">
        <f>'PADD 4_bbl'!I114*1000*42*(DAY(EOMONTH($A114,0)))/1000000</f>
        <v>0</v>
      </c>
      <c r="J114" s="12">
        <f>'PADD 4_bbl'!J114*1000*42*(DAY(EOMONTH($A114,0)))/1000000</f>
        <v>25.083249492</v>
      </c>
      <c r="K114" s="12">
        <f>'PADD 4_bbl'!K114*1000*42*(DAY(EOMONTH($A114,0)))/1000000</f>
        <v>0.66093066043855964</v>
      </c>
      <c r="L114" s="12">
        <f>'PADD 4_bbl'!L114*1000*42*(DAY(EOMONTH($A114,0)))/1000000</f>
        <v>4.3434105892578634</v>
      </c>
      <c r="M114" s="12">
        <f>'PADD 4_bbl'!M114*1000*42*(DAY(EOMONTH($A114,0)))/1000000</f>
        <v>0</v>
      </c>
      <c r="N114" s="12">
        <f>'PADD 4_bbl'!N114*1000*42*(DAY(EOMONTH($A114,0)))/1000000</f>
        <v>0</v>
      </c>
      <c r="O114" s="12">
        <f>'PADD 4_bbl'!O114*1000*42*(DAY(EOMONTH($A114,0)))/1000000</f>
        <v>19.388409258303575</v>
      </c>
      <c r="P114" s="12">
        <f>'PADD 4_bbl'!P114*1000*42*(DAY(EOMONTH($A114,0)))/1000000</f>
        <v>5.2080000000000002</v>
      </c>
      <c r="Q114" s="12">
        <f>'PADD 4_bbl'!Q114*1000*42*(DAY(EOMONTH($A114,0)))/1000000</f>
        <v>54.683999999999997</v>
      </c>
      <c r="S114" s="12">
        <f>'PADD 4_bbl'!S114*1000*42/1000000</f>
        <v>103.194</v>
      </c>
      <c r="U114" s="14"/>
      <c r="V114" s="14"/>
    </row>
    <row r="115" spans="1:22" x14ac:dyDescent="0.25">
      <c r="A115" s="45">
        <v>43997</v>
      </c>
      <c r="B115" s="17" t="s">
        <v>34</v>
      </c>
      <c r="C115" s="12">
        <f>'PADD 4_bbl'!C115*1000*42*(DAY(EOMONTH($A115,0)))/1000000</f>
        <v>221.76</v>
      </c>
      <c r="D115" s="12">
        <f>'PADD 4_bbl'!D115*1000*42*(DAY(EOMONTH($A115,0)))/1000000</f>
        <v>10.08</v>
      </c>
      <c r="E115" s="12">
        <f>'PADD 4_bbl'!E115*1000*42*(DAY(EOMONTH($A115,0)))/1000000</f>
        <v>8.82</v>
      </c>
      <c r="F115" s="12">
        <f>'PADD 4_bbl'!F115*1000*42*(DAY(EOMONTH($A115,0)))/1000000</f>
        <v>-190.26</v>
      </c>
      <c r="G115" s="12">
        <f>'PADD 4_bbl'!G115*1000*42*(DAY(EOMONTH($A115,0)))/1000000</f>
        <v>50.4</v>
      </c>
      <c r="H115" s="12"/>
      <c r="I115" s="12">
        <f>'PADD 4_bbl'!I115*1000*42*(DAY(EOMONTH($A115,0)))/1000000</f>
        <v>0</v>
      </c>
      <c r="J115" s="12">
        <f>'PADD 4_bbl'!J115*1000*42*(DAY(EOMONTH($A115,0)))/1000000</f>
        <v>20.514522924000001</v>
      </c>
      <c r="K115" s="12">
        <f>'PADD 4_bbl'!K115*1000*42*(DAY(EOMONTH($A115,0)))/1000000</f>
        <v>0.66134464769846479</v>
      </c>
      <c r="L115" s="12">
        <f>'PADD 4_bbl'!L115*1000*42*(DAY(EOMONTH($A115,0)))/1000000</f>
        <v>4.203300570249545</v>
      </c>
      <c r="M115" s="12">
        <f>'PADD 4_bbl'!M115*1000*42*(DAY(EOMONTH($A115,0)))/1000000</f>
        <v>0</v>
      </c>
      <c r="N115" s="12">
        <f>'PADD 4_bbl'!N115*1000*42*(DAY(EOMONTH($A115,0)))/1000000</f>
        <v>0</v>
      </c>
      <c r="O115" s="12">
        <f>'PADD 4_bbl'!O115*1000*42*(DAY(EOMONTH($A115,0)))/1000000</f>
        <v>12.420831858051987</v>
      </c>
      <c r="P115" s="12">
        <f>'PADD 4_bbl'!P115*1000*42*(DAY(EOMONTH($A115,0)))/1000000</f>
        <v>12.6</v>
      </c>
      <c r="Q115" s="12">
        <f>'PADD 4_bbl'!Q115*1000*42*(DAY(EOMONTH($A115,0)))/1000000</f>
        <v>50.4</v>
      </c>
      <c r="S115" s="12">
        <f>'PADD 4_bbl'!S115*1000*42/1000000</f>
        <v>116.08799999999999</v>
      </c>
      <c r="U115" s="14"/>
      <c r="V115" s="14"/>
    </row>
    <row r="116" spans="1:22" x14ac:dyDescent="0.25">
      <c r="A116" s="45">
        <v>44027</v>
      </c>
      <c r="B116" s="17" t="s">
        <v>34</v>
      </c>
      <c r="C116" s="12">
        <f>'PADD 4_bbl'!C116*1000*42*(DAY(EOMONTH($A116,0)))/1000000</f>
        <v>235.66200000000001</v>
      </c>
      <c r="D116" s="12">
        <f>'PADD 4_bbl'!D116*1000*42*(DAY(EOMONTH($A116,0)))/1000000</f>
        <v>10.416</v>
      </c>
      <c r="E116" s="12">
        <f>'PADD 4_bbl'!E116*1000*42*(DAY(EOMONTH($A116,0)))/1000000</f>
        <v>11.718</v>
      </c>
      <c r="F116" s="12">
        <f>'PADD 4_bbl'!F116*1000*42*(DAY(EOMONTH($A116,0)))/1000000</f>
        <v>-229.15199999999999</v>
      </c>
      <c r="G116" s="12">
        <f>'PADD 4_bbl'!G116*1000*42*(DAY(EOMONTH($A116,0)))/1000000</f>
        <v>28.643999999999998</v>
      </c>
      <c r="H116" s="12"/>
      <c r="I116" s="12">
        <f>'PADD 4_bbl'!I116*1000*42*(DAY(EOMONTH($A116,0)))/1000000</f>
        <v>0</v>
      </c>
      <c r="J116" s="12">
        <f>'PADD 4_bbl'!J116*1000*42*(DAY(EOMONTH($A116,0)))/1000000</f>
        <v>19.396882696800002</v>
      </c>
      <c r="K116" s="12">
        <f>'PADD 4_bbl'!K116*1000*42*(DAY(EOMONTH($A116,0)))/1000000</f>
        <v>0.66093066043855964</v>
      </c>
      <c r="L116" s="12">
        <f>'PADD 4_bbl'!L116*1000*42*(DAY(EOMONTH($A116,0)))/1000000</f>
        <v>4.5230327204054044</v>
      </c>
      <c r="M116" s="12">
        <f>'PADD 4_bbl'!M116*1000*42*(DAY(EOMONTH($A116,0)))/1000000</f>
        <v>0</v>
      </c>
      <c r="N116" s="12">
        <f>'PADD 4_bbl'!N116*1000*42*(DAY(EOMONTH($A116,0)))/1000000</f>
        <v>0</v>
      </c>
      <c r="O116" s="12">
        <f>'PADD 4_bbl'!O116*1000*42*(DAY(EOMONTH($A116,0)))/1000000</f>
        <v>1.4591539223560352</v>
      </c>
      <c r="P116" s="12">
        <f>'PADD 4_bbl'!P116*1000*42*(DAY(EOMONTH($A116,0)))/1000000</f>
        <v>3.9060000000000001</v>
      </c>
      <c r="Q116" s="12">
        <f>'PADD 4_bbl'!Q116*1000*42*(DAY(EOMONTH($A116,0)))/1000000</f>
        <v>29.946000000000002</v>
      </c>
      <c r="S116" s="12">
        <f>'PADD 4_bbl'!S116*1000*42/1000000</f>
        <v>119.574</v>
      </c>
      <c r="U116" s="14"/>
      <c r="V116" s="14"/>
    </row>
    <row r="117" spans="1:22" x14ac:dyDescent="0.25">
      <c r="A117" s="45">
        <v>44058</v>
      </c>
      <c r="B117" s="17" t="s">
        <v>34</v>
      </c>
      <c r="C117" s="12">
        <f>'PADD 4_bbl'!C117*1000*42*(DAY(EOMONTH($A117,0)))/1000000</f>
        <v>234.36</v>
      </c>
      <c r="D117" s="12">
        <f>'PADD 4_bbl'!D117*1000*42*(DAY(EOMONTH($A117,0)))/1000000</f>
        <v>11.718</v>
      </c>
      <c r="E117" s="12">
        <f>'PADD 4_bbl'!E117*1000*42*(DAY(EOMONTH($A117,0)))/1000000</f>
        <v>10.416</v>
      </c>
      <c r="F117" s="12">
        <f>'PADD 4_bbl'!F117*1000*42*(DAY(EOMONTH($A117,0)))/1000000</f>
        <v>-203.11199999999999</v>
      </c>
      <c r="G117" s="12">
        <f>'PADD 4_bbl'!G117*1000*42*(DAY(EOMONTH($A117,0)))/1000000</f>
        <v>53.381999999999998</v>
      </c>
      <c r="H117" s="12"/>
      <c r="I117" s="12">
        <f>'PADD 4_bbl'!I117*1000*42*(DAY(EOMONTH($A117,0)))/1000000</f>
        <v>0</v>
      </c>
      <c r="J117" s="12">
        <f>'PADD 4_bbl'!J117*1000*42*(DAY(EOMONTH($A117,0)))/1000000</f>
        <v>19.438490517599995</v>
      </c>
      <c r="K117" s="12">
        <f>'PADD 4_bbl'!K117*1000*42*(DAY(EOMONTH($A117,0)))/1000000</f>
        <v>1.4165091581729325</v>
      </c>
      <c r="L117" s="12">
        <f>'PADD 4_bbl'!L117*1000*42*(DAY(EOMONTH($A117,0)))/1000000</f>
        <v>4.7026548515529445</v>
      </c>
      <c r="M117" s="12">
        <f>'PADD 4_bbl'!M117*1000*42*(DAY(EOMONTH($A117,0)))/1000000</f>
        <v>0</v>
      </c>
      <c r="N117" s="12">
        <f>'PADD 4_bbl'!N117*1000*42*(DAY(EOMONTH($A117,0)))/1000000</f>
        <v>0</v>
      </c>
      <c r="O117" s="12">
        <f>'PADD 4_bbl'!O117*1000*42*(DAY(EOMONTH($A117,0)))/1000000</f>
        <v>16.106345472674125</v>
      </c>
      <c r="P117" s="12">
        <f>'PADD 4_bbl'!P117*1000*42*(DAY(EOMONTH($A117,0)))/1000000</f>
        <v>11.718</v>
      </c>
      <c r="Q117" s="12">
        <f>'PADD 4_bbl'!Q117*1000*42*(DAY(EOMONTH($A117,0)))/1000000</f>
        <v>53.381999999999998</v>
      </c>
      <c r="S117" s="12">
        <f>'PADD 4_bbl'!S117*1000*42/1000000</f>
        <v>130.95599999999999</v>
      </c>
      <c r="U117" s="14"/>
      <c r="V117" s="14"/>
    </row>
    <row r="118" spans="1:22" x14ac:dyDescent="0.25">
      <c r="A118" s="45">
        <v>44089</v>
      </c>
      <c r="B118" s="17" t="s">
        <v>34</v>
      </c>
      <c r="C118" s="12">
        <f>'PADD 4_bbl'!C118*1000*42*(DAY(EOMONTH($A118,0)))/1000000</f>
        <v>228.06</v>
      </c>
      <c r="D118" s="12">
        <f>'PADD 4_bbl'!D118*1000*42*(DAY(EOMONTH($A118,0)))/1000000</f>
        <v>10.08</v>
      </c>
      <c r="E118" s="12">
        <f>'PADD 4_bbl'!E118*1000*42*(DAY(EOMONTH($A118,0)))/1000000</f>
        <v>12.6</v>
      </c>
      <c r="F118" s="12">
        <f>'PADD 4_bbl'!F118*1000*42*(DAY(EOMONTH($A118,0)))/1000000</f>
        <v>-190.26</v>
      </c>
      <c r="G118" s="12">
        <f>'PADD 4_bbl'!G118*1000*42*(DAY(EOMONTH($A118,0)))/1000000</f>
        <v>60.48</v>
      </c>
      <c r="H118" s="12"/>
      <c r="I118" s="12">
        <f>'PADD 4_bbl'!I118*1000*42*(DAY(EOMONTH($A118,0)))/1000000</f>
        <v>0</v>
      </c>
      <c r="J118" s="12">
        <f>'PADD 4_bbl'!J118*1000*42*(DAY(EOMONTH($A118,0)))/1000000</f>
        <v>21.843956483999996</v>
      </c>
      <c r="K118" s="12">
        <f>'PADD 4_bbl'!K118*1000*42*(DAY(EOMONTH($A118,0)))/1000000</f>
        <v>2.3612798336839553</v>
      </c>
      <c r="L118" s="12">
        <f>'PADD 4_bbl'!L118*1000*42*(DAY(EOMONTH($A118,0)))/1000000</f>
        <v>4.7247841768069216</v>
      </c>
      <c r="M118" s="12">
        <f>'PADD 4_bbl'!M118*1000*42*(DAY(EOMONTH($A118,0)))/1000000</f>
        <v>0</v>
      </c>
      <c r="N118" s="12">
        <f>'PADD 4_bbl'!N118*1000*42*(DAY(EOMONTH($A118,0)))/1000000</f>
        <v>0</v>
      </c>
      <c r="O118" s="12">
        <f>'PADD 4_bbl'!O118*1000*42*(DAY(EOMONTH($A118,0)))/1000000</f>
        <v>27.769979505509127</v>
      </c>
      <c r="P118" s="12">
        <f>'PADD 4_bbl'!P118*1000*42*(DAY(EOMONTH($A118,0)))/1000000</f>
        <v>3.78</v>
      </c>
      <c r="Q118" s="12">
        <f>'PADD 4_bbl'!Q118*1000*42*(DAY(EOMONTH($A118,0)))/1000000</f>
        <v>60.48</v>
      </c>
      <c r="S118" s="12">
        <f>'PADD 4_bbl'!S118*1000*42/1000000</f>
        <v>134.61000000000001</v>
      </c>
      <c r="U118" s="14"/>
      <c r="V118" s="14"/>
    </row>
    <row r="119" spans="1:22" x14ac:dyDescent="0.25">
      <c r="A119" s="45">
        <v>44119</v>
      </c>
      <c r="B119" s="17" t="s">
        <v>34</v>
      </c>
      <c r="C119" s="12">
        <f>'PADD 4_bbl'!C119*1000*42*(DAY(EOMONTH($A119,0)))/1000000</f>
        <v>231.756</v>
      </c>
      <c r="D119" s="12">
        <f>'PADD 4_bbl'!D119*1000*42*(DAY(EOMONTH($A119,0)))/1000000</f>
        <v>9.1140000000000008</v>
      </c>
      <c r="E119" s="12">
        <f>'PADD 4_bbl'!E119*1000*42*(DAY(EOMONTH($A119,0)))/1000000</f>
        <v>13.02</v>
      </c>
      <c r="F119" s="12">
        <f>'PADD 4_bbl'!F119*1000*42*(DAY(EOMONTH($A119,0)))/1000000</f>
        <v>-201.81</v>
      </c>
      <c r="G119" s="12">
        <f>'PADD 4_bbl'!G119*1000*42*(DAY(EOMONTH($A119,0)))/1000000</f>
        <v>52.08</v>
      </c>
      <c r="H119" s="12"/>
      <c r="I119" s="12">
        <f>'PADD 4_bbl'!I119*1000*42*(DAY(EOMONTH($A119,0)))/1000000</f>
        <v>0</v>
      </c>
      <c r="J119" s="12">
        <f>'PADD 4_bbl'!J119*1000*42*(DAY(EOMONTH($A119,0)))/1000000</f>
        <v>31.54811772</v>
      </c>
      <c r="K119" s="12">
        <f>'PADD 4_bbl'!K119*1000*42*(DAY(EOMONTH($A119,0)))/1000000</f>
        <v>3.8725403259676776</v>
      </c>
      <c r="L119" s="12">
        <f>'PADD 4_bbl'!L119*1000*42*(DAY(EOMONTH($A119,0)))/1000000</f>
        <v>5.2415212449955693</v>
      </c>
      <c r="M119" s="12">
        <f>'PADD 4_bbl'!M119*1000*42*(DAY(EOMONTH($A119,0)))/1000000</f>
        <v>0</v>
      </c>
      <c r="N119" s="12">
        <f>'PADD 4_bbl'!N119*1000*42*(DAY(EOMONTH($A119,0)))/1000000</f>
        <v>0</v>
      </c>
      <c r="O119" s="12">
        <f>'PADD 4_bbl'!O119*1000*42*(DAY(EOMONTH($A119,0)))/1000000</f>
        <v>12.719820709036757</v>
      </c>
      <c r="P119" s="12">
        <f>'PADD 4_bbl'!P119*1000*42*(DAY(EOMONTH($A119,0)))/1000000</f>
        <v>-1.302</v>
      </c>
      <c r="Q119" s="12">
        <f>'PADD 4_bbl'!Q119*1000*42*(DAY(EOMONTH($A119,0)))/1000000</f>
        <v>52.08</v>
      </c>
      <c r="S119" s="12">
        <f>'PADD 4_bbl'!S119*1000*42/1000000</f>
        <v>133.18199999999999</v>
      </c>
      <c r="U119" s="14"/>
      <c r="V119" s="14"/>
    </row>
    <row r="120" spans="1:22" x14ac:dyDescent="0.25">
      <c r="A120" s="45">
        <v>44150</v>
      </c>
      <c r="B120" s="17" t="s">
        <v>34</v>
      </c>
      <c r="C120" s="12">
        <f>'PADD 4_bbl'!C120*1000*42*(DAY(EOMONTH($A120,0)))/1000000</f>
        <v>220.5</v>
      </c>
      <c r="D120" s="12">
        <f>'PADD 4_bbl'!D120*1000*42*(DAY(EOMONTH($A120,0)))/1000000</f>
        <v>8.82</v>
      </c>
      <c r="E120" s="12">
        <f>'PADD 4_bbl'!E120*1000*42*(DAY(EOMONTH($A120,0)))/1000000</f>
        <v>18.899999999999999</v>
      </c>
      <c r="F120" s="12">
        <f>'PADD 4_bbl'!F120*1000*42*(DAY(EOMONTH($A120,0)))/1000000</f>
        <v>-182.7</v>
      </c>
      <c r="G120" s="12">
        <f>'PADD 4_bbl'!G120*1000*42*(DAY(EOMONTH($A120,0)))/1000000</f>
        <v>65.52</v>
      </c>
      <c r="H120" s="12"/>
      <c r="I120" s="12">
        <f>'PADD 4_bbl'!I120*1000*42*(DAY(EOMONTH($A120,0)))/1000000</f>
        <v>0</v>
      </c>
      <c r="J120" s="12">
        <f>'PADD 4_bbl'!J120*1000*42*(DAY(EOMONTH($A120,0)))/1000000</f>
        <v>45.777449868387095</v>
      </c>
      <c r="K120" s="12">
        <f>'PADD 4_bbl'!K120*1000*42*(DAY(EOMONTH($A120,0)))/1000000</f>
        <v>3.3051707862676798</v>
      </c>
      <c r="L120" s="12">
        <f>'PADD 4_bbl'!L120*1000*42*(DAY(EOMONTH($A120,0)))/1000000</f>
        <v>5.4200956522167578</v>
      </c>
      <c r="M120" s="12">
        <f>'PADD 4_bbl'!M120*1000*42*(DAY(EOMONTH($A120,0)))/1000000</f>
        <v>0</v>
      </c>
      <c r="N120" s="12">
        <f>'PADD 4_bbl'!N120*1000*42*(DAY(EOMONTH($A120,0)))/1000000</f>
        <v>0</v>
      </c>
      <c r="O120" s="12">
        <f>'PADD 4_bbl'!O120*1000*42*(DAY(EOMONTH($A120,0)))/1000000</f>
        <v>11.017283693128475</v>
      </c>
      <c r="P120" s="12">
        <f>'PADD 4_bbl'!P120*1000*42*(DAY(EOMONTH($A120,0)))/1000000</f>
        <v>0</v>
      </c>
      <c r="Q120" s="12">
        <f>'PADD 4_bbl'!Q120*1000*42*(DAY(EOMONTH($A120,0)))/1000000</f>
        <v>65.52</v>
      </c>
      <c r="S120" s="12">
        <f>'PADD 4_bbl'!S120*1000*42/1000000</f>
        <v>133.56</v>
      </c>
      <c r="U120" s="14"/>
      <c r="V120" s="14"/>
    </row>
    <row r="121" spans="1:22" x14ac:dyDescent="0.25">
      <c r="A121" s="45">
        <v>44180</v>
      </c>
      <c r="B121" s="17" t="s">
        <v>34</v>
      </c>
      <c r="C121" s="12">
        <f>'PADD 4_bbl'!C121*1000*42*(DAY(EOMONTH($A121,0)))/1000000</f>
        <v>222.642</v>
      </c>
      <c r="D121" s="12">
        <f>'PADD 4_bbl'!D121*1000*42*(DAY(EOMONTH($A121,0)))/1000000</f>
        <v>9.1140000000000008</v>
      </c>
      <c r="E121" s="12">
        <f>'PADD 4_bbl'!E121*1000*42*(DAY(EOMONTH($A121,0)))/1000000</f>
        <v>22.134</v>
      </c>
      <c r="F121" s="12">
        <f>'PADD 4_bbl'!F121*1000*42*(DAY(EOMONTH($A121,0)))/1000000</f>
        <v>-153.636</v>
      </c>
      <c r="G121" s="12">
        <f>'PADD 4_bbl'!G121*1000*42*(DAY(EOMONTH($A121,0)))/1000000</f>
        <v>100.254</v>
      </c>
      <c r="H121" s="12"/>
      <c r="I121" s="12">
        <f>'PADD 4_bbl'!I121*1000*42*(DAY(EOMONTH($A121,0)))/1000000</f>
        <v>0</v>
      </c>
      <c r="J121" s="12">
        <f>'PADD 4_bbl'!J121*1000*42*(DAY(EOMONTH($A121,0)))/1000000</f>
        <v>46.300584539999988</v>
      </c>
      <c r="K121" s="12">
        <f>'PADD 4_bbl'!K121*1000*42*(DAY(EOMONTH($A121,0)))/1000000</f>
        <v>2.266735493203119</v>
      </c>
      <c r="L121" s="12">
        <f>'PADD 4_bbl'!L121*1000*42*(DAY(EOMONTH($A121,0)))/1000000</f>
        <v>6.3192540318808135</v>
      </c>
      <c r="M121" s="12">
        <f>'PADD 4_bbl'!M121*1000*42*(DAY(EOMONTH($A121,0)))/1000000</f>
        <v>0</v>
      </c>
      <c r="N121" s="12">
        <f>'PADD 4_bbl'!N121*1000*42*(DAY(EOMONTH($A121,0)))/1000000</f>
        <v>0</v>
      </c>
      <c r="O121" s="12">
        <f>'PADD 4_bbl'!O121*1000*42*(DAY(EOMONTH($A121,0)))/1000000</f>
        <v>60.991425934916073</v>
      </c>
      <c r="P121" s="12">
        <f>'PADD 4_bbl'!P121*1000*42*(DAY(EOMONTH($A121,0)))/1000000</f>
        <v>-15.624000000000001</v>
      </c>
      <c r="Q121" s="12">
        <f>'PADD 4_bbl'!Q121*1000*42*(DAY(EOMONTH($A121,0)))/1000000</f>
        <v>100.254</v>
      </c>
      <c r="S121" s="12">
        <f>'PADD 4_bbl'!S121*1000*42/1000000</f>
        <v>118.31399999999999</v>
      </c>
      <c r="U121" s="14"/>
      <c r="V121" s="14"/>
    </row>
    <row r="122" spans="1:22" x14ac:dyDescent="0.25">
      <c r="A122" s="45">
        <v>44211</v>
      </c>
      <c r="B122" s="17" t="s">
        <v>34</v>
      </c>
      <c r="C122" s="12">
        <f>'PADD 4_bbl'!C122*1000*42*(DAY(EOMONTH($A122,0)))/1000000</f>
        <v>236.964</v>
      </c>
      <c r="D122" s="12">
        <f>'PADD 4_bbl'!D122*1000*42*(DAY(EOMONTH($A122,0)))/1000000</f>
        <v>7.8120000000000003</v>
      </c>
      <c r="E122" s="12">
        <f>'PADD 4_bbl'!E122*1000*42*(DAY(EOMONTH($A122,0)))/1000000</f>
        <v>26.04</v>
      </c>
      <c r="F122" s="12">
        <f>'PADD 4_bbl'!F122*1000*42*(DAY(EOMONTH($A122,0)))/1000000</f>
        <v>-114.57599999999999</v>
      </c>
      <c r="G122" s="12">
        <f>'PADD 4_bbl'!G122*1000*42*(DAY(EOMONTH($A122,0)))/1000000</f>
        <v>156.24</v>
      </c>
      <c r="H122" s="12"/>
      <c r="I122" s="12">
        <f>'PADD 4_bbl'!I122*1000*42*(DAY(EOMONTH($A122,0)))/1000000</f>
        <v>0</v>
      </c>
      <c r="J122" s="12">
        <f>'PADD 4_bbl'!J122*1000*42*(DAY(EOMONTH($A122,0)))/1000000</f>
        <v>46.300584539999988</v>
      </c>
      <c r="K122" s="12">
        <f>'PADD 4_bbl'!K122*1000*42*(DAY(EOMONTH($A122,0)))/1000000</f>
        <v>1.4278270037440006</v>
      </c>
      <c r="L122" s="12">
        <f>'PADD 4_bbl'!L122*1000*42*(DAY(EOMONTH($A122,0)))/1000000</f>
        <v>6.6784982941758964</v>
      </c>
      <c r="M122" s="12">
        <f>'PADD 4_bbl'!M122*1000*42*(DAY(EOMONTH($A122,0)))/1000000</f>
        <v>0</v>
      </c>
      <c r="N122" s="12">
        <f>'PADD 4_bbl'!N122*1000*42*(DAY(EOMONTH($A122,0)))/1000000</f>
        <v>0</v>
      </c>
      <c r="O122" s="12">
        <f>'PADD 4_bbl'!O122*1000*42*(DAY(EOMONTH($A122,0)))/1000000</f>
        <v>123.96709016208011</v>
      </c>
      <c r="P122" s="12">
        <f>'PADD 4_bbl'!P122*1000*42*(DAY(EOMONTH($A122,0)))/1000000</f>
        <v>-22.134</v>
      </c>
      <c r="Q122" s="12">
        <f>'PADD 4_bbl'!Q122*1000*42*(DAY(EOMONTH($A122,0)))/1000000</f>
        <v>156.24</v>
      </c>
      <c r="S122" s="12">
        <f>'PADD 4_bbl'!S122*1000*42/1000000</f>
        <v>96.768000000000001</v>
      </c>
      <c r="U122" s="14"/>
      <c r="V122" s="14"/>
    </row>
    <row r="123" spans="1:22" x14ac:dyDescent="0.25">
      <c r="A123" s="45">
        <v>44242</v>
      </c>
      <c r="B123" s="17" t="s">
        <v>34</v>
      </c>
      <c r="C123" s="12">
        <f>'PADD 4_bbl'!C123*1000*42*(DAY(EOMONTH($A123,0)))/1000000</f>
        <v>197.56800000000001</v>
      </c>
      <c r="D123" s="12">
        <f>'PADD 4_bbl'!D123*1000*42*(DAY(EOMONTH($A123,0)))/1000000</f>
        <v>8.2319999999999993</v>
      </c>
      <c r="E123" s="12">
        <f>'PADD 4_bbl'!E123*1000*42*(DAY(EOMONTH($A123,0)))/1000000</f>
        <v>19.992000000000001</v>
      </c>
      <c r="F123" s="12">
        <f>'PADD 4_bbl'!F123*1000*42*(DAY(EOMONTH($A123,0)))/1000000</f>
        <v>-98.784000000000006</v>
      </c>
      <c r="G123" s="12">
        <f>'PADD 4_bbl'!G123*1000*42*(DAY(EOMONTH($A123,0)))/1000000</f>
        <v>127.008</v>
      </c>
      <c r="H123" s="12"/>
      <c r="I123" s="12">
        <f>'PADD 4_bbl'!I123*1000*42*(DAY(EOMONTH($A123,0)))/1000000</f>
        <v>0</v>
      </c>
      <c r="J123" s="12">
        <f>'PADD 4_bbl'!J123*1000*42*(DAY(EOMONTH($A123,0)))/1000000</f>
        <v>44.414687856</v>
      </c>
      <c r="K123" s="12">
        <f>'PADD 4_bbl'!K123*1000*42*(DAY(EOMONTH($A123,0)))/1000000</f>
        <v>0.95226718957916456</v>
      </c>
      <c r="L123" s="12">
        <f>'PADD 4_bbl'!L123*1000*42*(DAY(EOMONTH($A123,0)))/1000000</f>
        <v>5.5454739748558595</v>
      </c>
      <c r="M123" s="12">
        <f>'PADD 4_bbl'!M123*1000*42*(DAY(EOMONTH($A123,0)))/1000000</f>
        <v>0</v>
      </c>
      <c r="N123" s="12">
        <f>'PADD 4_bbl'!N123*1000*42*(DAY(EOMONTH($A123,0)))/1000000</f>
        <v>0</v>
      </c>
      <c r="O123" s="12">
        <f>'PADD 4_bbl'!O123*1000*42*(DAY(EOMONTH($A123,0)))/1000000</f>
        <v>87.855570979564973</v>
      </c>
      <c r="P123" s="12">
        <f>'PADD 4_bbl'!P123*1000*42*(DAY(EOMONTH($A123,0)))/1000000</f>
        <v>-11.76</v>
      </c>
      <c r="Q123" s="12">
        <f>'PADD 4_bbl'!Q123*1000*42*(DAY(EOMONTH($A123,0)))/1000000</f>
        <v>127.008</v>
      </c>
      <c r="S123" s="12">
        <f>'PADD 4_bbl'!S123*1000*42/1000000</f>
        <v>85.091999999999999</v>
      </c>
      <c r="U123" s="14"/>
      <c r="V123" s="14"/>
    </row>
    <row r="124" spans="1:22" x14ac:dyDescent="0.25">
      <c r="A124" s="45">
        <v>44270</v>
      </c>
      <c r="B124" s="17" t="s">
        <v>34</v>
      </c>
      <c r="C124" s="12">
        <f>'PADD 4_bbl'!C124*1000*42*(DAY(EOMONTH($A124,0)))/1000000</f>
        <v>231.756</v>
      </c>
      <c r="D124" s="12">
        <f>'PADD 4_bbl'!D124*1000*42*(DAY(EOMONTH($A124,0)))/1000000</f>
        <v>10.416</v>
      </c>
      <c r="E124" s="12">
        <f>'PADD 4_bbl'!E124*1000*42*(DAY(EOMONTH($A124,0)))/1000000</f>
        <v>16.925999999999998</v>
      </c>
      <c r="F124" s="12">
        <f>'PADD 4_bbl'!F124*1000*42*(DAY(EOMONTH($A124,0)))/1000000</f>
        <v>-101.556</v>
      </c>
      <c r="G124" s="12">
        <f>'PADD 4_bbl'!G124*1000*42*(DAY(EOMONTH($A124,0)))/1000000</f>
        <v>157.542</v>
      </c>
      <c r="H124" s="12"/>
      <c r="I124" s="12">
        <f>'PADD 4_bbl'!I124*1000*42*(DAY(EOMONTH($A124,0)))/1000000</f>
        <v>0</v>
      </c>
      <c r="J124" s="12">
        <f>'PADD 4_bbl'!J124*1000*42*(DAY(EOMONTH($A124,0)))/1000000</f>
        <v>39.185859467999997</v>
      </c>
      <c r="K124" s="12">
        <f>'PADD 4_bbl'!K124*1000*42*(DAY(EOMONTH($A124,0)))/1000000</f>
        <v>0.66621146720558133</v>
      </c>
      <c r="L124" s="12">
        <f>'PADD 4_bbl'!L124*1000*42*(DAY(EOMONTH($A124,0)))/1000000</f>
        <v>5.6007655072906504</v>
      </c>
      <c r="M124" s="12">
        <f>'PADD 4_bbl'!M124*1000*42*(DAY(EOMONTH($A124,0)))/1000000</f>
        <v>0</v>
      </c>
      <c r="N124" s="12">
        <f>'PADD 4_bbl'!N124*1000*42*(DAY(EOMONTH($A124,0)))/1000000</f>
        <v>0</v>
      </c>
      <c r="O124" s="12">
        <f>'PADD 4_bbl'!O124*1000*42*(DAY(EOMONTH($A124,0)))/1000000</f>
        <v>115.99516355750376</v>
      </c>
      <c r="P124" s="12">
        <f>'PADD 4_bbl'!P124*1000*42*(DAY(EOMONTH($A124,0)))/1000000</f>
        <v>-3.9060000000000001</v>
      </c>
      <c r="Q124" s="12">
        <f>'PADD 4_bbl'!Q124*1000*42*(DAY(EOMONTH($A124,0)))/1000000</f>
        <v>157.542</v>
      </c>
      <c r="S124" s="12">
        <f>'PADD 4_bbl'!S124*1000*42/1000000</f>
        <v>81.144000000000005</v>
      </c>
      <c r="U124" s="14"/>
      <c r="V124" s="14"/>
    </row>
    <row r="125" spans="1:22" x14ac:dyDescent="0.25">
      <c r="A125" s="45">
        <v>44301</v>
      </c>
      <c r="B125" s="17" t="s">
        <v>34</v>
      </c>
      <c r="C125" s="12">
        <f>'PADD 4_bbl'!C125*1000*42*(DAY(EOMONTH($A125,0)))/1000000</f>
        <v>235.62</v>
      </c>
      <c r="D125" s="12">
        <f>'PADD 4_bbl'!D125*1000*42*(DAY(EOMONTH($A125,0)))/1000000</f>
        <v>10.08</v>
      </c>
      <c r="E125" s="12">
        <f>'PADD 4_bbl'!E125*1000*42*(DAY(EOMONTH($A125,0)))/1000000</f>
        <v>7.56</v>
      </c>
      <c r="F125" s="12">
        <f>'PADD 4_bbl'!F125*1000*42*(DAY(EOMONTH($A125,0)))/1000000</f>
        <v>-118.44</v>
      </c>
      <c r="G125" s="12">
        <f>'PADD 4_bbl'!G125*1000*42*(DAY(EOMONTH($A125,0)))/1000000</f>
        <v>134.82</v>
      </c>
      <c r="H125" s="12"/>
      <c r="I125" s="12">
        <f>'PADD 4_bbl'!I125*1000*42*(DAY(EOMONTH($A125,0)))/1000000</f>
        <v>0</v>
      </c>
      <c r="J125" s="12">
        <f>'PADD 4_bbl'!J125*1000*42*(DAY(EOMONTH($A125,0)))/1000000</f>
        <v>32.626697544000002</v>
      </c>
      <c r="K125" s="12">
        <f>'PADD 4_bbl'!K125*1000*42*(DAY(EOMONTH($A125,0)))/1000000</f>
        <v>0.6666287622053968</v>
      </c>
      <c r="L125" s="12">
        <f>'PADD 4_bbl'!L125*1000*42*(DAY(EOMONTH($A125,0)))/1000000</f>
        <v>4.3771284391020044</v>
      </c>
      <c r="M125" s="12">
        <f>'PADD 4_bbl'!M125*1000*42*(DAY(EOMONTH($A125,0)))/1000000</f>
        <v>0</v>
      </c>
      <c r="N125" s="12">
        <f>'PADD 4_bbl'!N125*1000*42*(DAY(EOMONTH($A125,0)))/1000000</f>
        <v>0</v>
      </c>
      <c r="O125" s="12">
        <f>'PADD 4_bbl'!O125*1000*42*(DAY(EOMONTH($A125,0)))/1000000</f>
        <v>94.629545254692601</v>
      </c>
      <c r="P125" s="12">
        <f>'PADD 4_bbl'!P125*1000*42*(DAY(EOMONTH($A125,0)))/1000000</f>
        <v>0</v>
      </c>
      <c r="Q125" s="12">
        <f>'PADD 4_bbl'!Q125*1000*42*(DAY(EOMONTH($A125,0)))/1000000</f>
        <v>132.30000000000001</v>
      </c>
      <c r="S125" s="12">
        <f>'PADD 4_bbl'!S125*1000*42/1000000</f>
        <v>81.522000000000006</v>
      </c>
      <c r="U125" s="14"/>
      <c r="V125" s="14"/>
    </row>
    <row r="126" spans="1:22" x14ac:dyDescent="0.25">
      <c r="A126" s="45">
        <v>44331</v>
      </c>
      <c r="B126" s="17" t="s">
        <v>34</v>
      </c>
      <c r="C126" s="12">
        <f>'PADD 4_bbl'!C126*1000*42*(DAY(EOMONTH($A126,0)))/1000000</f>
        <v>246.078</v>
      </c>
      <c r="D126" s="12">
        <f>'PADD 4_bbl'!D126*1000*42*(DAY(EOMONTH($A126,0)))/1000000</f>
        <v>9.1140000000000008</v>
      </c>
      <c r="E126" s="12">
        <f>'PADD 4_bbl'!E126*1000*42*(DAY(EOMONTH($A126,0)))/1000000</f>
        <v>9.1140000000000008</v>
      </c>
      <c r="F126" s="12">
        <f>'PADD 4_bbl'!F126*1000*42*(DAY(EOMONTH($A126,0)))/1000000</f>
        <v>-124.992</v>
      </c>
      <c r="G126" s="12">
        <f>'PADD 4_bbl'!G126*1000*42*(DAY(EOMONTH($A126,0)))/1000000</f>
        <v>139.31399999999999</v>
      </c>
      <c r="H126" s="12"/>
      <c r="I126" s="12">
        <f>'PADD 4_bbl'!I126*1000*42*(DAY(EOMONTH($A126,0)))/1000000</f>
        <v>0</v>
      </c>
      <c r="J126" s="12">
        <f>'PADD 4_bbl'!J126*1000*42*(DAY(EOMONTH($A126,0)))/1000000</f>
        <v>26.306275295999995</v>
      </c>
      <c r="K126" s="12">
        <f>'PADD 4_bbl'!K126*1000*42*(DAY(EOMONTH($A126,0)))/1000000</f>
        <v>0.66621146720558133</v>
      </c>
      <c r="L126" s="12">
        <f>'PADD 4_bbl'!L126*1000*42*(DAY(EOMONTH($A126,0)))/1000000</f>
        <v>4.3434105892578634</v>
      </c>
      <c r="M126" s="12">
        <f>'PADD 4_bbl'!M126*1000*42*(DAY(EOMONTH($A126,0)))/1000000</f>
        <v>0</v>
      </c>
      <c r="N126" s="12">
        <f>'PADD 4_bbl'!N126*1000*42*(DAY(EOMONTH($A126,0)))/1000000</f>
        <v>0</v>
      </c>
      <c r="O126" s="12">
        <f>'PADD 4_bbl'!O126*1000*42*(DAY(EOMONTH($A126,0)))/1000000</f>
        <v>104.09210264753655</v>
      </c>
      <c r="P126" s="12">
        <f>'PADD 4_bbl'!P126*1000*42*(DAY(EOMONTH($A126,0)))/1000000</f>
        <v>3.9060000000000001</v>
      </c>
      <c r="Q126" s="12">
        <f>'PADD 4_bbl'!Q126*1000*42*(DAY(EOMONTH($A126,0)))/1000000</f>
        <v>139.31399999999999</v>
      </c>
      <c r="S126" s="12">
        <f>'PADD 4_bbl'!S126*1000*42/1000000</f>
        <v>85.638000000000005</v>
      </c>
      <c r="U126" s="14"/>
      <c r="V126" s="14"/>
    </row>
    <row r="127" spans="1:22" x14ac:dyDescent="0.25">
      <c r="A127" s="45">
        <v>44362</v>
      </c>
      <c r="B127" s="17" t="s">
        <v>34</v>
      </c>
      <c r="C127" s="12">
        <f>'PADD 4_bbl'!C127*1000*42*(DAY(EOMONTH($A127,0)))/1000000</f>
        <v>234.36</v>
      </c>
      <c r="D127" s="12">
        <f>'PADD 4_bbl'!D127*1000*42*(DAY(EOMONTH($A127,0)))/1000000</f>
        <v>8.82</v>
      </c>
      <c r="E127" s="12">
        <f>'PADD 4_bbl'!E127*1000*42*(DAY(EOMONTH($A127,0)))/1000000</f>
        <v>8.82</v>
      </c>
      <c r="F127" s="12">
        <f>'PADD 4_bbl'!F127*1000*42*(DAY(EOMONTH($A127,0)))/1000000</f>
        <v>-114.66</v>
      </c>
      <c r="G127" s="12">
        <f>'PADD 4_bbl'!G127*1000*42*(DAY(EOMONTH($A127,0)))/1000000</f>
        <v>137.34</v>
      </c>
      <c r="H127" s="12"/>
      <c r="I127" s="12">
        <f>'PADD 4_bbl'!I127*1000*42*(DAY(EOMONTH($A127,0)))/1000000</f>
        <v>0</v>
      </c>
      <c r="J127" s="12">
        <f>'PADD 4_bbl'!J127*1000*42*(DAY(EOMONTH($A127,0)))/1000000</f>
        <v>19.317714292799998</v>
      </c>
      <c r="K127" s="12">
        <f>'PADD 4_bbl'!K127*1000*42*(DAY(EOMONTH($A127,0)))/1000000</f>
        <v>0.6666287622053968</v>
      </c>
      <c r="L127" s="12">
        <f>'PADD 4_bbl'!L127*1000*42*(DAY(EOMONTH($A127,0)))/1000000</f>
        <v>4.203300570249545</v>
      </c>
      <c r="M127" s="12">
        <f>'PADD 4_bbl'!M127*1000*42*(DAY(EOMONTH($A127,0)))/1000000</f>
        <v>0</v>
      </c>
      <c r="N127" s="12">
        <f>'PADD 4_bbl'!N127*1000*42*(DAY(EOMONTH($A127,0)))/1000000</f>
        <v>0</v>
      </c>
      <c r="O127" s="12">
        <f>'PADD 4_bbl'!O127*1000*42*(DAY(EOMONTH($A127,0)))/1000000</f>
        <v>108.11235637474508</v>
      </c>
      <c r="P127" s="12">
        <f>'PADD 4_bbl'!P127*1000*42*(DAY(EOMONTH($A127,0)))/1000000</f>
        <v>6.3</v>
      </c>
      <c r="Q127" s="12">
        <f>'PADD 4_bbl'!Q127*1000*42*(DAY(EOMONTH($A127,0)))/1000000</f>
        <v>138.6</v>
      </c>
      <c r="S127" s="12">
        <f>'PADD 4_bbl'!S127*1000*42/1000000</f>
        <v>91.391999999999996</v>
      </c>
      <c r="U127" s="14"/>
      <c r="V127" s="14"/>
    </row>
    <row r="128" spans="1:22" x14ac:dyDescent="0.25">
      <c r="A128" s="45">
        <v>44392</v>
      </c>
      <c r="B128" s="17" t="s">
        <v>34</v>
      </c>
      <c r="C128" s="12">
        <f>'PADD 4_bbl'!C128*1000*42*(DAY(EOMONTH($A128,0)))/1000000</f>
        <v>243.47399999999999</v>
      </c>
      <c r="D128" s="12">
        <f>'PADD 4_bbl'!D128*1000*42*(DAY(EOMONTH($A128,0)))/1000000</f>
        <v>10.416</v>
      </c>
      <c r="E128" s="12">
        <f>'PADD 4_bbl'!E128*1000*42*(DAY(EOMONTH($A128,0)))/1000000</f>
        <v>15.624000000000001</v>
      </c>
      <c r="F128" s="12">
        <f>'PADD 4_bbl'!F128*1000*42*(DAY(EOMONTH($A128,0)))/1000000</f>
        <v>-119.78400000000001</v>
      </c>
      <c r="G128" s="12">
        <f>'PADD 4_bbl'!G128*1000*42*(DAY(EOMONTH($A128,0)))/1000000</f>
        <v>149.72999999999999</v>
      </c>
      <c r="H128" s="12"/>
      <c r="I128" s="12">
        <f>'PADD 4_bbl'!I128*1000*42*(DAY(EOMONTH($A128,0)))/1000000</f>
        <v>0</v>
      </c>
      <c r="J128" s="12">
        <f>'PADD 4_bbl'!J128*1000*42*(DAY(EOMONTH($A128,0)))/1000000</f>
        <v>19.258897576799999</v>
      </c>
      <c r="K128" s="12">
        <f>'PADD 4_bbl'!K128*1000*42*(DAY(EOMONTH($A128,0)))/1000000</f>
        <v>0.66621146720558133</v>
      </c>
      <c r="L128" s="12">
        <f>'PADD 4_bbl'!L128*1000*42*(DAY(EOMONTH($A128,0)))/1000000</f>
        <v>4.5230327204054044</v>
      </c>
      <c r="M128" s="12">
        <f>'PADD 4_bbl'!M128*1000*42*(DAY(EOMONTH($A128,0)))/1000000</f>
        <v>0</v>
      </c>
      <c r="N128" s="12">
        <f>'PADD 4_bbl'!N128*1000*42*(DAY(EOMONTH($A128,0)))/1000000</f>
        <v>0</v>
      </c>
      <c r="O128" s="12">
        <f>'PADD 4_bbl'!O128*1000*42*(DAY(EOMONTH($A128,0)))/1000000</f>
        <v>117.46985823558902</v>
      </c>
      <c r="P128" s="12">
        <f>'PADD 4_bbl'!P128*1000*42*(DAY(EOMONTH($A128,0)))/1000000</f>
        <v>9.1140000000000008</v>
      </c>
      <c r="Q128" s="12">
        <f>'PADD 4_bbl'!Q128*1000*42*(DAY(EOMONTH($A128,0)))/1000000</f>
        <v>151.03200000000001</v>
      </c>
      <c r="S128" s="12">
        <f>'PADD 4_bbl'!S128*1000*42/1000000</f>
        <v>100.63200000000001</v>
      </c>
      <c r="U128" s="14"/>
      <c r="V128" s="14"/>
    </row>
    <row r="129" spans="1:22" x14ac:dyDescent="0.25">
      <c r="A129" s="45">
        <v>44423</v>
      </c>
      <c r="B129" s="17" t="s">
        <v>34</v>
      </c>
      <c r="C129" s="12">
        <f>'PADD 4_bbl'!C129*1000*42*(DAY(EOMONTH($A129,0)))/1000000</f>
        <v>240.87</v>
      </c>
      <c r="D129" s="12">
        <f>'PADD 4_bbl'!D129*1000*42*(DAY(EOMONTH($A129,0)))/1000000</f>
        <v>11.718</v>
      </c>
      <c r="E129" s="12">
        <f>'PADD 4_bbl'!E129*1000*42*(DAY(EOMONTH($A129,0)))/1000000</f>
        <v>14.321999999999999</v>
      </c>
      <c r="F129" s="12">
        <f>'PADD 4_bbl'!F129*1000*42*(DAY(EOMONTH($A129,0)))/1000000</f>
        <v>-204.41399999999999</v>
      </c>
      <c r="G129" s="12">
        <f>'PADD 4_bbl'!G129*1000*42*(DAY(EOMONTH($A129,0)))/1000000</f>
        <v>62.496000000000002</v>
      </c>
      <c r="H129" s="12"/>
      <c r="I129" s="12">
        <f>'PADD 4_bbl'!I129*1000*42*(DAY(EOMONTH($A129,0)))/1000000</f>
        <v>0</v>
      </c>
      <c r="J129" s="12">
        <f>'PADD 4_bbl'!J129*1000*42*(DAY(EOMONTH($A129,0)))/1000000</f>
        <v>19.678743839999999</v>
      </c>
      <c r="K129" s="12">
        <f>'PADD 4_bbl'!K129*1000*42*(DAY(EOMONTH($A129,0)))/1000000</f>
        <v>1.4278270037440006</v>
      </c>
      <c r="L129" s="12">
        <f>'PADD 4_bbl'!L129*1000*42*(DAY(EOMONTH($A129,0)))/1000000</f>
        <v>4.7026548515529445</v>
      </c>
      <c r="M129" s="12">
        <f>'PADD 4_bbl'!M129*1000*42*(DAY(EOMONTH($A129,0)))/1000000</f>
        <v>0</v>
      </c>
      <c r="N129" s="12">
        <f>'PADD 4_bbl'!N129*1000*42*(DAY(EOMONTH($A129,0)))/1000000</f>
        <v>0</v>
      </c>
      <c r="O129" s="12">
        <f>'PADD 4_bbl'!O129*1000*42*(DAY(EOMONTH($A129,0)))/1000000</f>
        <v>26.270774304703053</v>
      </c>
      <c r="P129" s="12">
        <f>'PADD 4_bbl'!P129*1000*42*(DAY(EOMONTH($A129,0)))/1000000</f>
        <v>9.1140000000000008</v>
      </c>
      <c r="Q129" s="12">
        <f>'PADD 4_bbl'!Q129*1000*42*(DAY(EOMONTH($A129,0)))/1000000</f>
        <v>61.194000000000003</v>
      </c>
      <c r="S129" s="12">
        <f>'PADD 4_bbl'!S129*1000*42/1000000</f>
        <v>109.956</v>
      </c>
      <c r="U129" s="14"/>
      <c r="V129" s="14"/>
    </row>
    <row r="130" spans="1:22" x14ac:dyDescent="0.25">
      <c r="A130" s="45">
        <v>44454</v>
      </c>
      <c r="B130" s="17" t="s">
        <v>34</v>
      </c>
      <c r="C130" s="12">
        <f>'PADD 4_bbl'!C130*1000*42*(DAY(EOMONTH($A130,0)))/1000000</f>
        <v>234.36</v>
      </c>
      <c r="D130" s="12">
        <f>'PADD 4_bbl'!D130*1000*42*(DAY(EOMONTH($A130,0)))/1000000</f>
        <v>11.34</v>
      </c>
      <c r="E130" s="12">
        <f>'PADD 4_bbl'!E130*1000*42*(DAY(EOMONTH($A130,0)))/1000000</f>
        <v>15.12</v>
      </c>
      <c r="F130" s="12">
        <f>'PADD 4_bbl'!F130*1000*42*(DAY(EOMONTH($A130,0)))/1000000</f>
        <v>-194.04</v>
      </c>
      <c r="G130" s="12">
        <f>'PADD 4_bbl'!G130*1000*42*(DAY(EOMONTH($A130,0)))/1000000</f>
        <v>66.78</v>
      </c>
      <c r="H130" s="12"/>
      <c r="I130" s="12">
        <f>'PADD 4_bbl'!I130*1000*42*(DAY(EOMONTH($A130,0)))/1000000</f>
        <v>0</v>
      </c>
      <c r="J130" s="12">
        <f>'PADD 4_bbl'!J130*1000*42*(DAY(EOMONTH($A130,0)))/1000000</f>
        <v>20.752812612</v>
      </c>
      <c r="K130" s="12">
        <f>'PADD 4_bbl'!K130*1000*42*(DAY(EOMONTH($A130,0)))/1000000</f>
        <v>2.3801463551981423</v>
      </c>
      <c r="L130" s="12">
        <f>'PADD 4_bbl'!L130*1000*42*(DAY(EOMONTH($A130,0)))/1000000</f>
        <v>4.7247841768069216</v>
      </c>
      <c r="M130" s="12">
        <f>'PADD 4_bbl'!M130*1000*42*(DAY(EOMONTH($A130,0)))/1000000</f>
        <v>0</v>
      </c>
      <c r="N130" s="12">
        <f>'PADD 4_bbl'!N130*1000*42*(DAY(EOMONTH($A130,0)))/1000000</f>
        <v>0</v>
      </c>
      <c r="O130" s="12">
        <f>'PADD 4_bbl'!O130*1000*42*(DAY(EOMONTH($A130,0)))/1000000</f>
        <v>35.14225685599493</v>
      </c>
      <c r="P130" s="12">
        <f>'PADD 4_bbl'!P130*1000*42*(DAY(EOMONTH($A130,0)))/1000000</f>
        <v>2.52</v>
      </c>
      <c r="Q130" s="12">
        <f>'PADD 4_bbl'!Q130*1000*42*(DAY(EOMONTH($A130,0)))/1000000</f>
        <v>65.52</v>
      </c>
      <c r="S130" s="12">
        <f>'PADD 4_bbl'!S130*1000*42/1000000</f>
        <v>112.392</v>
      </c>
      <c r="U130" s="14"/>
      <c r="V130" s="14"/>
    </row>
    <row r="131" spans="1:22" x14ac:dyDescent="0.25">
      <c r="A131" s="45">
        <v>44484</v>
      </c>
      <c r="B131" s="17" t="s">
        <v>34</v>
      </c>
      <c r="C131" s="12">
        <f>'PADD 4_bbl'!C131*1000*42*(DAY(EOMONTH($A131,0)))/1000000</f>
        <v>249.98400000000001</v>
      </c>
      <c r="D131" s="12">
        <f>'PADD 4_bbl'!D131*1000*42*(DAY(EOMONTH($A131,0)))/1000000</f>
        <v>10.416</v>
      </c>
      <c r="E131" s="12">
        <f>'PADD 4_bbl'!E131*1000*42*(DAY(EOMONTH($A131,0)))/1000000</f>
        <v>18.228000000000002</v>
      </c>
      <c r="F131" s="12">
        <f>'PADD 4_bbl'!F131*1000*42*(DAY(EOMONTH($A131,0)))/1000000</f>
        <v>-248.68199999999999</v>
      </c>
      <c r="G131" s="12">
        <f>'PADD 4_bbl'!G131*1000*42*(DAY(EOMONTH($A131,0)))/1000000</f>
        <v>29.946000000000002</v>
      </c>
      <c r="H131" s="12"/>
      <c r="I131" s="12">
        <f>'PADD 4_bbl'!I131*1000*42*(DAY(EOMONTH($A131,0)))/1000000</f>
        <v>0</v>
      </c>
      <c r="J131" s="12">
        <f>'PADD 4_bbl'!J131*1000*42*(DAY(EOMONTH($A131,0)))/1000000</f>
        <v>29.974821995999999</v>
      </c>
      <c r="K131" s="12">
        <f>'PADD 4_bbl'!K131*1000*42*(DAY(EOMONTH($A131,0)))/1000000</f>
        <v>3.903481752024935</v>
      </c>
      <c r="L131" s="12">
        <f>'PADD 4_bbl'!L131*1000*42*(DAY(EOMONTH($A131,0)))/1000000</f>
        <v>5.2415212449955693</v>
      </c>
      <c r="M131" s="12">
        <f>'PADD 4_bbl'!M131*1000*42*(DAY(EOMONTH($A131,0)))/1000000</f>
        <v>0</v>
      </c>
      <c r="N131" s="12">
        <f>'PADD 4_bbl'!N131*1000*42*(DAY(EOMONTH($A131,0)))/1000000</f>
        <v>0</v>
      </c>
      <c r="O131" s="12">
        <f>'PADD 4_bbl'!O131*1000*42*(DAY(EOMONTH($A131,0)))/1000000</f>
        <v>-20.891824993020496</v>
      </c>
      <c r="P131" s="12">
        <f>'PADD 4_bbl'!P131*1000*42*(DAY(EOMONTH($A131,0)))/1000000</f>
        <v>11.718</v>
      </c>
      <c r="Q131" s="12">
        <f>'PADD 4_bbl'!Q131*1000*42*(DAY(EOMONTH($A131,0)))/1000000</f>
        <v>29.946000000000002</v>
      </c>
      <c r="S131" s="12">
        <f>'PADD 4_bbl'!S131*1000*42/1000000</f>
        <v>124.404</v>
      </c>
      <c r="U131" s="14"/>
      <c r="V131" s="14"/>
    </row>
    <row r="132" spans="1:22" x14ac:dyDescent="0.25">
      <c r="A132" s="45">
        <v>44515</v>
      </c>
      <c r="B132" s="17" t="s">
        <v>34</v>
      </c>
      <c r="C132" s="12">
        <f>'PADD 4_bbl'!C132*1000*42*(DAY(EOMONTH($A132,0)))/1000000</f>
        <v>244.44</v>
      </c>
      <c r="D132" s="12">
        <f>'PADD 4_bbl'!D132*1000*42*(DAY(EOMONTH($A132,0)))/1000000</f>
        <v>10.08</v>
      </c>
      <c r="E132" s="12">
        <f>'PADD 4_bbl'!E132*1000*42*(DAY(EOMONTH($A132,0)))/1000000</f>
        <v>22.68</v>
      </c>
      <c r="F132" s="12">
        <f>'PADD 4_bbl'!F132*1000*42*(DAY(EOMONTH($A132,0)))/1000000</f>
        <v>-206.64</v>
      </c>
      <c r="G132" s="12">
        <f>'PADD 4_bbl'!G132*1000*42*(DAY(EOMONTH($A132,0)))/1000000</f>
        <v>70.56</v>
      </c>
      <c r="H132" s="12"/>
      <c r="I132" s="12">
        <f>'PADD 4_bbl'!I132*1000*42*(DAY(EOMONTH($A132,0)))/1000000</f>
        <v>0</v>
      </c>
      <c r="J132" s="12">
        <f>'PADD 4_bbl'!J132*1000*42*(DAY(EOMONTH($A132,0)))/1000000</f>
        <v>35.191628640000005</v>
      </c>
      <c r="K132" s="12">
        <f>'PADD 4_bbl'!K132*1000*42*(DAY(EOMONTH($A132,0)))/1000000</f>
        <v>3.3315789547776746</v>
      </c>
      <c r="L132" s="12">
        <f>'PADD 4_bbl'!L132*1000*42*(DAY(EOMONTH($A132,0)))/1000000</f>
        <v>5.4200956522167578</v>
      </c>
      <c r="M132" s="12">
        <f>'PADD 4_bbl'!M132*1000*42*(DAY(EOMONTH($A132,0)))/1000000</f>
        <v>0</v>
      </c>
      <c r="N132" s="12">
        <f>'PADD 4_bbl'!N132*1000*42*(DAY(EOMONTH($A132,0)))/1000000</f>
        <v>0</v>
      </c>
      <c r="O132" s="12">
        <f>'PADD 4_bbl'!O132*1000*42*(DAY(EOMONTH($A132,0)))/1000000</f>
        <v>26.616696753005563</v>
      </c>
      <c r="P132" s="12">
        <f>'PADD 4_bbl'!P132*1000*42*(DAY(EOMONTH($A132,0)))/1000000</f>
        <v>0</v>
      </c>
      <c r="Q132" s="12">
        <f>'PADD 4_bbl'!Q132*1000*42*(DAY(EOMONTH($A132,0)))/1000000</f>
        <v>70.56</v>
      </c>
      <c r="S132" s="12">
        <f>'PADD 4_bbl'!S132*1000*42/1000000</f>
        <v>124.194</v>
      </c>
      <c r="U132" s="14"/>
      <c r="V132" s="14"/>
    </row>
    <row r="133" spans="1:22" x14ac:dyDescent="0.25">
      <c r="A133" s="45">
        <v>44545</v>
      </c>
      <c r="B133" s="17" t="s">
        <v>34</v>
      </c>
      <c r="C133" s="12">
        <f>'PADD 4_bbl'!C133*1000*42*(DAY(EOMONTH($A133,0)))/1000000</f>
        <v>255.19200000000001</v>
      </c>
      <c r="D133" s="12">
        <f>'PADD 4_bbl'!D133*1000*42*(DAY(EOMONTH($A133,0)))/1000000</f>
        <v>10.416</v>
      </c>
      <c r="E133" s="12">
        <f>'PADD 4_bbl'!E133*1000*42*(DAY(EOMONTH($A133,0)))/1000000</f>
        <v>22.134</v>
      </c>
      <c r="F133" s="12">
        <f>'PADD 4_bbl'!F133*1000*42*(DAY(EOMONTH($A133,0)))/1000000</f>
        <v>-209.62200000000001</v>
      </c>
      <c r="G133" s="12">
        <f>'PADD 4_bbl'!G133*1000*42*(DAY(EOMONTH($A133,0)))/1000000</f>
        <v>78.12</v>
      </c>
      <c r="H133" s="12"/>
      <c r="I133" s="12">
        <f>'PADD 4_bbl'!I133*1000*42*(DAY(EOMONTH($A133,0)))/1000000</f>
        <v>0</v>
      </c>
      <c r="J133" s="12">
        <f>'PADD 4_bbl'!J133*1000*42*(DAY(EOMONTH($A133,0)))/1000000</f>
        <v>44.297412096000002</v>
      </c>
      <c r="K133" s="12">
        <f>'PADD 4_bbl'!K133*1000*42*(DAY(EOMONTH($A133,0)))/1000000</f>
        <v>2.2848466096152582</v>
      </c>
      <c r="L133" s="12">
        <f>'PADD 4_bbl'!L133*1000*42*(DAY(EOMONTH($A133,0)))/1000000</f>
        <v>6.3192540318808135</v>
      </c>
      <c r="M133" s="12">
        <f>'PADD 4_bbl'!M133*1000*42*(DAY(EOMONTH($A133,0)))/1000000</f>
        <v>0</v>
      </c>
      <c r="N133" s="12">
        <f>'PADD 4_bbl'!N133*1000*42*(DAY(EOMONTH($A133,0)))/1000000</f>
        <v>0</v>
      </c>
      <c r="O133" s="12">
        <f>'PADD 4_bbl'!O133*1000*42*(DAY(EOMONTH($A133,0)))/1000000</f>
        <v>30.42648726250393</v>
      </c>
      <c r="P133" s="12">
        <f>'PADD 4_bbl'!P133*1000*42*(DAY(EOMONTH($A133,0)))/1000000</f>
        <v>-5.2080000000000002</v>
      </c>
      <c r="Q133" s="12">
        <f>'PADD 4_bbl'!Q133*1000*42*(DAY(EOMONTH($A133,0)))/1000000</f>
        <v>78.12</v>
      </c>
      <c r="S133" s="12">
        <f>'PADD 4_bbl'!S133*1000*42/1000000</f>
        <v>118.986</v>
      </c>
      <c r="U133" s="14"/>
      <c r="V133" s="14"/>
    </row>
    <row r="134" spans="1:22" x14ac:dyDescent="0.25">
      <c r="A134" s="45">
        <v>44576</v>
      </c>
      <c r="B134" s="17" t="s">
        <v>34</v>
      </c>
      <c r="C134" s="12">
        <f>'PADD 4_bbl'!C134*1000*42*(DAY(EOMONTH($A134,0)))/1000000</f>
        <v>233.05799999999999</v>
      </c>
      <c r="D134" s="12">
        <f>'PADD 4_bbl'!D134*1000*42*(DAY(EOMONTH($A134,0)))/1000000</f>
        <v>10.416</v>
      </c>
      <c r="E134" s="12">
        <f>'PADD 4_bbl'!E134*1000*42*(DAY(EOMONTH($A134,0)))/1000000</f>
        <v>20.832000000000001</v>
      </c>
      <c r="F134" s="12">
        <f>'PADD 4_bbl'!F134*1000*42*(DAY(EOMONTH($A134,0)))/1000000</f>
        <v>-199.20599999999999</v>
      </c>
      <c r="G134" s="12">
        <f>'PADD 4_bbl'!G134*1000*42*(DAY(EOMONTH($A134,0)))/1000000</f>
        <v>65.099999999999994</v>
      </c>
      <c r="H134" s="12"/>
      <c r="I134" s="12">
        <f>'PADD 4_bbl'!I134*1000*42*(DAY(EOMONTH($A134,0)))/1000000</f>
        <v>0</v>
      </c>
      <c r="J134" s="12">
        <f>'PADD 4_bbl'!J134*1000*42*(DAY(EOMONTH($A134,0)))/1000000</f>
        <v>48.305614475999988</v>
      </c>
      <c r="K134" s="12">
        <f>'PADD 4_bbl'!K134*1000*42*(DAY(EOMONTH($A134,0)))/1000000</f>
        <v>1.4221680809584669</v>
      </c>
      <c r="L134" s="12">
        <f>'PADD 4_bbl'!L134*1000*42*(DAY(EOMONTH($A134,0)))/1000000</f>
        <v>6.6784982941758964</v>
      </c>
      <c r="M134" s="12">
        <f>'PADD 4_bbl'!M134*1000*42*(DAY(EOMONTH($A134,0)))/1000000</f>
        <v>0</v>
      </c>
      <c r="N134" s="12">
        <f>'PADD 4_bbl'!N134*1000*42*(DAY(EOMONTH($A134,0)))/1000000</f>
        <v>0</v>
      </c>
      <c r="O134" s="12">
        <f>'PADD 4_bbl'!O134*1000*42*(DAY(EOMONTH($A134,0)))/1000000</f>
        <v>24.317719148865645</v>
      </c>
      <c r="P134" s="12">
        <f>'PADD 4_bbl'!P134*1000*42*(DAY(EOMONTH($A134,0)))/1000000</f>
        <v>-15.624000000000001</v>
      </c>
      <c r="Q134" s="12">
        <f>'PADD 4_bbl'!Q134*1000*42*(DAY(EOMONTH($A134,0)))/1000000</f>
        <v>65.099999999999994</v>
      </c>
      <c r="S134" s="12">
        <f>'PADD 4_bbl'!S134*1000*42/1000000</f>
        <v>103.488</v>
      </c>
      <c r="U134" s="14"/>
      <c r="V134" s="14"/>
    </row>
    <row r="135" spans="1:22" x14ac:dyDescent="0.25">
      <c r="A135" s="45">
        <v>44607</v>
      </c>
      <c r="B135" s="17" t="s">
        <v>35</v>
      </c>
      <c r="C135" s="12">
        <f>'PADD 4_bbl'!C135*1000*42*(DAY(EOMONTH($A135,0)))/1000000</f>
        <v>214.13054670251597</v>
      </c>
      <c r="D135" s="12">
        <f>'PADD 4_bbl'!D135*1000*42*(DAY(EOMONTH($A135,0)))/1000000</f>
        <v>9.4903225061885514</v>
      </c>
      <c r="E135" s="12">
        <f>'PADD 4_bbl'!E135*1000*42*(DAY(EOMONTH($A135,0)))/1000000</f>
        <v>13.970879999999999</v>
      </c>
      <c r="F135" s="12">
        <f>'PADD 4_bbl'!F135*1000*42*(DAY(EOMONTH($A135,0)))/1000000</f>
        <v>-163.16171452645199</v>
      </c>
      <c r="G135" s="12">
        <f>'PADD 4_bbl'!G135*1000*42*(DAY(EOMONTH($A135,0)))/1000000</f>
        <v>74.43003468225254</v>
      </c>
      <c r="H135" s="12"/>
      <c r="I135" s="12">
        <f>'PADD 4_bbl'!I135*1000*42*(DAY(EOMONTH($A135,0)))/1000000</f>
        <v>0</v>
      </c>
      <c r="J135" s="12">
        <f>'PADD 4_bbl'!J135*1000*42*(DAY(EOMONTH($A135,0)))/1000000</f>
        <v>43.76960742</v>
      </c>
      <c r="K135" s="12">
        <f>'PADD 4_bbl'!K135*1000*42*(DAY(EOMONTH($A135,0)))/1000000</f>
        <v>0.94849305834134967</v>
      </c>
      <c r="L135" s="12">
        <f>'PADD 4_bbl'!L135*1000*42*(DAY(EOMONTH($A135,0)))/1000000</f>
        <v>5.5454739748558595</v>
      </c>
      <c r="M135" s="12">
        <f>'PADD 4_bbl'!M135*1000*42*(DAY(EOMONTH($A135,0)))/1000000</f>
        <v>0</v>
      </c>
      <c r="N135" s="12">
        <f>'PADD 4_bbl'!N135*1000*42*(DAY(EOMONTH($A135,0)))/1000000</f>
        <v>0</v>
      </c>
      <c r="O135" s="12">
        <f>'PADD 4_bbl'!O135*1000*42*(DAY(EOMONTH($A135,0)))/1000000</f>
        <v>50.764515691964078</v>
      </c>
      <c r="P135" s="12">
        <f>'PADD 4_bbl'!P135*1000*42*(DAY(EOMONTH($A135,0)))/1000000</f>
        <v>-26.598055462908736</v>
      </c>
      <c r="Q135" s="12">
        <f>'PADD 4_bbl'!Q135*1000*42*(DAY(EOMONTH($A135,0)))/1000000</f>
        <v>74.43003468225254</v>
      </c>
      <c r="S135" s="12">
        <f>'PADD 4_bbl'!S135*1000*42/1000000</f>
        <v>76.889944537091253</v>
      </c>
      <c r="U135" s="14"/>
      <c r="V135" s="14"/>
    </row>
    <row r="136" spans="1:22" x14ac:dyDescent="0.25">
      <c r="A136" s="45">
        <v>44635</v>
      </c>
      <c r="B136" s="17" t="s">
        <v>35</v>
      </c>
      <c r="C136" s="12">
        <f>'PADD 4_bbl'!C136*1000*42*(DAY(EOMONTH($A136,0)))/1000000</f>
        <v>240.9961453949139</v>
      </c>
      <c r="D136" s="12">
        <f>'PADD 4_bbl'!D136*1000*42*(DAY(EOMONTH($A136,0)))/1000000</f>
        <v>10.666150072703376</v>
      </c>
      <c r="E136" s="12">
        <f>'PADD 4_bbl'!E136*1000*42*(DAY(EOMONTH($A136,0)))/1000000</f>
        <v>15.116220000000002</v>
      </c>
      <c r="F136" s="12">
        <f>'PADD 4_bbl'!F136*1000*42*(DAY(EOMONTH($A136,0)))/1000000</f>
        <v>-185.83918423307063</v>
      </c>
      <c r="G136" s="12">
        <f>'PADD 4_bbl'!G136*1000*42*(DAY(EOMONTH($A136,0)))/1000000</f>
        <v>80.939331234546657</v>
      </c>
      <c r="H136" s="12"/>
      <c r="I136" s="12">
        <f>'PADD 4_bbl'!I136*1000*42*(DAY(EOMONTH($A136,0)))/1000000</f>
        <v>0</v>
      </c>
      <c r="J136" s="12">
        <f>'PADD 4_bbl'!J136*1000*42*(DAY(EOMONTH($A136,0)))/1000000</f>
        <v>38.757309528000008</v>
      </c>
      <c r="K136" s="12">
        <f>'PADD 4_bbl'!K136*1000*42*(DAY(EOMONTH($A136,0)))/1000000</f>
        <v>0.66357106382207032</v>
      </c>
      <c r="L136" s="12">
        <f>'PADD 4_bbl'!L136*1000*42*(DAY(EOMONTH($A136,0)))/1000000</f>
        <v>5.6007655072906504</v>
      </c>
      <c r="M136" s="12">
        <f>'PADD 4_bbl'!M136*1000*42*(DAY(EOMONTH($A136,0)))/1000000</f>
        <v>0</v>
      </c>
      <c r="N136" s="12">
        <f>'PADD 4_bbl'!N136*1000*42*(DAY(EOMONTH($A136,0)))/1000000</f>
        <v>0</v>
      </c>
      <c r="O136" s="12">
        <f>'PADD 4_bbl'!O136*1000*42*(DAY(EOMONTH($A136,0)))/1000000</f>
        <v>51.939501641872319</v>
      </c>
      <c r="P136" s="12">
        <f>'PADD 4_bbl'!P136*1000*42*(DAY(EOMONTH($A136,0)))/1000000</f>
        <v>-16.021816506438398</v>
      </c>
      <c r="Q136" s="12">
        <f>'PADD 4_bbl'!Q136*1000*42*(DAY(EOMONTH($A136,0)))/1000000</f>
        <v>80.939331234546643</v>
      </c>
      <c r="S136" s="12">
        <f>'PADD 4_bbl'!S136*1000*42/1000000</f>
        <v>60.868128030652848</v>
      </c>
      <c r="U136" s="14"/>
      <c r="V136" s="14"/>
    </row>
    <row r="137" spans="1:22" x14ac:dyDescent="0.25">
      <c r="A137" s="45">
        <v>44666</v>
      </c>
      <c r="B137" s="17" t="s">
        <v>36</v>
      </c>
      <c r="C137" s="12">
        <f>'PADD 4_bbl'!C137*1000*42*(DAY(EOMONTH($A137,0)))/1000000</f>
        <v>233.34160103007937</v>
      </c>
      <c r="D137" s="12">
        <f>'PADD 4_bbl'!D137*1000*42*(DAY(EOMONTH($A137,0)))/1000000</f>
        <v>8.7453104168576665</v>
      </c>
      <c r="E137" s="12">
        <f>'PADD 4_bbl'!E137*1000*42*(DAY(EOMONTH($A137,0)))/1000000</f>
        <v>10.08</v>
      </c>
      <c r="F137" s="12">
        <f>'PADD 4_bbl'!F137*1000*42*(DAY(EOMONTH($A137,0)))/1000000</f>
        <v>-162.51657439889311</v>
      </c>
      <c r="G137" s="12">
        <f>'PADD 4_bbl'!G137*1000*42*(DAY(EOMONTH($A137,0)))/1000000</f>
        <v>89.650337048043937</v>
      </c>
      <c r="H137" s="12"/>
      <c r="I137" s="12">
        <f>'PADD 4_bbl'!I137*1000*42*(DAY(EOMONTH($A137,0)))/1000000</f>
        <v>0</v>
      </c>
      <c r="J137" s="12">
        <f>'PADD 4_bbl'!J137*1000*42*(DAY(EOMONTH($A137,0)))/1000000</f>
        <v>32.937960131999994</v>
      </c>
      <c r="K137" s="12">
        <f>'PADD 4_bbl'!K137*1000*42*(DAY(EOMONTH($A137,0)))/1000000</f>
        <v>0.6639867049519308</v>
      </c>
      <c r="L137" s="12">
        <f>'PADD 4_bbl'!L137*1000*42*(DAY(EOMONTH($A137,0)))/1000000</f>
        <v>4.3771284391020044</v>
      </c>
      <c r="M137" s="12">
        <f>'PADD 4_bbl'!M137*1000*42*(DAY(EOMONTH($A137,0)))/1000000</f>
        <v>0</v>
      </c>
      <c r="N137" s="12">
        <f>'PADD 4_bbl'!N137*1000*42*(DAY(EOMONTH($A137,0)))/1000000</f>
        <v>0</v>
      </c>
      <c r="O137" s="12">
        <f>'PADD 4_bbl'!O137*1000*42*(DAY(EOMONTH($A137,0)))/1000000</f>
        <v>38.880924723946073</v>
      </c>
      <c r="P137" s="12">
        <f>'PADD 4_bbl'!P137*1000*42*(DAY(EOMONTH($A137,0)))/1000000</f>
        <v>12.79033704804395</v>
      </c>
      <c r="Q137" s="12">
        <f>'PADD 4_bbl'!Q137*1000*42*(DAY(EOMONTH($A137,0)))/1000000</f>
        <v>89.650337048043937</v>
      </c>
      <c r="S137" s="12">
        <f>'PADD 4_bbl'!S137*1000*42/1000000</f>
        <v>73.658465078696821</v>
      </c>
      <c r="U137" s="14"/>
      <c r="V137" s="14"/>
    </row>
    <row r="138" spans="1:22" x14ac:dyDescent="0.25">
      <c r="A138" s="45">
        <v>44696</v>
      </c>
      <c r="B138" s="17" t="s">
        <v>36</v>
      </c>
      <c r="C138" s="12">
        <f>'PADD 4_bbl'!C138*1000*42*(DAY(EOMONTH($A138,0)))/1000000</f>
        <v>241.21819719203052</v>
      </c>
      <c r="D138" s="12">
        <f>'PADD 4_bbl'!D138*1000*42*(DAY(EOMONTH($A138,0)))/1000000</f>
        <v>9.1264297565439509</v>
      </c>
      <c r="E138" s="12">
        <f>'PADD 4_bbl'!E138*1000*42*(DAY(EOMONTH($A138,0)))/1000000</f>
        <v>10.416</v>
      </c>
      <c r="F138" s="12">
        <f>'PADD 4_bbl'!F138*1000*42*(DAY(EOMONTH($A138,0)))/1000000</f>
        <v>-177.6660475042068</v>
      </c>
      <c r="G138" s="12">
        <f>'PADD 4_bbl'!G138*1000*42*(DAY(EOMONTH($A138,0)))/1000000</f>
        <v>83.094579444367639</v>
      </c>
      <c r="H138" s="12"/>
      <c r="I138" s="12">
        <f>'PADD 4_bbl'!I138*1000*42*(DAY(EOMONTH($A138,0)))/1000000</f>
        <v>0</v>
      </c>
      <c r="J138" s="12">
        <f>'PADD 4_bbl'!J138*1000*42*(DAY(EOMONTH($A138,0)))/1000000</f>
        <v>25.393450655999999</v>
      </c>
      <c r="K138" s="12">
        <f>'PADD 4_bbl'!K138*1000*42*(DAY(EOMONTH($A138,0)))/1000000</f>
        <v>0.66357106382207032</v>
      </c>
      <c r="L138" s="12">
        <f>'PADD 4_bbl'!L138*1000*42*(DAY(EOMONTH($A138,0)))/1000000</f>
        <v>4.3434105892578634</v>
      </c>
      <c r="M138" s="12">
        <f>'PADD 4_bbl'!M138*1000*42*(DAY(EOMONTH($A138,0)))/1000000</f>
        <v>0</v>
      </c>
      <c r="N138" s="12">
        <f>'PADD 4_bbl'!N138*1000*42*(DAY(EOMONTH($A138,0)))/1000000</f>
        <v>0</v>
      </c>
      <c r="O138" s="12">
        <f>'PADD 4_bbl'!O138*1000*42*(DAY(EOMONTH($A138,0)))/1000000</f>
        <v>45.549567690920078</v>
      </c>
      <c r="P138" s="12">
        <f>'PADD 4_bbl'!P138*1000*42*(DAY(EOMONTH($A138,0)))/1000000</f>
        <v>7.1445794443676407</v>
      </c>
      <c r="Q138" s="12">
        <f>'PADD 4_bbl'!Q138*1000*42*(DAY(EOMONTH($A138,0)))/1000000</f>
        <v>83.094579444367639</v>
      </c>
      <c r="S138" s="12">
        <f>'PADD 4_bbl'!S138*1000*42/1000000</f>
        <v>80.803044523064443</v>
      </c>
      <c r="U138" s="14"/>
      <c r="V138" s="14"/>
    </row>
    <row r="139" spans="1:22" x14ac:dyDescent="0.25">
      <c r="A139" s="45">
        <v>44727</v>
      </c>
      <c r="B139" s="17" t="s">
        <v>36</v>
      </c>
      <c r="C139" s="12">
        <f>'PADD 4_bbl'!C139*1000*42*(DAY(EOMONTH($A139,0)))/1000000</f>
        <v>233.51609574580465</v>
      </c>
      <c r="D139" s="12">
        <f>'PADD 4_bbl'!D139*1000*42*(DAY(EOMONTH($A139,0)))/1000000</f>
        <v>8.8397154744046968</v>
      </c>
      <c r="E139" s="12">
        <f>'PADD 4_bbl'!E139*1000*42*(DAY(EOMONTH($A139,0)))/1000000</f>
        <v>8.82</v>
      </c>
      <c r="F139" s="12">
        <f>'PADD 4_bbl'!F139*1000*42*(DAY(EOMONTH($A139,0)))/1000000</f>
        <v>-188.14901789300424</v>
      </c>
      <c r="G139" s="12">
        <f>'PADD 4_bbl'!G139*1000*42*(DAY(EOMONTH($A139,0)))/1000000</f>
        <v>63.026793327205098</v>
      </c>
      <c r="H139" s="12"/>
      <c r="I139" s="12">
        <f>'PADD 4_bbl'!I139*1000*42*(DAY(EOMONTH($A139,0)))/1000000</f>
        <v>0</v>
      </c>
      <c r="J139" s="12">
        <f>'PADD 4_bbl'!J139*1000*42*(DAY(EOMONTH($A139,0)))/1000000</f>
        <v>19.508027616</v>
      </c>
      <c r="K139" s="12">
        <f>'PADD 4_bbl'!K139*1000*42*(DAY(EOMONTH($A139,0)))/1000000</f>
        <v>0.6639867049519308</v>
      </c>
      <c r="L139" s="12">
        <f>'PADD 4_bbl'!L139*1000*42*(DAY(EOMONTH($A139,0)))/1000000</f>
        <v>4.203300570249545</v>
      </c>
      <c r="M139" s="12">
        <f>'PADD 4_bbl'!M139*1000*42*(DAY(EOMONTH($A139,0)))/1000000</f>
        <v>0</v>
      </c>
      <c r="N139" s="12">
        <f>'PADD 4_bbl'!N139*1000*42*(DAY(EOMONTH($A139,0)))/1000000</f>
        <v>0</v>
      </c>
      <c r="O139" s="12">
        <f>'PADD 4_bbl'!O139*1000*42*(DAY(EOMONTH($A139,0)))/1000000</f>
        <v>38.204685108798529</v>
      </c>
      <c r="P139" s="12">
        <f>'PADD 4_bbl'!P139*1000*42*(DAY(EOMONTH($A139,0)))/1000000</f>
        <v>0.44679332720509668</v>
      </c>
      <c r="Q139" s="12">
        <f>'PADD 4_bbl'!Q139*1000*42*(DAY(EOMONTH($A139,0)))/1000000</f>
        <v>63.026793327205098</v>
      </c>
      <c r="S139" s="12">
        <f>'PADD 4_bbl'!S139*1000*42/1000000</f>
        <v>81.249837850269543</v>
      </c>
      <c r="U139" s="14"/>
      <c r="V139" s="14"/>
    </row>
    <row r="140" spans="1:22" x14ac:dyDescent="0.25">
      <c r="A140" s="45">
        <v>44757</v>
      </c>
      <c r="B140" s="17" t="s">
        <v>36</v>
      </c>
      <c r="C140" s="12">
        <f>'PADD 4_bbl'!C140*1000*42*(DAY(EOMONTH($A140,0)))/1000000</f>
        <v>241.36119265409195</v>
      </c>
      <c r="D140" s="12">
        <f>'PADD 4_bbl'!D140*1000*42*(DAY(EOMONTH($A140,0)))/1000000</f>
        <v>9.1624080076973602</v>
      </c>
      <c r="E140" s="12">
        <f>'PADD 4_bbl'!E140*1000*42*(DAY(EOMONTH($A140,0)))/1000000</f>
        <v>13.670999999999999</v>
      </c>
      <c r="F140" s="12">
        <f>'PADD 4_bbl'!F140*1000*42*(DAY(EOMONTH($A140,0)))/1000000</f>
        <v>-203.20652926120479</v>
      </c>
      <c r="G140" s="12">
        <f>'PADD 4_bbl'!G140*1000*42*(DAY(EOMONTH($A140,0)))/1000000</f>
        <v>60.988071400584502</v>
      </c>
      <c r="H140" s="12"/>
      <c r="I140" s="12">
        <f>'PADD 4_bbl'!I140*1000*42*(DAY(EOMONTH($A140,0)))/1000000</f>
        <v>0</v>
      </c>
      <c r="J140" s="12">
        <f>'PADD 4_bbl'!J140*1000*42*(DAY(EOMONTH($A140,0)))/1000000</f>
        <v>19.283575684799999</v>
      </c>
      <c r="K140" s="12">
        <f>'PADD 4_bbl'!K140*1000*42*(DAY(EOMONTH($A140,0)))/1000000</f>
        <v>0.66357106382207032</v>
      </c>
      <c r="L140" s="12">
        <f>'PADD 4_bbl'!L140*1000*42*(DAY(EOMONTH($A140,0)))/1000000</f>
        <v>4.5230327204054044</v>
      </c>
      <c r="M140" s="12">
        <f>'PADD 4_bbl'!M140*1000*42*(DAY(EOMONTH($A140,0)))/1000000</f>
        <v>0</v>
      </c>
      <c r="N140" s="12">
        <f>'PADD 4_bbl'!N140*1000*42*(DAY(EOMONTH($A140,0)))/1000000</f>
        <v>0</v>
      </c>
      <c r="O140" s="12">
        <f>'PADD 4_bbl'!O140*1000*42*(DAY(EOMONTH($A140,0)))/1000000</f>
        <v>31.949820530972527</v>
      </c>
      <c r="P140" s="12">
        <f>'PADD 4_bbl'!P140*1000*42*(DAY(EOMONTH($A140,0)))/1000000</f>
        <v>4.568071400584504</v>
      </c>
      <c r="Q140" s="12">
        <f>'PADD 4_bbl'!Q140*1000*42*(DAY(EOMONTH($A140,0)))/1000000</f>
        <v>60.988071400584502</v>
      </c>
      <c r="S140" s="12">
        <f>'PADD 4_bbl'!S140*1000*42/1000000</f>
        <v>85.817909250854044</v>
      </c>
      <c r="U140" s="14"/>
      <c r="V140" s="14"/>
    </row>
    <row r="141" spans="1:22" x14ac:dyDescent="0.25">
      <c r="A141" s="45">
        <v>44788</v>
      </c>
      <c r="B141" s="17" t="s">
        <v>36</v>
      </c>
      <c r="C141" s="12">
        <f>'PADD 4_bbl'!C141*1000*42*(DAY(EOMONTH($A141,0)))/1000000</f>
        <v>241.40748942563096</v>
      </c>
      <c r="D141" s="12">
        <f>'PADD 4_bbl'!D141*1000*42*(DAY(EOMONTH($A141,0)))/1000000</f>
        <v>9.1483070030128228</v>
      </c>
      <c r="E141" s="12">
        <f>'PADD 4_bbl'!E141*1000*42*(DAY(EOMONTH($A141,0)))/1000000</f>
        <v>12.369</v>
      </c>
      <c r="F141" s="12">
        <f>'PADD 4_bbl'!F141*1000*42*(DAY(EOMONTH($A141,0)))/1000000</f>
        <v>-189.44294101222334</v>
      </c>
      <c r="G141" s="12">
        <f>'PADD 4_bbl'!G141*1000*42*(DAY(EOMONTH($A141,0)))/1000000</f>
        <v>73.481855416420473</v>
      </c>
      <c r="H141" s="12"/>
      <c r="I141" s="12">
        <f>'PADD 4_bbl'!I141*1000*42*(DAY(EOMONTH($A141,0)))/1000000</f>
        <v>0</v>
      </c>
      <c r="J141" s="12">
        <f>'PADD 4_bbl'!J141*1000*42*(DAY(EOMONTH($A141,0)))/1000000</f>
        <v>19.359998212800001</v>
      </c>
      <c r="K141" s="12">
        <f>'PADD 4_bbl'!K141*1000*42*(DAY(EOMONTH($A141,0)))/1000000</f>
        <v>1.4221680809584669</v>
      </c>
      <c r="L141" s="12">
        <f>'PADD 4_bbl'!L141*1000*42*(DAY(EOMONTH($A141,0)))/1000000</f>
        <v>4.7026548515529445</v>
      </c>
      <c r="M141" s="12">
        <f>'PADD 4_bbl'!M141*1000*42*(DAY(EOMONTH($A141,0)))/1000000</f>
        <v>0</v>
      </c>
      <c r="N141" s="12">
        <f>'PADD 4_bbl'!N141*1000*42*(DAY(EOMONTH($A141,0)))/1000000</f>
        <v>0</v>
      </c>
      <c r="O141" s="12">
        <f>'PADD 4_bbl'!O141*1000*42*(DAY(EOMONTH($A141,0)))/1000000</f>
        <v>37.445178854688592</v>
      </c>
      <c r="P141" s="12">
        <f>'PADD 4_bbl'!P141*1000*42*(DAY(EOMONTH($A141,0)))/1000000</f>
        <v>10.551855416420475</v>
      </c>
      <c r="Q141" s="12">
        <f>'PADD 4_bbl'!Q141*1000*42*(DAY(EOMONTH($A141,0)))/1000000</f>
        <v>73.481855416420473</v>
      </c>
      <c r="S141" s="12">
        <f>'PADD 4_bbl'!S141*1000*42/1000000</f>
        <v>96.369764667274538</v>
      </c>
      <c r="U141" s="14"/>
      <c r="V141" s="14"/>
    </row>
    <row r="142" spans="1:22" x14ac:dyDescent="0.25">
      <c r="A142" s="45">
        <v>44819</v>
      </c>
      <c r="B142" s="17" t="s">
        <v>36</v>
      </c>
      <c r="C142" s="12">
        <f>'PADD 4_bbl'!C142*1000*42*(DAY(EOMONTH($A142,0)))/1000000</f>
        <v>233.64971945364977</v>
      </c>
      <c r="D142" s="12">
        <f>'PADD 4_bbl'!D142*1000*42*(DAY(EOMONTH($A142,0)))/1000000</f>
        <v>8.9074379611232768</v>
      </c>
      <c r="E142" s="12">
        <f>'PADD 4_bbl'!E142*1000*42*(DAY(EOMONTH($A142,0)))/1000000</f>
        <v>13.86</v>
      </c>
      <c r="F142" s="12">
        <f>'PADD 4_bbl'!F142*1000*42*(DAY(EOMONTH($A142,0)))/1000000</f>
        <v>-185.24058581935608</v>
      </c>
      <c r="G142" s="12">
        <f>'PADD 4_bbl'!G142*1000*42*(DAY(EOMONTH($A142,0)))/1000000</f>
        <v>71.176571595416959</v>
      </c>
      <c r="H142" s="12"/>
      <c r="I142" s="12">
        <f>'PADD 4_bbl'!I142*1000*42*(DAY(EOMONTH($A142,0)))/1000000</f>
        <v>0</v>
      </c>
      <c r="J142" s="12">
        <f>'PADD 4_bbl'!J142*1000*42*(DAY(EOMONTH($A142,0)))/1000000</f>
        <v>21.196487843999996</v>
      </c>
      <c r="K142" s="12">
        <f>'PADD 4_bbl'!K142*1000*42*(DAY(EOMONTH($A142,0)))/1000000</f>
        <v>2.3707130944410486</v>
      </c>
      <c r="L142" s="12">
        <f>'PADD 4_bbl'!L142*1000*42*(DAY(EOMONTH($A142,0)))/1000000</f>
        <v>4.7247841768069216</v>
      </c>
      <c r="M142" s="12">
        <f>'PADD 4_bbl'!M142*1000*42*(DAY(EOMONTH($A142,0)))/1000000</f>
        <v>0</v>
      </c>
      <c r="N142" s="12">
        <f>'PADD 4_bbl'!N142*1000*42*(DAY(EOMONTH($A142,0)))/1000000</f>
        <v>0</v>
      </c>
      <c r="O142" s="12">
        <f>'PADD 4_bbl'!O142*1000*42*(DAY(EOMONTH($A142,0)))/1000000</f>
        <v>38.488014884752033</v>
      </c>
      <c r="P142" s="12">
        <f>'PADD 4_bbl'!P142*1000*42*(DAY(EOMONTH($A142,0)))/1000000</f>
        <v>4.396571595416952</v>
      </c>
      <c r="Q142" s="12">
        <f>'PADD 4_bbl'!Q142*1000*42*(DAY(EOMONTH($A142,0)))/1000000</f>
        <v>71.176571595416959</v>
      </c>
      <c r="S142" s="12">
        <f>'PADD 4_bbl'!S142*1000*42/1000000</f>
        <v>100.7663362626915</v>
      </c>
      <c r="U142" s="14"/>
      <c r="V142" s="14"/>
    </row>
    <row r="143" spans="1:22" x14ac:dyDescent="0.25">
      <c r="A143" s="45">
        <v>44849</v>
      </c>
      <c r="B143" s="17" t="s">
        <v>36</v>
      </c>
      <c r="C143" s="12">
        <f>'PADD 4_bbl'!C143*1000*42*(DAY(EOMONTH($A143,0)))/1000000</f>
        <v>241.45401204767211</v>
      </c>
      <c r="D143" s="12">
        <f>'PADD 4_bbl'!D143*1000*42*(DAY(EOMONTH($A143,0)))/1000000</f>
        <v>9.24938009759674</v>
      </c>
      <c r="E143" s="12">
        <f>'PADD 4_bbl'!E143*1000*42*(DAY(EOMONTH($A143,0)))/1000000</f>
        <v>15.624000000000001</v>
      </c>
      <c r="F143" s="12">
        <f>'PADD 4_bbl'!F143*1000*42*(DAY(EOMONTH($A143,0)))/1000000</f>
        <v>-228.48220583272868</v>
      </c>
      <c r="G143" s="12">
        <f>'PADD 4_bbl'!G143*1000*42*(DAY(EOMONTH($A143,0)))/1000000</f>
        <v>37.845186312540179</v>
      </c>
      <c r="H143" s="12"/>
      <c r="I143" s="12">
        <f>'PADD 4_bbl'!I143*1000*42*(DAY(EOMONTH($A143,0)))/1000000</f>
        <v>0</v>
      </c>
      <c r="J143" s="12">
        <f>'PADD 4_bbl'!J143*1000*42*(DAY(EOMONTH($A143,0)))/1000000</f>
        <v>30.299883095999999</v>
      </c>
      <c r="K143" s="12">
        <f>'PADD 4_bbl'!K143*1000*42*(DAY(EOMONTH($A143,0)))/1000000</f>
        <v>3.8880110389963063</v>
      </c>
      <c r="L143" s="12">
        <f>'PADD 4_bbl'!L143*1000*42*(DAY(EOMONTH($A143,0)))/1000000</f>
        <v>5.2415212449955693</v>
      </c>
      <c r="M143" s="12">
        <f>'PADD 4_bbl'!M143*1000*42*(DAY(EOMONTH($A143,0)))/1000000</f>
        <v>0</v>
      </c>
      <c r="N143" s="12">
        <f>'PADD 4_bbl'!N143*1000*42*(DAY(EOMONTH($A143,0)))/1000000</f>
        <v>0</v>
      </c>
      <c r="O143" s="12">
        <f>'PADD 4_bbl'!O143*1000*42*(DAY(EOMONTH($A143,0)))/1000000</f>
        <v>-3.84141537999187</v>
      </c>
      <c r="P143" s="12">
        <f>'PADD 4_bbl'!P143*1000*42*(DAY(EOMONTH($A143,0)))/1000000</f>
        <v>2.2571863125401781</v>
      </c>
      <c r="Q143" s="12">
        <f>'PADD 4_bbl'!Q143*1000*42*(DAY(EOMONTH($A143,0)))/1000000</f>
        <v>37.845186312540179</v>
      </c>
      <c r="S143" s="12">
        <f>'PADD 4_bbl'!S143*1000*42/1000000</f>
        <v>103.02352257523168</v>
      </c>
      <c r="U143" s="14"/>
      <c r="V143" s="14"/>
    </row>
    <row r="144" spans="1:22" x14ac:dyDescent="0.25">
      <c r="A144" s="45">
        <v>44880</v>
      </c>
      <c r="B144" s="17" t="s">
        <v>36</v>
      </c>
      <c r="C144" s="12">
        <f>'PADD 4_bbl'!C144*1000*42*(DAY(EOMONTH($A144,0)))/1000000</f>
        <v>233.66888570099903</v>
      </c>
      <c r="D144" s="12">
        <f>'PADD 4_bbl'!D144*1000*42*(DAY(EOMONTH($A144,0)))/1000000</f>
        <v>8.983232013528978</v>
      </c>
      <c r="E144" s="12">
        <f>'PADD 4_bbl'!E144*1000*42*(DAY(EOMONTH($A144,0)))/1000000</f>
        <v>15.12</v>
      </c>
      <c r="F144" s="12">
        <f>'PADD 4_bbl'!F144*1000*42*(DAY(EOMONTH($A144,0)))/1000000</f>
        <v>-201.18479208147309</v>
      </c>
      <c r="G144" s="12">
        <f>'PADD 4_bbl'!G144*1000*42*(DAY(EOMONTH($A144,0)))/1000000</f>
        <v>56.587325633054931</v>
      </c>
      <c r="H144" s="12"/>
      <c r="I144" s="12">
        <f>'PADD 4_bbl'!I144*1000*42*(DAY(EOMONTH($A144,0)))/1000000</f>
        <v>0</v>
      </c>
      <c r="J144" s="12">
        <f>'PADD 4_bbl'!J144*1000*42*(DAY(EOMONTH($A144,0)))/1000000</f>
        <v>38.975605200000004</v>
      </c>
      <c r="K144" s="12">
        <f>'PADD 4_bbl'!K144*1000*42*(DAY(EOMONTH($A144,0)))/1000000</f>
        <v>3.3183748705226774</v>
      </c>
      <c r="L144" s="12">
        <f>'PADD 4_bbl'!L144*1000*42*(DAY(EOMONTH($A144,0)))/1000000</f>
        <v>5.4200956522167578</v>
      </c>
      <c r="M144" s="12">
        <f>'PADD 4_bbl'!M144*1000*42*(DAY(EOMONTH($A144,0)))/1000000</f>
        <v>0</v>
      </c>
      <c r="N144" s="12">
        <f>'PADD 4_bbl'!N144*1000*42*(DAY(EOMONTH($A144,0)))/1000000</f>
        <v>0</v>
      </c>
      <c r="O144" s="12">
        <f>'PADD 4_bbl'!O144*1000*42*(DAY(EOMONTH($A144,0)))/1000000</f>
        <v>6.4659242772605738</v>
      </c>
      <c r="P144" s="12">
        <f>'PADD 4_bbl'!P144*1000*42*(DAY(EOMONTH($A144,0)))/1000000</f>
        <v>2.4073256330549353</v>
      </c>
      <c r="Q144" s="12">
        <f>'PADD 4_bbl'!Q144*1000*42*(DAY(EOMONTH($A144,0)))/1000000</f>
        <v>56.587325633054931</v>
      </c>
      <c r="S144" s="12">
        <f>'PADD 4_bbl'!S144*1000*42/1000000</f>
        <v>105.43084820828662</v>
      </c>
      <c r="U144" s="14"/>
      <c r="V144" s="14"/>
    </row>
    <row r="145" spans="1:22" x14ac:dyDescent="0.25">
      <c r="A145" s="45">
        <v>44910</v>
      </c>
      <c r="B145" s="17" t="s">
        <v>36</v>
      </c>
      <c r="C145" s="12">
        <f>'PADD 4_bbl'!C145*1000*42*(DAY(EOMONTH($A145,0)))/1000000</f>
        <v>241.4505900946227</v>
      </c>
      <c r="D145" s="12">
        <f>'PADD 4_bbl'!D145*1000*42*(DAY(EOMONTH($A145,0)))/1000000</f>
        <v>9.3176687866267009</v>
      </c>
      <c r="E145" s="12">
        <f>'PADD 4_bbl'!E145*1000*42*(DAY(EOMONTH($A145,0)))/1000000</f>
        <v>18.228000000000002</v>
      </c>
      <c r="F145" s="12">
        <f>'PADD 4_bbl'!F145*1000*42*(DAY(EOMONTH($A145,0)))/1000000</f>
        <v>-206.54231107366053</v>
      </c>
      <c r="G145" s="12">
        <f>'PADD 4_bbl'!G145*1000*42*(DAY(EOMONTH($A145,0)))/1000000</f>
        <v>62.453947807588918</v>
      </c>
      <c r="H145" s="12"/>
      <c r="I145" s="12">
        <f>'PADD 4_bbl'!I145*1000*42*(DAY(EOMONTH($A145,0)))/1000000</f>
        <v>0</v>
      </c>
      <c r="J145" s="12">
        <f>'PADD 4_bbl'!J145*1000*42*(DAY(EOMONTH($A145,0)))/1000000</f>
        <v>48.532493856000016</v>
      </c>
      <c r="K145" s="12">
        <f>'PADD 4_bbl'!K145*1000*42*(DAY(EOMONTH($A145,0)))/1000000</f>
        <v>2.2757910514091888</v>
      </c>
      <c r="L145" s="12">
        <f>'PADD 4_bbl'!L145*1000*42*(DAY(EOMONTH($A145,0)))/1000000</f>
        <v>6.3192540318808135</v>
      </c>
      <c r="M145" s="12">
        <f>'PADD 4_bbl'!M145*1000*42*(DAY(EOMONTH($A145,0)))/1000000</f>
        <v>0</v>
      </c>
      <c r="N145" s="12">
        <f>'PADD 4_bbl'!N145*1000*42*(DAY(EOMONTH($A145,0)))/1000000</f>
        <v>0</v>
      </c>
      <c r="O145" s="12">
        <f>'PADD 4_bbl'!O145*1000*42*(DAY(EOMONTH($A145,0)))/1000000</f>
        <v>14.048461060709997</v>
      </c>
      <c r="P145" s="12">
        <f>'PADD 4_bbl'!P145*1000*42*(DAY(EOMONTH($A145,0)))/1000000</f>
        <v>-8.7220521924110859</v>
      </c>
      <c r="Q145" s="12">
        <f>'PADD 4_bbl'!Q145*1000*42*(DAY(EOMONTH($A145,0)))/1000000</f>
        <v>62.453947807588918</v>
      </c>
      <c r="S145" s="12">
        <f>'PADD 4_bbl'!S145*1000*42/1000000</f>
        <v>96.708796015875521</v>
      </c>
      <c r="U145" s="14"/>
      <c r="V145" s="14"/>
    </row>
    <row r="146" spans="1:22" x14ac:dyDescent="0.25">
      <c r="A146" s="11"/>
      <c r="F146" s="12"/>
      <c r="G146" s="12"/>
      <c r="H146" s="12"/>
      <c r="I146" s="12"/>
      <c r="J146" s="12"/>
      <c r="K146" s="12"/>
      <c r="L146" s="12"/>
      <c r="M146" s="12"/>
      <c r="N146" s="12"/>
      <c r="O146" s="12"/>
      <c r="P146" s="12"/>
      <c r="U146" s="14"/>
      <c r="V146" s="14"/>
    </row>
    <row r="147" spans="1:22" x14ac:dyDescent="0.25">
      <c r="A147" s="11"/>
      <c r="F147" s="12"/>
      <c r="G147" s="12"/>
      <c r="H147" s="12"/>
      <c r="I147" s="12"/>
      <c r="J147" s="12"/>
      <c r="K147" s="12"/>
      <c r="L147" s="12"/>
      <c r="M147" s="12"/>
      <c r="N147" s="12"/>
      <c r="O147" s="12"/>
      <c r="P147" s="12"/>
      <c r="U147" s="14"/>
      <c r="V147" s="14"/>
    </row>
    <row r="148" spans="1:22" x14ac:dyDescent="0.25">
      <c r="A148" s="11"/>
      <c r="B148" s="18"/>
      <c r="F148" s="12"/>
      <c r="G148" s="12"/>
      <c r="H148" s="12"/>
      <c r="I148" s="12"/>
      <c r="J148" s="12"/>
      <c r="K148" s="12"/>
      <c r="L148" s="12"/>
      <c r="M148" s="12"/>
      <c r="N148" s="12"/>
      <c r="O148" s="12"/>
      <c r="P148" s="12"/>
      <c r="U148" s="14"/>
      <c r="V148" s="14"/>
    </row>
    <row r="149" spans="1:22" x14ac:dyDescent="0.25">
      <c r="A149" s="11"/>
      <c r="B149" s="18"/>
      <c r="F149" s="12"/>
      <c r="G149" s="12"/>
      <c r="H149" s="12"/>
      <c r="I149" s="12"/>
      <c r="J149" s="12"/>
      <c r="K149" s="12"/>
      <c r="L149" s="12"/>
      <c r="M149" s="12"/>
      <c r="N149" s="12"/>
      <c r="O149" s="12"/>
      <c r="P149" s="12"/>
      <c r="U149" s="14"/>
      <c r="V149" s="14"/>
    </row>
    <row r="150" spans="1:22" x14ac:dyDescent="0.25">
      <c r="A150" s="11"/>
      <c r="B150" s="18"/>
      <c r="F150" s="12"/>
      <c r="G150" s="12"/>
      <c r="H150" s="12"/>
      <c r="I150" s="12"/>
      <c r="J150" s="12"/>
      <c r="K150" s="12"/>
      <c r="L150" s="12"/>
      <c r="M150" s="12"/>
      <c r="N150" s="12"/>
      <c r="O150" s="12"/>
      <c r="P150" s="12"/>
      <c r="U150" s="14"/>
      <c r="V150" s="14"/>
    </row>
  </sheetData>
  <conditionalFormatting sqref="A146:S536 B2:B145 R2:S145">
    <cfRule type="expression" dxfId="5" priority="3">
      <formula>$B2="GAP"</formula>
    </cfRule>
  </conditionalFormatting>
  <conditionalFormatting sqref="C2:Q145">
    <cfRule type="expression" dxfId="4" priority="2">
      <formula>$B2="GAP"</formula>
    </cfRule>
  </conditionalFormatting>
  <conditionalFormatting sqref="A2:A145">
    <cfRule type="expression" dxfId="3" priority="1">
      <formula>$B2="GAP"</formula>
    </cfRule>
  </conditionalFormatting>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0EE8C-062C-4D94-91F2-6621792AAA9F}">
  <dimension ref="A1:Y150"/>
  <sheetViews>
    <sheetView zoomScale="75" zoomScaleNormal="75" workbookViewId="0">
      <pane xSplit="2" ySplit="1" topLeftCell="C130" activePane="bottomRight" state="frozen"/>
      <selection pane="topRight" activeCell="C1" sqref="C1"/>
      <selection pane="bottomLeft" activeCell="A2" sqref="A2"/>
      <selection pane="bottomRight" activeCell="C147" sqref="C147"/>
    </sheetView>
  </sheetViews>
  <sheetFormatPr defaultColWidth="9.140625" defaultRowHeight="15" x14ac:dyDescent="0.25"/>
  <cols>
    <col min="1" max="1" width="10.7109375" customWidth="1"/>
    <col min="2" max="2" width="6.85546875" style="17" customWidth="1"/>
    <col min="3" max="3" width="12.28515625" style="12" customWidth="1"/>
    <col min="4" max="5" width="10.28515625" style="12" customWidth="1"/>
    <col min="6" max="6" width="10.28515625" customWidth="1"/>
    <col min="7" max="7" width="8.85546875" customWidth="1"/>
    <col min="8" max="8" width="3.140625" customWidth="1"/>
    <col min="9" max="9" width="9" customWidth="1"/>
    <col min="10" max="10" width="9.7109375" customWidth="1"/>
    <col min="11" max="12" width="12.28515625" customWidth="1"/>
    <col min="13" max="13" width="9.85546875" customWidth="1"/>
    <col min="14" max="14" width="8.7109375" customWidth="1"/>
    <col min="15" max="15" width="12.140625" customWidth="1"/>
    <col min="16" max="16" width="9" customWidth="1"/>
    <col min="17" max="17" width="12.85546875" style="12" customWidth="1"/>
    <col min="18" max="18" width="3.140625" style="12" customWidth="1"/>
    <col min="19" max="19" width="17.28515625" style="12" customWidth="1"/>
    <col min="21" max="21" width="11.140625" customWidth="1"/>
  </cols>
  <sheetData>
    <row r="1" spans="1:25" s="2" customFormat="1" ht="59.25" customHeight="1" x14ac:dyDescent="0.25">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25">
      <c r="A2" s="45">
        <v>40558</v>
      </c>
      <c r="B2" s="17" t="s">
        <v>34</v>
      </c>
      <c r="C2" s="12">
        <f>'PADD 5_bbl'!C2*1000*42*(DAY(EOMONTH($A2,0)))/1000000</f>
        <v>13.02</v>
      </c>
      <c r="D2" s="12">
        <f>'PADD 5_bbl'!D2*1000*42*(DAY(EOMONTH($A2,0)))/1000000</f>
        <v>46.872</v>
      </c>
      <c r="E2" s="12">
        <f>'PADD 5_bbl'!E2*1000*42*(DAY(EOMONTH($A2,0)))/1000000</f>
        <v>7.8120000000000003</v>
      </c>
      <c r="F2" s="12">
        <f>'PADD 5_bbl'!F2*1000*42*(DAY(EOMONTH($A2,0)))/1000000</f>
        <v>10.416</v>
      </c>
      <c r="G2" s="12">
        <f>'PADD 5_bbl'!G2*1000*42*(DAY(EOMONTH($A2,0)))/1000000</f>
        <v>78.12</v>
      </c>
      <c r="H2" s="12"/>
      <c r="I2" s="12">
        <f>'PADD 5_bbl'!I2*1000*42*(DAY(EOMONTH($A2,0)))/1000000</f>
        <v>10.416</v>
      </c>
      <c r="J2" s="12">
        <f>'PADD 5_bbl'!J2*1000*42*(DAY(EOMONTH($A2,0)))/1000000</f>
        <v>78.509193731506855</v>
      </c>
      <c r="K2" s="12">
        <f>'PADD 5_bbl'!K2*1000*42*(DAY(EOMONTH($A2,0)))/1000000</f>
        <v>7.1714465753424648</v>
      </c>
      <c r="L2" s="12">
        <f>'PADD 5_bbl'!L2*1000*42*(DAY(EOMONTH($A2,0)))/1000000</f>
        <v>26.084487123287669</v>
      </c>
      <c r="M2" s="12">
        <f>'PADD 5_bbl'!M2*1000*42*(DAY(EOMONTH($A2,0)))/1000000</f>
        <v>0</v>
      </c>
      <c r="N2" s="12">
        <f>'PADD 5_bbl'!N2*1000*42*(DAY(EOMONTH($A2,0)))/1000000</f>
        <v>0</v>
      </c>
      <c r="O2" s="12">
        <f>'PADD 5_bbl'!O2*1000*42*(DAY(EOMONTH($A2,0)))/1000000</f>
        <v>-25.833127430136987</v>
      </c>
      <c r="P2" s="12">
        <f>'PADD 5_bbl'!P2*1000*42*(DAY(EOMONTH($A2,0)))/1000000</f>
        <v>-16.925999999999998</v>
      </c>
      <c r="Q2" s="12">
        <f>'PADD 5_bbl'!Q2*1000*42*(DAY(EOMONTH($A2,0)))/1000000</f>
        <v>79.421999999999997</v>
      </c>
      <c r="S2" s="12">
        <f>'PADD 5_bbl'!S2*1000*42/1000000</f>
        <v>32.130000000000003</v>
      </c>
      <c r="U2" s="14"/>
      <c r="V2" s="14"/>
    </row>
    <row r="3" spans="1:25" x14ac:dyDescent="0.25">
      <c r="A3" s="45">
        <v>40589</v>
      </c>
      <c r="B3" s="17" t="s">
        <v>34</v>
      </c>
      <c r="C3" s="12">
        <f>'PADD 5_bbl'!C3*1000*42*(DAY(EOMONTH($A3,0)))/1000000</f>
        <v>14.112</v>
      </c>
      <c r="D3" s="12">
        <f>'PADD 5_bbl'!D3*1000*42*(DAY(EOMONTH($A3,0)))/1000000</f>
        <v>43.512</v>
      </c>
      <c r="E3" s="12">
        <f>'PADD 5_bbl'!E3*1000*42*(DAY(EOMONTH($A3,0)))/1000000</f>
        <v>7.056</v>
      </c>
      <c r="F3" s="12">
        <f>'PADD 5_bbl'!F3*1000*42*(DAY(EOMONTH($A3,0)))/1000000</f>
        <v>3.528</v>
      </c>
      <c r="G3" s="12">
        <f>'PADD 5_bbl'!G3*1000*42*(DAY(EOMONTH($A3,0)))/1000000</f>
        <v>68.207999999999998</v>
      </c>
      <c r="H3" s="12"/>
      <c r="I3" s="12">
        <f>'PADD 5_bbl'!I3*1000*42*(DAY(EOMONTH($A3,0)))/1000000</f>
        <v>10.584</v>
      </c>
      <c r="J3" s="12">
        <f>'PADD 5_bbl'!J3*1000*42*(DAY(EOMONTH($A3,0)))/1000000</f>
        <v>72.988091112328746</v>
      </c>
      <c r="K3" s="12">
        <f>'PADD 5_bbl'!K3*1000*42*(DAY(EOMONTH($A3,0)))/1000000</f>
        <v>6.4774356164383553</v>
      </c>
      <c r="L3" s="12">
        <f>'PADD 5_bbl'!L3*1000*42*(DAY(EOMONTH($A3,0)))/1000000</f>
        <v>20.152327232876711</v>
      </c>
      <c r="M3" s="12">
        <f>'PADD 5_bbl'!M3*1000*42*(DAY(EOMONTH($A3,0)))/1000000</f>
        <v>0</v>
      </c>
      <c r="N3" s="12">
        <f>'PADD 5_bbl'!N3*1000*42*(DAY(EOMONTH($A3,0)))/1000000</f>
        <v>0</v>
      </c>
      <c r="O3" s="12">
        <f>'PADD 5_bbl'!O3*1000*42*(DAY(EOMONTH($A3,0)))/1000000</f>
        <v>-27.881853961643802</v>
      </c>
      <c r="P3" s="12">
        <f>'PADD 5_bbl'!P3*1000*42*(DAY(EOMONTH($A3,0)))/1000000</f>
        <v>-14.112</v>
      </c>
      <c r="Q3" s="12">
        <f>'PADD 5_bbl'!Q3*1000*42*(DAY(EOMONTH($A3,0)))/1000000</f>
        <v>68.207999999999998</v>
      </c>
      <c r="S3" s="12">
        <f>'PADD 5_bbl'!S3*1000*42/1000000</f>
        <v>18.396000000000001</v>
      </c>
      <c r="U3" s="14"/>
      <c r="V3" s="14"/>
    </row>
    <row r="4" spans="1:25" x14ac:dyDescent="0.25">
      <c r="A4" s="45">
        <v>40617</v>
      </c>
      <c r="B4" s="17" t="s">
        <v>34</v>
      </c>
      <c r="C4" s="12">
        <f>'PADD 5_bbl'!C4*1000*42*(DAY(EOMONTH($A4,0)))/1000000</f>
        <v>14.321999999999999</v>
      </c>
      <c r="D4" s="12">
        <f>'PADD 5_bbl'!D4*1000*42*(DAY(EOMONTH($A4,0)))/1000000</f>
        <v>54.683999999999997</v>
      </c>
      <c r="E4" s="12">
        <f>'PADD 5_bbl'!E4*1000*42*(DAY(EOMONTH($A4,0)))/1000000</f>
        <v>3.9060000000000001</v>
      </c>
      <c r="F4" s="12">
        <f>'PADD 5_bbl'!F4*1000*42*(DAY(EOMONTH($A4,0)))/1000000</f>
        <v>10.416</v>
      </c>
      <c r="G4" s="12">
        <f>'PADD 5_bbl'!G4*1000*42*(DAY(EOMONTH($A4,0)))/1000000</f>
        <v>83.328000000000003</v>
      </c>
      <c r="H4" s="12"/>
      <c r="I4" s="12">
        <f>'PADD 5_bbl'!I4*1000*42*(DAY(EOMONTH($A4,0)))/1000000</f>
        <v>11.718</v>
      </c>
      <c r="J4" s="12">
        <f>'PADD 5_bbl'!J4*1000*42*(DAY(EOMONTH($A4,0)))/1000000</f>
        <v>73.708593731506838</v>
      </c>
      <c r="K4" s="12">
        <f>'PADD 5_bbl'!K4*1000*42*(DAY(EOMONTH($A4,0)))/1000000</f>
        <v>7.1714465753424648</v>
      </c>
      <c r="L4" s="12">
        <f>'PADD 5_bbl'!L4*1000*42*(DAY(EOMONTH($A4,0)))/1000000</f>
        <v>20.694512876712327</v>
      </c>
      <c r="M4" s="12">
        <f>'PADD 5_bbl'!M4*1000*42*(DAY(EOMONTH($A4,0)))/1000000</f>
        <v>0</v>
      </c>
      <c r="N4" s="12">
        <f>'PADD 5_bbl'!N4*1000*42*(DAY(EOMONTH($A4,0)))/1000000</f>
        <v>0</v>
      </c>
      <c r="O4" s="12">
        <f>'PADD 5_bbl'!O4*1000*42*(DAY(EOMONTH($A4,0)))/1000000</f>
        <v>-22.152553183561619</v>
      </c>
      <c r="P4" s="12">
        <f>'PADD 5_bbl'!P4*1000*42*(DAY(EOMONTH($A4,0)))/1000000</f>
        <v>-7.8120000000000003</v>
      </c>
      <c r="Q4" s="12">
        <f>'PADD 5_bbl'!Q4*1000*42*(DAY(EOMONTH($A4,0)))/1000000</f>
        <v>83.328000000000003</v>
      </c>
      <c r="S4" s="12">
        <f>'PADD 5_bbl'!S4*1000*42/1000000</f>
        <v>11.004</v>
      </c>
      <c r="U4" s="14"/>
      <c r="V4" s="14"/>
    </row>
    <row r="5" spans="1:25" x14ac:dyDescent="0.25">
      <c r="A5" s="45">
        <v>40648</v>
      </c>
      <c r="B5" s="17" t="s">
        <v>34</v>
      </c>
      <c r="C5" s="12">
        <f>'PADD 5_bbl'!C5*1000*42*(DAY(EOMONTH($A5,0)))/1000000</f>
        <v>15.12</v>
      </c>
      <c r="D5" s="12">
        <f>'PADD 5_bbl'!D5*1000*42*(DAY(EOMONTH($A5,0)))/1000000</f>
        <v>47.88</v>
      </c>
      <c r="E5" s="12">
        <f>'PADD 5_bbl'!E5*1000*42*(DAY(EOMONTH($A5,0)))/1000000</f>
        <v>3.78</v>
      </c>
      <c r="F5" s="12">
        <f>'PADD 5_bbl'!F5*1000*42*(DAY(EOMONTH($A5,0)))/1000000</f>
        <v>7.56</v>
      </c>
      <c r="G5" s="12">
        <f>'PADD 5_bbl'!G5*1000*42*(DAY(EOMONTH($A5,0)))/1000000</f>
        <v>74.34</v>
      </c>
      <c r="H5" s="12"/>
      <c r="I5" s="12">
        <f>'PADD 5_bbl'!I5*1000*42*(DAY(EOMONTH($A5,0)))/1000000</f>
        <v>12.6</v>
      </c>
      <c r="J5" s="12">
        <f>'PADD 5_bbl'!J5*1000*42*(DAY(EOMONTH($A5,0)))/1000000</f>
        <v>46.895026191780808</v>
      </c>
      <c r="K5" s="12">
        <f>'PADD 5_bbl'!K5*1000*42*(DAY(EOMONTH($A5,0)))/1000000</f>
        <v>6.9401095890410955</v>
      </c>
      <c r="L5" s="12">
        <f>'PADD 5_bbl'!L5*1000*42*(DAY(EOMONTH($A5,0)))/1000000</f>
        <v>18.983727123287668</v>
      </c>
      <c r="M5" s="12">
        <f>'PADD 5_bbl'!M5*1000*42*(DAY(EOMONTH($A5,0)))/1000000</f>
        <v>0</v>
      </c>
      <c r="N5" s="12">
        <f>'PADD 5_bbl'!N5*1000*42*(DAY(EOMONTH($A5,0)))/1000000</f>
        <v>0</v>
      </c>
      <c r="O5" s="12">
        <f>'PADD 5_bbl'!O5*1000*42*(DAY(EOMONTH($A5,0)))/1000000</f>
        <v>-24.93886290410957</v>
      </c>
      <c r="P5" s="12">
        <f>'PADD 5_bbl'!P5*1000*42*(DAY(EOMONTH($A5,0)))/1000000</f>
        <v>12.6</v>
      </c>
      <c r="Q5" s="12">
        <f>'PADD 5_bbl'!Q5*1000*42*(DAY(EOMONTH($A5,0)))/1000000</f>
        <v>73.08</v>
      </c>
      <c r="S5" s="12">
        <f>'PADD 5_bbl'!S5*1000*42/1000000</f>
        <v>23.225999999999999</v>
      </c>
      <c r="U5" s="14"/>
      <c r="V5" s="14"/>
    </row>
    <row r="6" spans="1:25" x14ac:dyDescent="0.25">
      <c r="A6" s="45">
        <v>40678</v>
      </c>
      <c r="B6" s="17" t="s">
        <v>34</v>
      </c>
      <c r="C6" s="12">
        <f>'PADD 5_bbl'!C6*1000*42*(DAY(EOMONTH($A6,0)))/1000000</f>
        <v>14.321999999999999</v>
      </c>
      <c r="D6" s="12">
        <f>'PADD 5_bbl'!D6*1000*42*(DAY(EOMONTH($A6,0)))/1000000</f>
        <v>45.57</v>
      </c>
      <c r="E6" s="12">
        <f>'PADD 5_bbl'!E6*1000*42*(DAY(EOMONTH($A6,0)))/1000000</f>
        <v>1.302</v>
      </c>
      <c r="F6" s="12">
        <f>'PADD 5_bbl'!F6*1000*42*(DAY(EOMONTH($A6,0)))/1000000</f>
        <v>9.1140000000000008</v>
      </c>
      <c r="G6" s="12">
        <f>'PADD 5_bbl'!G6*1000*42*(DAY(EOMONTH($A6,0)))/1000000</f>
        <v>70.308000000000007</v>
      </c>
      <c r="H6" s="12"/>
      <c r="I6" s="12">
        <f>'PADD 5_bbl'!I6*1000*42*(DAY(EOMONTH($A6,0)))/1000000</f>
        <v>16.925999999999998</v>
      </c>
      <c r="J6" s="12">
        <f>'PADD 5_bbl'!J6*1000*42*(DAY(EOMONTH($A6,0)))/1000000</f>
        <v>48.49599373150685</v>
      </c>
      <c r="K6" s="12">
        <f>'PADD 5_bbl'!K6*1000*42*(DAY(EOMONTH($A6,0)))/1000000</f>
        <v>7.1714465753424648</v>
      </c>
      <c r="L6" s="12">
        <f>'PADD 5_bbl'!L6*1000*42*(DAY(EOMONTH($A6,0)))/1000000</f>
        <v>19.077520602739725</v>
      </c>
      <c r="M6" s="12">
        <f>'PADD 5_bbl'!M6*1000*42*(DAY(EOMONTH($A6,0)))/1000000</f>
        <v>0</v>
      </c>
      <c r="N6" s="12">
        <f>'PADD 5_bbl'!N6*1000*42*(DAY(EOMONTH($A6,0)))/1000000</f>
        <v>0</v>
      </c>
      <c r="O6" s="12">
        <f>'PADD 5_bbl'!O6*1000*42*(DAY(EOMONTH($A6,0)))/1000000</f>
        <v>-23.966960909589044</v>
      </c>
      <c r="P6" s="12">
        <f>'PADD 5_bbl'!P6*1000*42*(DAY(EOMONTH($A6,0)))/1000000</f>
        <v>2.6040000000000001</v>
      </c>
      <c r="Q6" s="12">
        <f>'PADD 5_bbl'!Q6*1000*42*(DAY(EOMONTH($A6,0)))/1000000</f>
        <v>70.308000000000007</v>
      </c>
      <c r="S6" s="12">
        <f>'PADD 5_bbl'!S6*1000*42/1000000</f>
        <v>25.577999999999999</v>
      </c>
      <c r="U6" s="14"/>
      <c r="V6" s="14"/>
    </row>
    <row r="7" spans="1:25" x14ac:dyDescent="0.25">
      <c r="A7" s="45">
        <v>40709</v>
      </c>
      <c r="B7" s="17" t="s">
        <v>34</v>
      </c>
      <c r="C7" s="12">
        <f>'PADD 5_bbl'!C7*1000*42*(DAY(EOMONTH($A7,0)))/1000000</f>
        <v>13.86</v>
      </c>
      <c r="D7" s="12">
        <f>'PADD 5_bbl'!D7*1000*42*(DAY(EOMONTH($A7,0)))/1000000</f>
        <v>47.88</v>
      </c>
      <c r="E7" s="12">
        <f>'PADD 5_bbl'!E7*1000*42*(DAY(EOMONTH($A7,0)))/1000000</f>
        <v>2.52</v>
      </c>
      <c r="F7" s="12">
        <f>'PADD 5_bbl'!F7*1000*42*(DAY(EOMONTH($A7,0)))/1000000</f>
        <v>25.2</v>
      </c>
      <c r="G7" s="12">
        <f>'PADD 5_bbl'!G7*1000*42*(DAY(EOMONTH($A7,0)))/1000000</f>
        <v>89.46</v>
      </c>
      <c r="H7" s="12"/>
      <c r="I7" s="12">
        <f>'PADD 5_bbl'!I7*1000*42*(DAY(EOMONTH($A7,0)))/1000000</f>
        <v>15.12</v>
      </c>
      <c r="J7" s="12">
        <f>'PADD 5_bbl'!J7*1000*42*(DAY(EOMONTH($A7,0)))/1000000</f>
        <v>39.524026191780806</v>
      </c>
      <c r="K7" s="12">
        <f>'PADD 5_bbl'!K7*1000*42*(DAY(EOMONTH($A7,0)))/1000000</f>
        <v>6.9401095890410955</v>
      </c>
      <c r="L7" s="12">
        <f>'PADD 5_bbl'!L7*1000*42*(DAY(EOMONTH($A7,0)))/1000000</f>
        <v>17.940506301369862</v>
      </c>
      <c r="M7" s="12">
        <f>'PADD 5_bbl'!M7*1000*42*(DAY(EOMONTH($A7,0)))/1000000</f>
        <v>0</v>
      </c>
      <c r="N7" s="12">
        <f>'PADD 5_bbl'!N7*1000*42*(DAY(EOMONTH($A7,0)))/1000000</f>
        <v>0</v>
      </c>
      <c r="O7" s="12">
        <f>'PADD 5_bbl'!O7*1000*42*(DAY(EOMONTH($A7,0)))/1000000</f>
        <v>-6.4446420821917698</v>
      </c>
      <c r="P7" s="12">
        <f>'PADD 5_bbl'!P7*1000*42*(DAY(EOMONTH($A7,0)))/1000000</f>
        <v>16.38</v>
      </c>
      <c r="Q7" s="12">
        <f>'PADD 5_bbl'!Q7*1000*42*(DAY(EOMONTH($A7,0)))/1000000</f>
        <v>89.46</v>
      </c>
      <c r="S7" s="12">
        <f>'PADD 5_bbl'!S7*1000*42/1000000</f>
        <v>42.462000000000003</v>
      </c>
      <c r="U7" s="14"/>
      <c r="V7" s="14"/>
    </row>
    <row r="8" spans="1:25" x14ac:dyDescent="0.25">
      <c r="A8" s="45">
        <v>40739</v>
      </c>
      <c r="B8" s="17" t="s">
        <v>34</v>
      </c>
      <c r="C8" s="12">
        <f>'PADD 5_bbl'!C8*1000*42*(DAY(EOMONTH($A8,0)))/1000000</f>
        <v>14.321999999999999</v>
      </c>
      <c r="D8" s="12">
        <f>'PADD 5_bbl'!D8*1000*42*(DAY(EOMONTH($A8,0)))/1000000</f>
        <v>50.777999999999999</v>
      </c>
      <c r="E8" s="12">
        <f>'PADD 5_bbl'!E8*1000*42*(DAY(EOMONTH($A8,0)))/1000000</f>
        <v>3.9060000000000001</v>
      </c>
      <c r="F8" s="12">
        <f>'PADD 5_bbl'!F8*1000*42*(DAY(EOMONTH($A8,0)))/1000000</f>
        <v>16.925999999999998</v>
      </c>
      <c r="G8" s="12">
        <f>'PADD 5_bbl'!G8*1000*42*(DAY(EOMONTH($A8,0)))/1000000</f>
        <v>85.932000000000002</v>
      </c>
      <c r="H8" s="12"/>
      <c r="I8" s="12">
        <f>'PADD 5_bbl'!I8*1000*42*(DAY(EOMONTH($A8,0)))/1000000</f>
        <v>11.718</v>
      </c>
      <c r="J8" s="12">
        <f>'PADD 5_bbl'!J8*1000*42*(DAY(EOMONTH($A8,0)))/1000000</f>
        <v>46.076793731506832</v>
      </c>
      <c r="K8" s="12">
        <f>'PADD 5_bbl'!K8*1000*42*(DAY(EOMONTH($A8,0)))/1000000</f>
        <v>7.1714465753424648</v>
      </c>
      <c r="L8" s="12">
        <f>'PADD 5_bbl'!L8*1000*42*(DAY(EOMONTH($A8,0)))/1000000</f>
        <v>18.538523178082187</v>
      </c>
      <c r="M8" s="12">
        <f>'PADD 5_bbl'!M8*1000*42*(DAY(EOMONTH($A8,0)))/1000000</f>
        <v>0</v>
      </c>
      <c r="N8" s="12">
        <f>'PADD 5_bbl'!N8*1000*42*(DAY(EOMONTH($A8,0)))/1000000</f>
        <v>0</v>
      </c>
      <c r="O8" s="12">
        <f>'PADD 5_bbl'!O8*1000*42*(DAY(EOMONTH($A8,0)))/1000000</f>
        <v>-15.800763484931487</v>
      </c>
      <c r="P8" s="12">
        <f>'PADD 5_bbl'!P8*1000*42*(DAY(EOMONTH($A8,0)))/1000000</f>
        <v>16.925999999999998</v>
      </c>
      <c r="Q8" s="12">
        <f>'PADD 5_bbl'!Q8*1000*42*(DAY(EOMONTH($A8,0)))/1000000</f>
        <v>84.63</v>
      </c>
      <c r="S8" s="12">
        <f>'PADD 5_bbl'!S8*1000*42/1000000</f>
        <v>59.933999999999997</v>
      </c>
      <c r="U8" s="14"/>
      <c r="V8" s="14"/>
    </row>
    <row r="9" spans="1:25" x14ac:dyDescent="0.25">
      <c r="A9" s="45">
        <v>40770</v>
      </c>
      <c r="B9" s="17" t="s">
        <v>34</v>
      </c>
      <c r="C9" s="12">
        <f>'PADD 5_bbl'!C9*1000*42*(DAY(EOMONTH($A9,0)))/1000000</f>
        <v>14.321999999999999</v>
      </c>
      <c r="D9" s="12">
        <f>'PADD 5_bbl'!D9*1000*42*(DAY(EOMONTH($A9,0)))/1000000</f>
        <v>52.08</v>
      </c>
      <c r="E9" s="12">
        <f>'PADD 5_bbl'!E9*1000*42*(DAY(EOMONTH($A9,0)))/1000000</f>
        <v>2.6040000000000001</v>
      </c>
      <c r="F9" s="12">
        <f>'PADD 5_bbl'!F9*1000*42*(DAY(EOMONTH($A9,0)))/1000000</f>
        <v>15.624000000000001</v>
      </c>
      <c r="G9" s="12">
        <f>'PADD 5_bbl'!G9*1000*42*(DAY(EOMONTH($A9,0)))/1000000</f>
        <v>84.63</v>
      </c>
      <c r="H9" s="12"/>
      <c r="I9" s="12">
        <f>'PADD 5_bbl'!I9*1000*42*(DAY(EOMONTH($A9,0)))/1000000</f>
        <v>14.321999999999999</v>
      </c>
      <c r="J9" s="12">
        <f>'PADD 5_bbl'!J9*1000*42*(DAY(EOMONTH($A9,0)))/1000000</f>
        <v>44.148993731506863</v>
      </c>
      <c r="K9" s="12">
        <f>'PADD 5_bbl'!K9*1000*42*(DAY(EOMONTH($A9,0)))/1000000</f>
        <v>7.1714465753424648</v>
      </c>
      <c r="L9" s="12">
        <f>'PADD 5_bbl'!L9*1000*42*(DAY(EOMONTH($A9,0)))/1000000</f>
        <v>18.538523178082187</v>
      </c>
      <c r="M9" s="12">
        <f>'PADD 5_bbl'!M9*1000*42*(DAY(EOMONTH($A9,0)))/1000000</f>
        <v>0</v>
      </c>
      <c r="N9" s="12">
        <f>'PADD 5_bbl'!N9*1000*42*(DAY(EOMONTH($A9,0)))/1000000</f>
        <v>0</v>
      </c>
      <c r="O9" s="12">
        <f>'PADD 5_bbl'!O9*1000*42*(DAY(EOMONTH($A9,0)))/1000000</f>
        <v>-16.476963484931513</v>
      </c>
      <c r="P9" s="12">
        <f>'PADD 5_bbl'!P9*1000*42*(DAY(EOMONTH($A9,0)))/1000000</f>
        <v>16.925999999999998</v>
      </c>
      <c r="Q9" s="12">
        <f>'PADD 5_bbl'!Q9*1000*42*(DAY(EOMONTH($A9,0)))/1000000</f>
        <v>84.63</v>
      </c>
      <c r="S9" s="12">
        <f>'PADD 5_bbl'!S9*1000*42/1000000</f>
        <v>77.364000000000004</v>
      </c>
      <c r="U9" s="14"/>
      <c r="V9" s="14"/>
    </row>
    <row r="10" spans="1:25" x14ac:dyDescent="0.25">
      <c r="A10" s="45">
        <v>40801</v>
      </c>
      <c r="B10" s="17" t="s">
        <v>34</v>
      </c>
      <c r="C10" s="12">
        <f>'PADD 5_bbl'!C10*1000*42*(DAY(EOMONTH($A10,0)))/1000000</f>
        <v>13.86</v>
      </c>
      <c r="D10" s="12">
        <f>'PADD 5_bbl'!D10*1000*42*(DAY(EOMONTH($A10,0)))/1000000</f>
        <v>49.14</v>
      </c>
      <c r="E10" s="12">
        <f>'PADD 5_bbl'!E10*1000*42*(DAY(EOMONTH($A10,0)))/1000000</f>
        <v>2.52</v>
      </c>
      <c r="F10" s="12">
        <f>'PADD 5_bbl'!F10*1000*42*(DAY(EOMONTH($A10,0)))/1000000</f>
        <v>17.64</v>
      </c>
      <c r="G10" s="12">
        <f>'PADD 5_bbl'!G10*1000*42*(DAY(EOMONTH($A10,0)))/1000000</f>
        <v>83.16</v>
      </c>
      <c r="H10" s="12"/>
      <c r="I10" s="12">
        <f>'PADD 5_bbl'!I10*1000*42*(DAY(EOMONTH($A10,0)))/1000000</f>
        <v>17.64</v>
      </c>
      <c r="J10" s="12">
        <f>'PADD 5_bbl'!J10*1000*42*(DAY(EOMONTH($A10,0)))/1000000</f>
        <v>40.998226191780809</v>
      </c>
      <c r="K10" s="12">
        <f>'PADD 5_bbl'!K10*1000*42*(DAY(EOMONTH($A10,0)))/1000000</f>
        <v>6.9401095890410955</v>
      </c>
      <c r="L10" s="12">
        <f>'PADD 5_bbl'!L10*1000*42*(DAY(EOMONTH($A10,0)))/1000000</f>
        <v>18.462116712328765</v>
      </c>
      <c r="M10" s="12">
        <f>'PADD 5_bbl'!M10*1000*42*(DAY(EOMONTH($A10,0)))/1000000</f>
        <v>0</v>
      </c>
      <c r="N10" s="12">
        <f>'PADD 5_bbl'!N10*1000*42*(DAY(EOMONTH($A10,0)))/1000000</f>
        <v>0</v>
      </c>
      <c r="O10" s="12">
        <f>'PADD 5_bbl'!O10*1000*42*(DAY(EOMONTH($A10,0)))/1000000</f>
        <v>-14.740452493150666</v>
      </c>
      <c r="P10" s="12">
        <f>'PADD 5_bbl'!P10*1000*42*(DAY(EOMONTH($A10,0)))/1000000</f>
        <v>13.86</v>
      </c>
      <c r="Q10" s="12">
        <f>'PADD 5_bbl'!Q10*1000*42*(DAY(EOMONTH($A10,0)))/1000000</f>
        <v>83.16</v>
      </c>
      <c r="S10" s="12">
        <f>'PADD 5_bbl'!S10*1000*42/1000000</f>
        <v>90.635999999999996</v>
      </c>
      <c r="U10" s="14"/>
      <c r="V10" s="14"/>
    </row>
    <row r="11" spans="1:25" x14ac:dyDescent="0.25">
      <c r="A11" s="45">
        <v>40831</v>
      </c>
      <c r="B11" s="17" t="s">
        <v>34</v>
      </c>
      <c r="C11" s="12">
        <f>'PADD 5_bbl'!C11*1000*42*(DAY(EOMONTH($A11,0)))/1000000</f>
        <v>14.321999999999999</v>
      </c>
      <c r="D11" s="12">
        <f>'PADD 5_bbl'!D11*1000*42*(DAY(EOMONTH($A11,0)))/1000000</f>
        <v>46.872</v>
      </c>
      <c r="E11" s="12">
        <f>'PADD 5_bbl'!E11*1000*42*(DAY(EOMONTH($A11,0)))/1000000</f>
        <v>6.51</v>
      </c>
      <c r="F11" s="12">
        <f>'PADD 5_bbl'!F11*1000*42*(DAY(EOMONTH($A11,0)))/1000000</f>
        <v>14.321999999999999</v>
      </c>
      <c r="G11" s="12">
        <f>'PADD 5_bbl'!G11*1000*42*(DAY(EOMONTH($A11,0)))/1000000</f>
        <v>82.025999999999996</v>
      </c>
      <c r="H11" s="12"/>
      <c r="I11" s="12">
        <f>'PADD 5_bbl'!I11*1000*42*(DAY(EOMONTH($A11,0)))/1000000</f>
        <v>15.624000000000001</v>
      </c>
      <c r="J11" s="12">
        <f>'PADD 5_bbl'!J11*1000*42*(DAY(EOMONTH($A11,0)))/1000000</f>
        <v>47.815593731506858</v>
      </c>
      <c r="K11" s="12">
        <f>'PADD 5_bbl'!K11*1000*42*(DAY(EOMONTH($A11,0)))/1000000</f>
        <v>7.1714465753424648</v>
      </c>
      <c r="L11" s="12">
        <f>'PADD 5_bbl'!L11*1000*42*(DAY(EOMONTH($A11,0)))/1000000</f>
        <v>20.155515452054789</v>
      </c>
      <c r="M11" s="12">
        <f>'PADD 5_bbl'!M11*1000*42*(DAY(EOMONTH($A11,0)))/1000000</f>
        <v>0</v>
      </c>
      <c r="N11" s="12">
        <f>'PADD 5_bbl'!N11*1000*42*(DAY(EOMONTH($A11,0)))/1000000</f>
        <v>0</v>
      </c>
      <c r="O11" s="12">
        <f>'PADD 5_bbl'!O11*1000*42*(DAY(EOMONTH($A11,0)))/1000000</f>
        <v>-16.552555758904116</v>
      </c>
      <c r="P11" s="12">
        <f>'PADD 5_bbl'!P11*1000*42*(DAY(EOMONTH($A11,0)))/1000000</f>
        <v>6.51</v>
      </c>
      <c r="Q11" s="12">
        <f>'PADD 5_bbl'!Q11*1000*42*(DAY(EOMONTH($A11,0)))/1000000</f>
        <v>80.724000000000004</v>
      </c>
      <c r="S11" s="12">
        <f>'PADD 5_bbl'!S11*1000*42/1000000</f>
        <v>97.02</v>
      </c>
      <c r="U11" s="14"/>
      <c r="V11" s="14"/>
    </row>
    <row r="12" spans="1:25" x14ac:dyDescent="0.25">
      <c r="A12" s="45">
        <v>40862</v>
      </c>
      <c r="B12" s="17" t="s">
        <v>34</v>
      </c>
      <c r="C12" s="12">
        <f>'PADD 5_bbl'!C12*1000*42*(DAY(EOMONTH($A12,0)))/1000000</f>
        <v>13.86</v>
      </c>
      <c r="D12" s="12">
        <f>'PADD 5_bbl'!D12*1000*42*(DAY(EOMONTH($A12,0)))/1000000</f>
        <v>45.36</v>
      </c>
      <c r="E12" s="12">
        <f>'PADD 5_bbl'!E12*1000*42*(DAY(EOMONTH($A12,0)))/1000000</f>
        <v>5.04</v>
      </c>
      <c r="F12" s="12">
        <f>'PADD 5_bbl'!F12*1000*42*(DAY(EOMONTH($A12,0)))/1000000</f>
        <v>18.899999999999999</v>
      </c>
      <c r="G12" s="12">
        <f>'PADD 5_bbl'!G12*1000*42*(DAY(EOMONTH($A12,0)))/1000000</f>
        <v>83.16</v>
      </c>
      <c r="H12" s="12"/>
      <c r="I12" s="12">
        <f>'PADD 5_bbl'!I12*1000*42*(DAY(EOMONTH($A12,0)))/1000000</f>
        <v>16.38</v>
      </c>
      <c r="J12" s="12">
        <f>'PADD 5_bbl'!J12*1000*42*(DAY(EOMONTH($A12,0)))/1000000</f>
        <v>58.575226191780821</v>
      </c>
      <c r="K12" s="12">
        <f>'PADD 5_bbl'!K12*1000*42*(DAY(EOMONTH($A12,0)))/1000000</f>
        <v>6.9401095890410955</v>
      </c>
      <c r="L12" s="12">
        <f>'PADD 5_bbl'!L12*1000*42*(DAY(EOMONTH($A12,0)))/1000000</f>
        <v>20.026947945205475</v>
      </c>
      <c r="M12" s="12">
        <f>'PADD 5_bbl'!M12*1000*42*(DAY(EOMONTH($A12,0)))/1000000</f>
        <v>0</v>
      </c>
      <c r="N12" s="12">
        <f>'PADD 5_bbl'!N12*1000*42*(DAY(EOMONTH($A12,0)))/1000000</f>
        <v>0</v>
      </c>
      <c r="O12" s="12">
        <f>'PADD 5_bbl'!O12*1000*42*(DAY(EOMONTH($A12,0)))/1000000</f>
        <v>-9.9422837260273944</v>
      </c>
      <c r="P12" s="12">
        <f>'PADD 5_bbl'!P12*1000*42*(DAY(EOMONTH($A12,0)))/1000000</f>
        <v>-8.82</v>
      </c>
      <c r="Q12" s="12">
        <f>'PADD 5_bbl'!Q12*1000*42*(DAY(EOMONTH($A12,0)))/1000000</f>
        <v>83.16</v>
      </c>
      <c r="S12" s="12">
        <f>'PADD 5_bbl'!S12*1000*42/1000000</f>
        <v>87.78</v>
      </c>
      <c r="U12" s="14"/>
      <c r="V12" s="14"/>
    </row>
    <row r="13" spans="1:25" x14ac:dyDescent="0.25">
      <c r="A13" s="45">
        <v>40892</v>
      </c>
      <c r="B13" s="17" t="s">
        <v>34</v>
      </c>
      <c r="C13" s="12">
        <f>'PADD 5_bbl'!C13*1000*42*(DAY(EOMONTH($A13,0)))/1000000</f>
        <v>15.624000000000001</v>
      </c>
      <c r="D13" s="12">
        <f>'PADD 5_bbl'!D13*1000*42*(DAY(EOMONTH($A13,0)))/1000000</f>
        <v>52.08</v>
      </c>
      <c r="E13" s="12">
        <f>'PADD 5_bbl'!E13*1000*42*(DAY(EOMONTH($A13,0)))/1000000</f>
        <v>2.6040000000000001</v>
      </c>
      <c r="F13" s="12">
        <f>'PADD 5_bbl'!F13*1000*42*(DAY(EOMONTH($A13,0)))/1000000</f>
        <v>15.624000000000001</v>
      </c>
      <c r="G13" s="12">
        <f>'PADD 5_bbl'!G13*1000*42*(DAY(EOMONTH($A13,0)))/1000000</f>
        <v>85.932000000000002</v>
      </c>
      <c r="H13" s="12"/>
      <c r="I13" s="12">
        <f>'PADD 5_bbl'!I13*1000*42*(DAY(EOMONTH($A13,0)))/1000000</f>
        <v>22.134</v>
      </c>
      <c r="J13" s="12">
        <f>'PADD 5_bbl'!J13*1000*42*(DAY(EOMONTH($A13,0)))/1000000</f>
        <v>73.10379373150684</v>
      </c>
      <c r="K13" s="12">
        <f>'PADD 5_bbl'!K13*1000*42*(DAY(EOMONTH($A13,0)))/1000000</f>
        <v>7.1714465753424648</v>
      </c>
      <c r="L13" s="12">
        <f>'PADD 5_bbl'!L13*1000*42*(DAY(EOMONTH($A13,0)))/1000000</f>
        <v>25.006492273972601</v>
      </c>
      <c r="M13" s="12">
        <f>'PADD 5_bbl'!M13*1000*42*(DAY(EOMONTH($A13,0)))/1000000</f>
        <v>0</v>
      </c>
      <c r="N13" s="12">
        <f>'PADD 5_bbl'!N13*1000*42*(DAY(EOMONTH($A13,0)))/1000000</f>
        <v>0</v>
      </c>
      <c r="O13" s="12">
        <f>'PADD 5_bbl'!O13*1000*42*(DAY(EOMONTH($A13,0)))/1000000</f>
        <v>-18.047732580821908</v>
      </c>
      <c r="P13" s="12">
        <f>'PADD 5_bbl'!P13*1000*42*(DAY(EOMONTH($A13,0)))/1000000</f>
        <v>-22.134</v>
      </c>
      <c r="Q13" s="12">
        <f>'PADD 5_bbl'!Q13*1000*42*(DAY(EOMONTH($A13,0)))/1000000</f>
        <v>87.233999999999995</v>
      </c>
      <c r="S13" s="12">
        <f>'PADD 5_bbl'!S13*1000*42/1000000</f>
        <v>65.813999999999993</v>
      </c>
      <c r="U13" s="14"/>
      <c r="V13" s="14"/>
    </row>
    <row r="14" spans="1:25" x14ac:dyDescent="0.25">
      <c r="A14" s="45">
        <v>40923</v>
      </c>
      <c r="B14" s="17" t="s">
        <v>34</v>
      </c>
      <c r="C14" s="12">
        <f>'PADD 5_bbl'!C14*1000*42*(DAY(EOMONTH($A14,0)))/1000000</f>
        <v>14.321999999999999</v>
      </c>
      <c r="D14" s="12">
        <f>'PADD 5_bbl'!D14*1000*42*(DAY(EOMONTH($A14,0)))/1000000</f>
        <v>46.872</v>
      </c>
      <c r="E14" s="12">
        <f>'PADD 5_bbl'!E14*1000*42*(DAY(EOMONTH($A14,0)))/1000000</f>
        <v>5.2080000000000002</v>
      </c>
      <c r="F14" s="12">
        <f>'PADD 5_bbl'!F14*1000*42*(DAY(EOMONTH($A14,0)))/1000000</f>
        <v>15.624000000000001</v>
      </c>
      <c r="G14" s="12">
        <f>'PADD 5_bbl'!G14*1000*42*(DAY(EOMONTH($A14,0)))/1000000</f>
        <v>82.025999999999996</v>
      </c>
      <c r="H14" s="12"/>
      <c r="I14" s="12">
        <f>'PADD 5_bbl'!I14*1000*42*(DAY(EOMONTH($A14,0)))/1000000</f>
        <v>20.832000000000001</v>
      </c>
      <c r="J14" s="12">
        <f>'PADD 5_bbl'!J14*1000*42*(DAY(EOMONTH($A14,0)))/1000000</f>
        <v>65.559063060768011</v>
      </c>
      <c r="K14" s="12">
        <f>'PADD 5_bbl'!K14*1000*42*(DAY(EOMONTH($A14,0)))/1000000</f>
        <v>6.7775342465753434</v>
      </c>
      <c r="L14" s="12">
        <f>'PADD 5_bbl'!L14*1000*42*(DAY(EOMONTH($A14,0)))/1000000</f>
        <v>23.212342622950818</v>
      </c>
      <c r="M14" s="12">
        <f>'PADD 5_bbl'!M14*1000*42*(DAY(EOMONTH($A14,0)))/1000000</f>
        <v>0</v>
      </c>
      <c r="N14" s="12">
        <f>'PADD 5_bbl'!N14*1000*42*(DAY(EOMONTH($A14,0)))/1000000</f>
        <v>0</v>
      </c>
      <c r="O14" s="12">
        <f>'PADD 5_bbl'!O14*1000*42*(DAY(EOMONTH($A14,0)))/1000000</f>
        <v>-1.8049399302941758</v>
      </c>
      <c r="P14" s="12">
        <f>'PADD 5_bbl'!P14*1000*42*(DAY(EOMONTH($A14,0)))/1000000</f>
        <v>-31.248000000000001</v>
      </c>
      <c r="Q14" s="12">
        <f>'PADD 5_bbl'!Q14*1000*42*(DAY(EOMONTH($A14,0)))/1000000</f>
        <v>83.328000000000003</v>
      </c>
      <c r="S14" s="12">
        <f>'PADD 5_bbl'!S14*1000*42/1000000</f>
        <v>34.103999999999999</v>
      </c>
      <c r="U14" s="14"/>
      <c r="V14" s="14"/>
    </row>
    <row r="15" spans="1:25" x14ac:dyDescent="0.25">
      <c r="A15" s="45">
        <v>40954</v>
      </c>
      <c r="B15" s="17" t="s">
        <v>34</v>
      </c>
      <c r="C15" s="12">
        <f>'PADD 5_bbl'!C15*1000*42*(DAY(EOMONTH($A15,0)))/1000000</f>
        <v>14.616</v>
      </c>
      <c r="D15" s="12">
        <f>'PADD 5_bbl'!D15*1000*42*(DAY(EOMONTH($A15,0)))/1000000</f>
        <v>41.411999999999999</v>
      </c>
      <c r="E15" s="12">
        <f>'PADD 5_bbl'!E15*1000*42*(DAY(EOMONTH($A15,0)))/1000000</f>
        <v>7.3079999999999998</v>
      </c>
      <c r="F15" s="12">
        <f>'PADD 5_bbl'!F15*1000*42*(DAY(EOMONTH($A15,0)))/1000000</f>
        <v>18.27</v>
      </c>
      <c r="G15" s="12">
        <f>'PADD 5_bbl'!G15*1000*42*(DAY(EOMONTH($A15,0)))/1000000</f>
        <v>81.605999999999995</v>
      </c>
      <c r="H15" s="12"/>
      <c r="I15" s="12">
        <f>'PADD 5_bbl'!I15*1000*42*(DAY(EOMONTH($A15,0)))/1000000</f>
        <v>17.052</v>
      </c>
      <c r="J15" s="12">
        <f>'PADD 5_bbl'!J15*1000*42*(DAY(EOMONTH($A15,0)))/1000000</f>
        <v>41.081318669750729</v>
      </c>
      <c r="K15" s="12">
        <f>'PADD 5_bbl'!K15*1000*42*(DAY(EOMONTH($A15,0)))/1000000</f>
        <v>6.3402739726027413</v>
      </c>
      <c r="L15" s="12">
        <f>'PADD 5_bbl'!L15*1000*42*(DAY(EOMONTH($A15,0)))/1000000</f>
        <v>19.253779836065572</v>
      </c>
      <c r="M15" s="12">
        <f>'PADD 5_bbl'!M15*1000*42*(DAY(EOMONTH($A15,0)))/1000000</f>
        <v>0</v>
      </c>
      <c r="N15" s="12">
        <f>'PADD 5_bbl'!N15*1000*42*(DAY(EOMONTH($A15,0)))/1000000</f>
        <v>0</v>
      </c>
      <c r="O15" s="12">
        <f>'PADD 5_bbl'!O15*1000*42*(DAY(EOMONTH($A15,0)))/1000000</f>
        <v>-0.903372478419043</v>
      </c>
      <c r="P15" s="12">
        <f>'PADD 5_bbl'!P15*1000*42*(DAY(EOMONTH($A15,0)))/1000000</f>
        <v>-2.4359999999999999</v>
      </c>
      <c r="Q15" s="12">
        <f>'PADD 5_bbl'!Q15*1000*42*(DAY(EOMONTH($A15,0)))/1000000</f>
        <v>80.388000000000005</v>
      </c>
      <c r="S15" s="12">
        <f>'PADD 5_bbl'!S15*1000*42/1000000</f>
        <v>31.835999999999999</v>
      </c>
      <c r="U15" s="14"/>
      <c r="V15" s="14"/>
    </row>
    <row r="16" spans="1:25" x14ac:dyDescent="0.25">
      <c r="A16" s="45">
        <v>40983</v>
      </c>
      <c r="B16" s="17" t="s">
        <v>34</v>
      </c>
      <c r="C16" s="12">
        <f>'PADD 5_bbl'!C16*1000*42*(DAY(EOMONTH($A16,0)))/1000000</f>
        <v>14.321999999999999</v>
      </c>
      <c r="D16" s="12">
        <f>'PADD 5_bbl'!D16*1000*42*(DAY(EOMONTH($A16,0)))/1000000</f>
        <v>45.57</v>
      </c>
      <c r="E16" s="12">
        <f>'PADD 5_bbl'!E16*1000*42*(DAY(EOMONTH($A16,0)))/1000000</f>
        <v>6.51</v>
      </c>
      <c r="F16" s="12">
        <f>'PADD 5_bbl'!F16*1000*42*(DAY(EOMONTH($A16,0)))/1000000</f>
        <v>9.1140000000000008</v>
      </c>
      <c r="G16" s="12">
        <f>'PADD 5_bbl'!G16*1000*42*(DAY(EOMONTH($A16,0)))/1000000</f>
        <v>75.516000000000005</v>
      </c>
      <c r="H16" s="12"/>
      <c r="I16" s="12">
        <f>'PADD 5_bbl'!I16*1000*42*(DAY(EOMONTH($A16,0)))/1000000</f>
        <v>11.718</v>
      </c>
      <c r="J16" s="12">
        <f>'PADD 5_bbl'!J16*1000*42*(DAY(EOMONTH($A16,0)))/1000000</f>
        <v>50.892663060768029</v>
      </c>
      <c r="K16" s="12">
        <f>'PADD 5_bbl'!K16*1000*42*(DAY(EOMONTH($A16,0)))/1000000</f>
        <v>6.7775342465753434</v>
      </c>
      <c r="L16" s="12">
        <f>'PADD 5_bbl'!L16*1000*42*(DAY(EOMONTH($A16,0)))/1000000</f>
        <v>19.454177049180331</v>
      </c>
      <c r="M16" s="12">
        <f>'PADD 5_bbl'!M16*1000*42*(DAY(EOMONTH($A16,0)))/1000000</f>
        <v>0</v>
      </c>
      <c r="N16" s="12">
        <f>'PADD 5_bbl'!N16*1000*42*(DAY(EOMONTH($A16,0)))/1000000</f>
        <v>0</v>
      </c>
      <c r="O16" s="12">
        <f>'PADD 5_bbl'!O16*1000*42*(DAY(EOMONTH($A16,0)))/1000000</f>
        <v>-8.1183743565236988</v>
      </c>
      <c r="P16" s="12">
        <f>'PADD 5_bbl'!P16*1000*42*(DAY(EOMONTH($A16,0)))/1000000</f>
        <v>-6.51</v>
      </c>
      <c r="Q16" s="12">
        <f>'PADD 5_bbl'!Q16*1000*42*(DAY(EOMONTH($A16,0)))/1000000</f>
        <v>74.213999999999999</v>
      </c>
      <c r="S16" s="12">
        <f>'PADD 5_bbl'!S16*1000*42/1000000</f>
        <v>25.41</v>
      </c>
      <c r="U16" s="14"/>
      <c r="V16" s="14"/>
    </row>
    <row r="17" spans="1:22" x14ac:dyDescent="0.25">
      <c r="A17" s="45">
        <v>41014</v>
      </c>
      <c r="B17" s="17" t="s">
        <v>34</v>
      </c>
      <c r="C17" s="12">
        <f>'PADD 5_bbl'!C17*1000*42*(DAY(EOMONTH($A17,0)))/1000000</f>
        <v>13.86</v>
      </c>
      <c r="D17" s="12">
        <f>'PADD 5_bbl'!D17*1000*42*(DAY(EOMONTH($A17,0)))/1000000</f>
        <v>42.84</v>
      </c>
      <c r="E17" s="12">
        <f>'PADD 5_bbl'!E17*1000*42*(DAY(EOMONTH($A17,0)))/1000000</f>
        <v>5.04</v>
      </c>
      <c r="F17" s="12">
        <f>'PADD 5_bbl'!F17*1000*42*(DAY(EOMONTH($A17,0)))/1000000</f>
        <v>25.2</v>
      </c>
      <c r="G17" s="12">
        <f>'PADD 5_bbl'!G17*1000*42*(DAY(EOMONTH($A17,0)))/1000000</f>
        <v>86.94</v>
      </c>
      <c r="H17" s="12"/>
      <c r="I17" s="12">
        <f>'PADD 5_bbl'!I17*1000*42*(DAY(EOMONTH($A17,0)))/1000000</f>
        <v>11.34</v>
      </c>
      <c r="J17" s="12">
        <f>'PADD 5_bbl'!J17*1000*42*(DAY(EOMONTH($A17,0)))/1000000</f>
        <v>33.542015865259373</v>
      </c>
      <c r="K17" s="12">
        <f>'PADD 5_bbl'!K17*1000*42*(DAY(EOMONTH($A17,0)))/1000000</f>
        <v>6.5589041095890419</v>
      </c>
      <c r="L17" s="12">
        <f>'PADD 5_bbl'!L17*1000*42*(DAY(EOMONTH($A17,0)))/1000000</f>
        <v>18.09923606557377</v>
      </c>
      <c r="M17" s="12">
        <f>'PADD 5_bbl'!M17*1000*42*(DAY(EOMONTH($A17,0)))/1000000</f>
        <v>0</v>
      </c>
      <c r="N17" s="12">
        <f>'PADD 5_bbl'!N17*1000*42*(DAY(EOMONTH($A17,0)))/1000000</f>
        <v>0</v>
      </c>
      <c r="O17" s="12">
        <f>'PADD 5_bbl'!O17*1000*42*(DAY(EOMONTH($A17,0)))/1000000</f>
        <v>8.5798439595778131</v>
      </c>
      <c r="P17" s="12">
        <f>'PADD 5_bbl'!P17*1000*42*(DAY(EOMONTH($A17,0)))/1000000</f>
        <v>10.08</v>
      </c>
      <c r="Q17" s="12">
        <f>'PADD 5_bbl'!Q17*1000*42*(DAY(EOMONTH($A17,0)))/1000000</f>
        <v>88.2</v>
      </c>
      <c r="S17" s="12">
        <f>'PADD 5_bbl'!S17*1000*42/1000000</f>
        <v>35.363999999999997</v>
      </c>
      <c r="U17" s="14"/>
      <c r="V17" s="14"/>
    </row>
    <row r="18" spans="1:22" x14ac:dyDescent="0.25">
      <c r="A18" s="45">
        <v>41044</v>
      </c>
      <c r="B18" s="17" t="s">
        <v>34</v>
      </c>
      <c r="C18" s="12">
        <f>'PADD 5_bbl'!C18*1000*42*(DAY(EOMONTH($A18,0)))/1000000</f>
        <v>14.321999999999999</v>
      </c>
      <c r="D18" s="12">
        <f>'PADD 5_bbl'!D18*1000*42*(DAY(EOMONTH($A18,0)))/1000000</f>
        <v>46.872</v>
      </c>
      <c r="E18" s="12">
        <f>'PADD 5_bbl'!E18*1000*42*(DAY(EOMONTH($A18,0)))/1000000</f>
        <v>3.9060000000000001</v>
      </c>
      <c r="F18" s="12">
        <f>'PADD 5_bbl'!F18*1000*42*(DAY(EOMONTH($A18,0)))/1000000</f>
        <v>23.436</v>
      </c>
      <c r="G18" s="12">
        <f>'PADD 5_bbl'!G18*1000*42*(DAY(EOMONTH($A18,0)))/1000000</f>
        <v>88.536000000000001</v>
      </c>
      <c r="H18" s="12"/>
      <c r="I18" s="12">
        <f>'PADD 5_bbl'!I18*1000*42*(DAY(EOMONTH($A18,0)))/1000000</f>
        <v>11.718</v>
      </c>
      <c r="J18" s="12">
        <f>'PADD 5_bbl'!J18*1000*42*(DAY(EOMONTH($A18,0)))/1000000</f>
        <v>38.683263060768027</v>
      </c>
      <c r="K18" s="12">
        <f>'PADD 5_bbl'!K18*1000*42*(DAY(EOMONTH($A18,0)))/1000000</f>
        <v>6.7775342465753434</v>
      </c>
      <c r="L18" s="12">
        <f>'PADD 5_bbl'!L18*1000*42*(DAY(EOMONTH($A18,0)))/1000000</f>
        <v>18.326727377049178</v>
      </c>
      <c r="M18" s="12">
        <f>'PADD 5_bbl'!M18*1000*42*(DAY(EOMONTH($A18,0)))/1000000</f>
        <v>0</v>
      </c>
      <c r="N18" s="12">
        <f>'PADD 5_bbl'!N18*1000*42*(DAY(EOMONTH($A18,0)))/1000000</f>
        <v>0</v>
      </c>
      <c r="O18" s="12">
        <f>'PADD 5_bbl'!O18*1000*42*(DAY(EOMONTH($A18,0)))/1000000</f>
        <v>3.916475315607451</v>
      </c>
      <c r="P18" s="12">
        <f>'PADD 5_bbl'!P18*1000*42*(DAY(EOMONTH($A18,0)))/1000000</f>
        <v>11.718</v>
      </c>
      <c r="Q18" s="12">
        <f>'PADD 5_bbl'!Q18*1000*42*(DAY(EOMONTH($A18,0)))/1000000</f>
        <v>91.14</v>
      </c>
      <c r="S18" s="12">
        <f>'PADD 5_bbl'!S18*1000*42/1000000</f>
        <v>46.661999999999999</v>
      </c>
      <c r="U18" s="14"/>
      <c r="V18" s="14"/>
    </row>
    <row r="19" spans="1:22" x14ac:dyDescent="0.25">
      <c r="A19" s="45">
        <v>41075</v>
      </c>
      <c r="B19" s="17" t="s">
        <v>34</v>
      </c>
      <c r="C19" s="12">
        <f>'PADD 5_bbl'!C19*1000*42*(DAY(EOMONTH($A19,0)))/1000000</f>
        <v>13.86</v>
      </c>
      <c r="D19" s="12">
        <f>'PADD 5_bbl'!D19*1000*42*(DAY(EOMONTH($A19,0)))/1000000</f>
        <v>49.14</v>
      </c>
      <c r="E19" s="12">
        <f>'PADD 5_bbl'!E19*1000*42*(DAY(EOMONTH($A19,0)))/1000000</f>
        <v>5.04</v>
      </c>
      <c r="F19" s="12">
        <f>'PADD 5_bbl'!F19*1000*42*(DAY(EOMONTH($A19,0)))/1000000</f>
        <v>17.64</v>
      </c>
      <c r="G19" s="12">
        <f>'PADD 5_bbl'!G19*1000*42*(DAY(EOMONTH($A19,0)))/1000000</f>
        <v>85.68</v>
      </c>
      <c r="H19" s="12"/>
      <c r="I19" s="12">
        <f>'PADD 5_bbl'!I19*1000*42*(DAY(EOMONTH($A19,0)))/1000000</f>
        <v>11.34</v>
      </c>
      <c r="J19" s="12">
        <f>'PADD 5_bbl'!J19*1000*42*(DAY(EOMONTH($A19,0)))/1000000</f>
        <v>38.19141586525938</v>
      </c>
      <c r="K19" s="12">
        <f>'PADD 5_bbl'!K19*1000*42*(DAY(EOMONTH($A19,0)))/1000000</f>
        <v>6.5589041095890419</v>
      </c>
      <c r="L19" s="12">
        <f>'PADD 5_bbl'!L19*1000*42*(DAY(EOMONTH($A19,0)))/1000000</f>
        <v>17.371849180327871</v>
      </c>
      <c r="M19" s="12">
        <f>'PADD 5_bbl'!M19*1000*42*(DAY(EOMONTH($A19,0)))/1000000</f>
        <v>0</v>
      </c>
      <c r="N19" s="12">
        <f>'PADD 5_bbl'!N19*1000*42*(DAY(EOMONTH($A19,0)))/1000000</f>
        <v>0</v>
      </c>
      <c r="O19" s="12">
        <f>'PADD 5_bbl'!O19*1000*42*(DAY(EOMONTH($A19,0)))/1000000</f>
        <v>-1.6421691551762849</v>
      </c>
      <c r="P19" s="12">
        <f>'PADD 5_bbl'!P19*1000*42*(DAY(EOMONTH($A19,0)))/1000000</f>
        <v>15.12</v>
      </c>
      <c r="Q19" s="12">
        <f>'PADD 5_bbl'!Q19*1000*42*(DAY(EOMONTH($A19,0)))/1000000</f>
        <v>86.94</v>
      </c>
      <c r="S19" s="12">
        <f>'PADD 5_bbl'!S19*1000*42/1000000</f>
        <v>61.32</v>
      </c>
      <c r="U19" s="14"/>
      <c r="V19" s="14"/>
    </row>
    <row r="20" spans="1:22" x14ac:dyDescent="0.25">
      <c r="A20" s="45">
        <v>41105</v>
      </c>
      <c r="B20" s="17" t="s">
        <v>34</v>
      </c>
      <c r="C20" s="12">
        <f>'PADD 5_bbl'!C20*1000*42*(DAY(EOMONTH($A20,0)))/1000000</f>
        <v>14.321999999999999</v>
      </c>
      <c r="D20" s="12">
        <f>'PADD 5_bbl'!D20*1000*42*(DAY(EOMONTH($A20,0)))/1000000</f>
        <v>50.777999999999999</v>
      </c>
      <c r="E20" s="12">
        <f>'PADD 5_bbl'!E20*1000*42*(DAY(EOMONTH($A20,0)))/1000000</f>
        <v>5.2080000000000002</v>
      </c>
      <c r="F20" s="12">
        <f>'PADD 5_bbl'!F20*1000*42*(DAY(EOMONTH($A20,0)))/1000000</f>
        <v>18.228000000000002</v>
      </c>
      <c r="G20" s="12">
        <f>'PADD 5_bbl'!G20*1000*42*(DAY(EOMONTH($A20,0)))/1000000</f>
        <v>88.536000000000001</v>
      </c>
      <c r="H20" s="12"/>
      <c r="I20" s="12">
        <f>'PADD 5_bbl'!I20*1000*42*(DAY(EOMONTH($A20,0)))/1000000</f>
        <v>11.718</v>
      </c>
      <c r="J20" s="12">
        <f>'PADD 5_bbl'!J20*1000*42*(DAY(EOMONTH($A20,0)))/1000000</f>
        <v>28.968663060768023</v>
      </c>
      <c r="K20" s="12">
        <f>'PADD 5_bbl'!K20*1000*42*(DAY(EOMONTH($A20,0)))/1000000</f>
        <v>6.7775342465753434</v>
      </c>
      <c r="L20" s="12">
        <f>'PADD 5_bbl'!L20*1000*42*(DAY(EOMONTH($A20,0)))/1000000</f>
        <v>17.950910819672131</v>
      </c>
      <c r="M20" s="12">
        <f>'PADD 5_bbl'!M20*1000*42*(DAY(EOMONTH($A20,0)))/1000000</f>
        <v>0</v>
      </c>
      <c r="N20" s="12">
        <f>'PADD 5_bbl'!N20*1000*42*(DAY(EOMONTH($A20,0)))/1000000</f>
        <v>0</v>
      </c>
      <c r="O20" s="12">
        <f>'PADD 5_bbl'!O20*1000*42*(DAY(EOMONTH($A20,0)))/1000000</f>
        <v>-1.617108127015493</v>
      </c>
      <c r="P20" s="12">
        <f>'PADD 5_bbl'!P20*1000*42*(DAY(EOMONTH($A20,0)))/1000000</f>
        <v>24.738</v>
      </c>
      <c r="Q20" s="12">
        <f>'PADD 5_bbl'!Q20*1000*42*(DAY(EOMONTH($A20,0)))/1000000</f>
        <v>88.536000000000001</v>
      </c>
      <c r="S20" s="12">
        <f>'PADD 5_bbl'!S20*1000*42/1000000</f>
        <v>86.141999999999996</v>
      </c>
      <c r="U20" s="14"/>
      <c r="V20" s="14"/>
    </row>
    <row r="21" spans="1:22" x14ac:dyDescent="0.25">
      <c r="A21" s="45">
        <v>41136</v>
      </c>
      <c r="B21" s="17" t="s">
        <v>34</v>
      </c>
      <c r="C21" s="12">
        <f>'PADD 5_bbl'!C21*1000*42*(DAY(EOMONTH($A21,0)))/1000000</f>
        <v>15.624000000000001</v>
      </c>
      <c r="D21" s="12">
        <f>'PADD 5_bbl'!D21*1000*42*(DAY(EOMONTH($A21,0)))/1000000</f>
        <v>52.08</v>
      </c>
      <c r="E21" s="12">
        <f>'PADD 5_bbl'!E21*1000*42*(DAY(EOMONTH($A21,0)))/1000000</f>
        <v>3.9060000000000001</v>
      </c>
      <c r="F21" s="12">
        <f>'PADD 5_bbl'!F21*1000*42*(DAY(EOMONTH($A21,0)))/1000000</f>
        <v>11.718</v>
      </c>
      <c r="G21" s="12">
        <f>'PADD 5_bbl'!G21*1000*42*(DAY(EOMONTH($A21,0)))/1000000</f>
        <v>83.328000000000003</v>
      </c>
      <c r="H21" s="12"/>
      <c r="I21" s="12">
        <f>'PADD 5_bbl'!I21*1000*42*(DAY(EOMONTH($A21,0)))/1000000</f>
        <v>10.416</v>
      </c>
      <c r="J21" s="12">
        <f>'PADD 5_bbl'!J21*1000*42*(DAY(EOMONTH($A21,0)))/1000000</f>
        <v>48.964863060768039</v>
      </c>
      <c r="K21" s="12">
        <f>'PADD 5_bbl'!K21*1000*42*(DAY(EOMONTH($A21,0)))/1000000</f>
        <v>6.7775342465753434</v>
      </c>
      <c r="L21" s="12">
        <f>'PADD 5_bbl'!L21*1000*42*(DAY(EOMONTH($A21,0)))/1000000</f>
        <v>17.950910819672131</v>
      </c>
      <c r="M21" s="12">
        <f>'PADD 5_bbl'!M21*1000*42*(DAY(EOMONTH($A21,0)))/1000000</f>
        <v>0</v>
      </c>
      <c r="N21" s="12">
        <f>'PADD 5_bbl'!N21*1000*42*(DAY(EOMONTH($A21,0)))/1000000</f>
        <v>0</v>
      </c>
      <c r="O21" s="12">
        <f>'PADD 5_bbl'!O21*1000*42*(DAY(EOMONTH($A21,0)))/1000000</f>
        <v>-7.2913081270155127</v>
      </c>
      <c r="P21" s="12">
        <f>'PADD 5_bbl'!P21*1000*42*(DAY(EOMONTH($A21,0)))/1000000</f>
        <v>5.2080000000000002</v>
      </c>
      <c r="Q21" s="12">
        <f>'PADD 5_bbl'!Q21*1000*42*(DAY(EOMONTH($A21,0)))/1000000</f>
        <v>82.025999999999996</v>
      </c>
      <c r="S21" s="12">
        <f>'PADD 5_bbl'!S21*1000*42/1000000</f>
        <v>91.686000000000007</v>
      </c>
      <c r="U21" s="14"/>
      <c r="V21" s="14"/>
    </row>
    <row r="22" spans="1:22" x14ac:dyDescent="0.25">
      <c r="A22" s="45">
        <v>41167</v>
      </c>
      <c r="B22" s="17" t="s">
        <v>34</v>
      </c>
      <c r="C22" s="12">
        <f>'PADD 5_bbl'!C22*1000*42*(DAY(EOMONTH($A22,0)))/1000000</f>
        <v>16.38</v>
      </c>
      <c r="D22" s="12">
        <f>'PADD 5_bbl'!D22*1000*42*(DAY(EOMONTH($A22,0)))/1000000</f>
        <v>49.14</v>
      </c>
      <c r="E22" s="12">
        <f>'PADD 5_bbl'!E22*1000*42*(DAY(EOMONTH($A22,0)))/1000000</f>
        <v>5.04</v>
      </c>
      <c r="F22" s="12">
        <f>'PADD 5_bbl'!F22*1000*42*(DAY(EOMONTH($A22,0)))/1000000</f>
        <v>13.86</v>
      </c>
      <c r="G22" s="12">
        <f>'PADD 5_bbl'!G22*1000*42*(DAY(EOMONTH($A22,0)))/1000000</f>
        <v>84.42</v>
      </c>
      <c r="H22" s="12"/>
      <c r="I22" s="12">
        <f>'PADD 5_bbl'!I22*1000*42*(DAY(EOMONTH($A22,0)))/1000000</f>
        <v>8.82</v>
      </c>
      <c r="J22" s="12">
        <f>'PADD 5_bbl'!J22*1000*42*(DAY(EOMONTH($A22,0)))/1000000</f>
        <v>37.322015865259381</v>
      </c>
      <c r="K22" s="12">
        <f>'PADD 5_bbl'!K22*1000*42*(DAY(EOMONTH($A22,0)))/1000000</f>
        <v>6.5589041095890419</v>
      </c>
      <c r="L22" s="12">
        <f>'PADD 5_bbl'!L22*1000*42*(DAY(EOMONTH($A22,0)))/1000000</f>
        <v>17.735542622950817</v>
      </c>
      <c r="M22" s="12">
        <f>'PADD 5_bbl'!M22*1000*42*(DAY(EOMONTH($A22,0)))/1000000</f>
        <v>0</v>
      </c>
      <c r="N22" s="12">
        <f>'PADD 5_bbl'!N22*1000*42*(DAY(EOMONTH($A22,0)))/1000000</f>
        <v>0</v>
      </c>
      <c r="O22" s="12">
        <f>'PADD 5_bbl'!O22*1000*42*(DAY(EOMONTH($A22,0)))/1000000</f>
        <v>-4.9164625977992369</v>
      </c>
      <c r="P22" s="12">
        <f>'PADD 5_bbl'!P22*1000*42*(DAY(EOMONTH($A22,0)))/1000000</f>
        <v>18.899999999999999</v>
      </c>
      <c r="Q22" s="12">
        <f>'PADD 5_bbl'!Q22*1000*42*(DAY(EOMONTH($A22,0)))/1000000</f>
        <v>84.42</v>
      </c>
      <c r="S22" s="12">
        <f>'PADD 5_bbl'!S22*1000*42/1000000</f>
        <v>110.334</v>
      </c>
      <c r="U22" s="14"/>
      <c r="V22" s="14"/>
    </row>
    <row r="23" spans="1:22" x14ac:dyDescent="0.25">
      <c r="A23" s="45">
        <v>41197</v>
      </c>
      <c r="B23" s="17" t="s">
        <v>34</v>
      </c>
      <c r="C23" s="12">
        <f>'PADD 5_bbl'!C23*1000*42*(DAY(EOMONTH($A23,0)))/1000000</f>
        <v>18.228000000000002</v>
      </c>
      <c r="D23" s="12">
        <f>'PADD 5_bbl'!D23*1000*42*(DAY(EOMONTH($A23,0)))/1000000</f>
        <v>53.381999999999998</v>
      </c>
      <c r="E23" s="12">
        <f>'PADD 5_bbl'!E23*1000*42*(DAY(EOMONTH($A23,0)))/1000000</f>
        <v>5.2080000000000002</v>
      </c>
      <c r="F23" s="12">
        <f>'PADD 5_bbl'!F23*1000*42*(DAY(EOMONTH($A23,0)))/1000000</f>
        <v>19.53</v>
      </c>
      <c r="G23" s="12">
        <f>'PADD 5_bbl'!G23*1000*42*(DAY(EOMONTH($A23,0)))/1000000</f>
        <v>96.347999999999999</v>
      </c>
      <c r="H23" s="12"/>
      <c r="I23" s="12">
        <f>'PADD 5_bbl'!I23*1000*42*(DAY(EOMONTH($A23,0)))/1000000</f>
        <v>13.02</v>
      </c>
      <c r="J23" s="12">
        <f>'PADD 5_bbl'!J23*1000*42*(DAY(EOMONTH($A23,0)))/1000000</f>
        <v>58.263663060768025</v>
      </c>
      <c r="K23" s="12">
        <f>'PADD 5_bbl'!K23*1000*42*(DAY(EOMONTH($A23,0)))/1000000</f>
        <v>6.7775342465753434</v>
      </c>
      <c r="L23" s="12">
        <f>'PADD 5_bbl'!L23*1000*42*(DAY(EOMONTH($A23,0)))/1000000</f>
        <v>19.078360491803274</v>
      </c>
      <c r="M23" s="12">
        <f>'PADD 5_bbl'!M23*1000*42*(DAY(EOMONTH($A23,0)))/1000000</f>
        <v>0</v>
      </c>
      <c r="N23" s="12">
        <f>'PADD 5_bbl'!N23*1000*42*(DAY(EOMONTH($A23,0)))/1000000</f>
        <v>0</v>
      </c>
      <c r="O23" s="12">
        <f>'PADD 5_bbl'!O23*1000*42*(DAY(EOMONTH($A23,0)))/1000000</f>
        <v>0.5104422008533549</v>
      </c>
      <c r="P23" s="12">
        <f>'PADD 5_bbl'!P23*1000*42*(DAY(EOMONTH($A23,0)))/1000000</f>
        <v>-2.6040000000000001</v>
      </c>
      <c r="Q23" s="12">
        <f>'PADD 5_bbl'!Q23*1000*42*(DAY(EOMONTH($A23,0)))/1000000</f>
        <v>95.046000000000006</v>
      </c>
      <c r="S23" s="12">
        <f>'PADD 5_bbl'!S23*1000*42/1000000</f>
        <v>108.318</v>
      </c>
      <c r="U23" s="14"/>
      <c r="V23" s="14"/>
    </row>
    <row r="24" spans="1:22" x14ac:dyDescent="0.25">
      <c r="A24" s="45">
        <v>41228</v>
      </c>
      <c r="B24" s="17" t="s">
        <v>34</v>
      </c>
      <c r="C24" s="12">
        <f>'PADD 5_bbl'!C24*1000*42*(DAY(EOMONTH($A24,0)))/1000000</f>
        <v>16.38</v>
      </c>
      <c r="D24" s="12">
        <f>'PADD 5_bbl'!D24*1000*42*(DAY(EOMONTH($A24,0)))/1000000</f>
        <v>47.88</v>
      </c>
      <c r="E24" s="12">
        <f>'PADD 5_bbl'!E24*1000*42*(DAY(EOMONTH($A24,0)))/1000000</f>
        <v>7.56</v>
      </c>
      <c r="F24" s="12">
        <f>'PADD 5_bbl'!F24*1000*42*(DAY(EOMONTH($A24,0)))/1000000</f>
        <v>10.08</v>
      </c>
      <c r="G24" s="12">
        <f>'PADD 5_bbl'!G24*1000*42*(DAY(EOMONTH($A24,0)))/1000000</f>
        <v>81.900000000000006</v>
      </c>
      <c r="H24" s="12"/>
      <c r="I24" s="12">
        <f>'PADD 5_bbl'!I24*1000*42*(DAY(EOMONTH($A24,0)))/1000000</f>
        <v>12.6</v>
      </c>
      <c r="J24" s="12">
        <f>'PADD 5_bbl'!J24*1000*42*(DAY(EOMONTH($A24,0)))/1000000</f>
        <v>60.72021586525937</v>
      </c>
      <c r="K24" s="12">
        <f>'PADD 5_bbl'!K24*1000*42*(DAY(EOMONTH($A24,0)))/1000000</f>
        <v>6.5589041095890419</v>
      </c>
      <c r="L24" s="12">
        <f>'PADD 5_bbl'!L24*1000*42*(DAY(EOMONTH($A24,0)))/1000000</f>
        <v>18.826622950819672</v>
      </c>
      <c r="M24" s="12">
        <f>'PADD 5_bbl'!M24*1000*42*(DAY(EOMONTH($A24,0)))/1000000</f>
        <v>0</v>
      </c>
      <c r="N24" s="12">
        <f>'PADD 5_bbl'!N24*1000*42*(DAY(EOMONTH($A24,0)))/1000000</f>
        <v>0</v>
      </c>
      <c r="O24" s="12">
        <f>'PADD 5_bbl'!O24*1000*42*(DAY(EOMONTH($A24,0)))/1000000</f>
        <v>-7.9857429256680854</v>
      </c>
      <c r="P24" s="12">
        <f>'PADD 5_bbl'!P24*1000*42*(DAY(EOMONTH($A24,0)))/1000000</f>
        <v>-7.56</v>
      </c>
      <c r="Q24" s="12">
        <f>'PADD 5_bbl'!Q24*1000*42*(DAY(EOMONTH($A24,0)))/1000000</f>
        <v>83.16</v>
      </c>
      <c r="S24" s="12">
        <f>'PADD 5_bbl'!S24*1000*42/1000000</f>
        <v>100.71599999999999</v>
      </c>
      <c r="U24" s="14"/>
      <c r="V24" s="14"/>
    </row>
    <row r="25" spans="1:22" x14ac:dyDescent="0.25">
      <c r="A25" s="45">
        <v>41258</v>
      </c>
      <c r="B25" s="17" t="s">
        <v>34</v>
      </c>
      <c r="C25" s="12">
        <f>'PADD 5_bbl'!C25*1000*42*(DAY(EOMONTH($A25,0)))/1000000</f>
        <v>18.228000000000002</v>
      </c>
      <c r="D25" s="12">
        <f>'PADD 5_bbl'!D25*1000*42*(DAY(EOMONTH($A25,0)))/1000000</f>
        <v>44.268000000000001</v>
      </c>
      <c r="E25" s="12">
        <f>'PADD 5_bbl'!E25*1000*42*(DAY(EOMONTH($A25,0)))/1000000</f>
        <v>6.51</v>
      </c>
      <c r="F25" s="12">
        <f>'PADD 5_bbl'!F25*1000*42*(DAY(EOMONTH($A25,0)))/1000000</f>
        <v>16.925999999999998</v>
      </c>
      <c r="G25" s="12">
        <f>'PADD 5_bbl'!G25*1000*42*(DAY(EOMONTH($A25,0)))/1000000</f>
        <v>85.932000000000002</v>
      </c>
      <c r="H25" s="12"/>
      <c r="I25" s="12">
        <f>'PADD 5_bbl'!I25*1000*42*(DAY(EOMONTH($A25,0)))/1000000</f>
        <v>15.624000000000001</v>
      </c>
      <c r="J25" s="12">
        <f>'PADD 5_bbl'!J25*1000*42*(DAY(EOMONTH($A25,0)))/1000000</f>
        <v>65.861463060768017</v>
      </c>
      <c r="K25" s="12">
        <f>'PADD 5_bbl'!K25*1000*42*(DAY(EOMONTH($A25,0)))/1000000</f>
        <v>6.7775342465753434</v>
      </c>
      <c r="L25" s="12">
        <f>'PADD 5_bbl'!L25*1000*42*(DAY(EOMONTH($A25,0)))/1000000</f>
        <v>22.460709508196722</v>
      </c>
      <c r="M25" s="12">
        <f>'PADD 5_bbl'!M25*1000*42*(DAY(EOMONTH($A25,0)))/1000000</f>
        <v>0</v>
      </c>
      <c r="N25" s="12">
        <f>'PADD 5_bbl'!N25*1000*42*(DAY(EOMONTH($A25,0)))/1000000</f>
        <v>0</v>
      </c>
      <c r="O25" s="12">
        <f>'PADD 5_bbl'!O25*1000*42*(DAY(EOMONTH($A25,0)))/1000000</f>
        <v>-2.6577068155400836</v>
      </c>
      <c r="P25" s="12">
        <f>'PADD 5_bbl'!P25*1000*42*(DAY(EOMONTH($A25,0)))/1000000</f>
        <v>-20.832000000000001</v>
      </c>
      <c r="Q25" s="12">
        <f>'PADD 5_bbl'!Q25*1000*42*(DAY(EOMONTH($A25,0)))/1000000</f>
        <v>87.233999999999995</v>
      </c>
      <c r="S25" s="12">
        <f>'PADD 5_bbl'!S25*1000*42/1000000</f>
        <v>79.38</v>
      </c>
      <c r="U25" s="14"/>
      <c r="V25" s="14"/>
    </row>
    <row r="26" spans="1:22" x14ac:dyDescent="0.25">
      <c r="A26" s="45">
        <v>41289</v>
      </c>
      <c r="B26" s="17" t="s">
        <v>34</v>
      </c>
      <c r="C26" s="12">
        <f>'PADD 5_bbl'!C26*1000*42*(DAY(EOMONTH($A26,0)))/1000000</f>
        <v>18.228000000000002</v>
      </c>
      <c r="D26" s="12">
        <f>'PADD 5_bbl'!D26*1000*42*(DAY(EOMONTH($A26,0)))/1000000</f>
        <v>41.664000000000001</v>
      </c>
      <c r="E26" s="12">
        <f>'PADD 5_bbl'!E26*1000*42*(DAY(EOMONTH($A26,0)))/1000000</f>
        <v>11.718</v>
      </c>
      <c r="F26" s="12">
        <f>'PADD 5_bbl'!F26*1000*42*(DAY(EOMONTH($A26,0)))/1000000</f>
        <v>7.8120000000000003</v>
      </c>
      <c r="G26" s="12">
        <f>'PADD 5_bbl'!G26*1000*42*(DAY(EOMONTH($A26,0)))/1000000</f>
        <v>79.421999999999997</v>
      </c>
      <c r="H26" s="12"/>
      <c r="I26" s="12">
        <f>'PADD 5_bbl'!I26*1000*42*(DAY(EOMONTH($A26,0)))/1000000</f>
        <v>11.718</v>
      </c>
      <c r="J26" s="12">
        <f>'PADD 5_bbl'!J26*1000*42*(DAY(EOMONTH($A26,0)))/1000000</f>
        <v>89.44291408785277</v>
      </c>
      <c r="K26" s="12">
        <f>'PADD 5_bbl'!K26*1000*42*(DAY(EOMONTH($A26,0)))/1000000</f>
        <v>7.8990547945205476</v>
      </c>
      <c r="L26" s="12">
        <f>'PADD 5_bbl'!L26*1000*42*(DAY(EOMONTH($A26,0)))/1000000</f>
        <v>21.527843835616441</v>
      </c>
      <c r="M26" s="12">
        <f>'PADD 5_bbl'!M26*1000*42*(DAY(EOMONTH($A26,0)))/1000000</f>
        <v>0</v>
      </c>
      <c r="N26" s="12">
        <f>'PADD 5_bbl'!N26*1000*42*(DAY(EOMONTH($A26,0)))/1000000</f>
        <v>0</v>
      </c>
      <c r="O26" s="12">
        <f>'PADD 5_bbl'!O26*1000*42*(DAY(EOMONTH($A26,0)))/1000000</f>
        <v>-5.5958127179897463</v>
      </c>
      <c r="P26" s="12">
        <f>'PADD 5_bbl'!P26*1000*42*(DAY(EOMONTH($A26,0)))/1000000</f>
        <v>-46.872</v>
      </c>
      <c r="Q26" s="12">
        <f>'PADD 5_bbl'!Q26*1000*42*(DAY(EOMONTH($A26,0)))/1000000</f>
        <v>78.12</v>
      </c>
      <c r="S26" s="12">
        <f>'PADD 5_bbl'!S26*1000*42/1000000</f>
        <v>33.137999999999998</v>
      </c>
      <c r="U26" s="14"/>
      <c r="V26" s="14"/>
    </row>
    <row r="27" spans="1:22" x14ac:dyDescent="0.25">
      <c r="A27" s="45">
        <v>41320</v>
      </c>
      <c r="B27" s="17" t="s">
        <v>34</v>
      </c>
      <c r="C27" s="12">
        <f>'PADD 5_bbl'!C27*1000*42*(DAY(EOMONTH($A27,0)))/1000000</f>
        <v>16.463999999999999</v>
      </c>
      <c r="D27" s="12">
        <f>'PADD 5_bbl'!D27*1000*42*(DAY(EOMONTH($A27,0)))/1000000</f>
        <v>36.456000000000003</v>
      </c>
      <c r="E27" s="12">
        <f>'PADD 5_bbl'!E27*1000*42*(DAY(EOMONTH($A27,0)))/1000000</f>
        <v>5.88</v>
      </c>
      <c r="F27" s="12">
        <f>'PADD 5_bbl'!F27*1000*42*(DAY(EOMONTH($A27,0)))/1000000</f>
        <v>8.2319999999999993</v>
      </c>
      <c r="G27" s="12">
        <f>'PADD 5_bbl'!G27*1000*42*(DAY(EOMONTH($A27,0)))/1000000</f>
        <v>67.031999999999996</v>
      </c>
      <c r="H27" s="12"/>
      <c r="I27" s="12">
        <f>'PADD 5_bbl'!I27*1000*42*(DAY(EOMONTH($A27,0)))/1000000</f>
        <v>9.4079999999999995</v>
      </c>
      <c r="J27" s="12">
        <f>'PADD 5_bbl'!J27*1000*42*(DAY(EOMONTH($A27,0)))/1000000</f>
        <v>68.122793369673488</v>
      </c>
      <c r="K27" s="12">
        <f>'PADD 5_bbl'!K27*1000*42*(DAY(EOMONTH($A27,0)))/1000000</f>
        <v>7.134630136986301</v>
      </c>
      <c r="L27" s="12">
        <f>'PADD 5_bbl'!L27*1000*42*(DAY(EOMONTH($A27,0)))/1000000</f>
        <v>17.244868602739725</v>
      </c>
      <c r="M27" s="12">
        <f>'PADD 5_bbl'!M27*1000*42*(DAY(EOMONTH($A27,0)))/1000000</f>
        <v>0</v>
      </c>
      <c r="N27" s="12">
        <f>'PADD 5_bbl'!N27*1000*42*(DAY(EOMONTH($A27,0)))/1000000</f>
        <v>0</v>
      </c>
      <c r="O27" s="12">
        <f>'PADD 5_bbl'!O27*1000*42*(DAY(EOMONTH($A27,0)))/1000000</f>
        <v>-23.118292109399519</v>
      </c>
      <c r="P27" s="12">
        <f>'PADD 5_bbl'!P27*1000*42*(DAY(EOMONTH($A27,0)))/1000000</f>
        <v>-12.936</v>
      </c>
      <c r="Q27" s="12">
        <f>'PADD 5_bbl'!Q27*1000*42*(DAY(EOMONTH($A27,0)))/1000000</f>
        <v>65.855999999999995</v>
      </c>
      <c r="S27" s="12">
        <f>'PADD 5_bbl'!S27*1000*42/1000000</f>
        <v>20.622</v>
      </c>
      <c r="U27" s="14"/>
      <c r="V27" s="14"/>
    </row>
    <row r="28" spans="1:22" x14ac:dyDescent="0.25">
      <c r="A28" s="45">
        <v>41348</v>
      </c>
      <c r="B28" s="17" t="s">
        <v>34</v>
      </c>
      <c r="C28" s="12">
        <f>'PADD 5_bbl'!C28*1000*42*(DAY(EOMONTH($A28,0)))/1000000</f>
        <v>18.228000000000002</v>
      </c>
      <c r="D28" s="12">
        <f>'PADD 5_bbl'!D28*1000*42*(DAY(EOMONTH($A28,0)))/1000000</f>
        <v>45.57</v>
      </c>
      <c r="E28" s="12">
        <f>'PADD 5_bbl'!E28*1000*42*(DAY(EOMONTH($A28,0)))/1000000</f>
        <v>6.51</v>
      </c>
      <c r="F28" s="12">
        <f>'PADD 5_bbl'!F28*1000*42*(DAY(EOMONTH($A28,0)))/1000000</f>
        <v>16.925999999999998</v>
      </c>
      <c r="G28" s="12">
        <f>'PADD 5_bbl'!G28*1000*42*(DAY(EOMONTH($A28,0)))/1000000</f>
        <v>87.233999999999995</v>
      </c>
      <c r="H28" s="12"/>
      <c r="I28" s="12">
        <f>'PADD 5_bbl'!I28*1000*42*(DAY(EOMONTH($A28,0)))/1000000</f>
        <v>10.416</v>
      </c>
      <c r="J28" s="12">
        <f>'PADD 5_bbl'!J28*1000*42*(DAY(EOMONTH($A28,0)))/1000000</f>
        <v>46.27531408785277</v>
      </c>
      <c r="K28" s="12">
        <f>'PADD 5_bbl'!K28*1000*42*(DAY(EOMONTH($A28,0)))/1000000</f>
        <v>7.8990547945205476</v>
      </c>
      <c r="L28" s="12">
        <f>'PADD 5_bbl'!L28*1000*42*(DAY(EOMONTH($A28,0)))/1000000</f>
        <v>18.04882849315068</v>
      </c>
      <c r="M28" s="12">
        <f>'PADD 5_bbl'!M28*1000*42*(DAY(EOMONTH($A28,0)))/1000000</f>
        <v>0</v>
      </c>
      <c r="N28" s="12">
        <f>'PADD 5_bbl'!N28*1000*42*(DAY(EOMONTH($A28,0)))/1000000</f>
        <v>0</v>
      </c>
      <c r="O28" s="12">
        <f>'PADD 5_bbl'!O28*1000*42*(DAY(EOMONTH($A28,0)))/1000000</f>
        <v>7.1988026244759906</v>
      </c>
      <c r="P28" s="12">
        <f>'PADD 5_bbl'!P28*1000*42*(DAY(EOMONTH($A28,0)))/1000000</f>
        <v>0</v>
      </c>
      <c r="Q28" s="12">
        <f>'PADD 5_bbl'!Q28*1000*42*(DAY(EOMONTH($A28,0)))/1000000</f>
        <v>89.837999999999994</v>
      </c>
      <c r="S28" s="12">
        <f>'PADD 5_bbl'!S28*1000*42/1000000</f>
        <v>20.622</v>
      </c>
      <c r="U28" s="14"/>
      <c r="V28" s="14"/>
    </row>
    <row r="29" spans="1:22" x14ac:dyDescent="0.25">
      <c r="A29" s="45">
        <v>41379</v>
      </c>
      <c r="B29" s="17" t="s">
        <v>34</v>
      </c>
      <c r="C29" s="12">
        <f>'PADD 5_bbl'!C29*1000*42*(DAY(EOMONTH($A29,0)))/1000000</f>
        <v>17.64</v>
      </c>
      <c r="D29" s="12">
        <f>'PADD 5_bbl'!D29*1000*42*(DAY(EOMONTH($A29,0)))/1000000</f>
        <v>44.1</v>
      </c>
      <c r="E29" s="12">
        <f>'PADD 5_bbl'!E29*1000*42*(DAY(EOMONTH($A29,0)))/1000000</f>
        <v>3.78</v>
      </c>
      <c r="F29" s="12">
        <f>'PADD 5_bbl'!F29*1000*42*(DAY(EOMONTH($A29,0)))/1000000</f>
        <v>13.86</v>
      </c>
      <c r="G29" s="12">
        <f>'PADD 5_bbl'!G29*1000*42*(DAY(EOMONTH($A29,0)))/1000000</f>
        <v>79.38</v>
      </c>
      <c r="H29" s="12"/>
      <c r="I29" s="12">
        <f>'PADD 5_bbl'!I29*1000*42*(DAY(EOMONTH($A29,0)))/1000000</f>
        <v>13.86</v>
      </c>
      <c r="J29" s="12">
        <f>'PADD 5_bbl'!J29*1000*42*(DAY(EOMONTH($A29,0)))/1000000</f>
        <v>35.247207181792994</v>
      </c>
      <c r="K29" s="12">
        <f>'PADD 5_bbl'!K29*1000*42*(DAY(EOMONTH($A29,0)))/1000000</f>
        <v>7.6442465753424651</v>
      </c>
      <c r="L29" s="12">
        <f>'PADD 5_bbl'!L29*1000*42*(DAY(EOMONTH($A29,0)))/1000000</f>
        <v>16.793250410958908</v>
      </c>
      <c r="M29" s="12">
        <f>'PADD 5_bbl'!M29*1000*42*(DAY(EOMONTH($A29,0)))/1000000</f>
        <v>0</v>
      </c>
      <c r="N29" s="12">
        <f>'PADD 5_bbl'!N29*1000*42*(DAY(EOMONTH($A29,0)))/1000000</f>
        <v>0</v>
      </c>
      <c r="O29" s="12">
        <f>'PADD 5_bbl'!O29*1000*42*(DAY(EOMONTH($A29,0)))/1000000</f>
        <v>-0.46470416809437465</v>
      </c>
      <c r="P29" s="12">
        <f>'PADD 5_bbl'!P29*1000*42*(DAY(EOMONTH($A29,0)))/1000000</f>
        <v>7.56</v>
      </c>
      <c r="Q29" s="12">
        <f>'PADD 5_bbl'!Q29*1000*42*(DAY(EOMONTH($A29,0)))/1000000</f>
        <v>80.64</v>
      </c>
      <c r="S29" s="12">
        <f>'PADD 5_bbl'!S29*1000*42/1000000</f>
        <v>27.72</v>
      </c>
      <c r="U29" s="14"/>
      <c r="V29" s="14"/>
    </row>
    <row r="30" spans="1:22" x14ac:dyDescent="0.25">
      <c r="A30" s="45">
        <v>41409</v>
      </c>
      <c r="B30" s="17" t="s">
        <v>34</v>
      </c>
      <c r="C30" s="12">
        <f>'PADD 5_bbl'!C30*1000*42*(DAY(EOMONTH($A30,0)))/1000000</f>
        <v>18.228000000000002</v>
      </c>
      <c r="D30" s="12">
        <f>'PADD 5_bbl'!D30*1000*42*(DAY(EOMONTH($A30,0)))/1000000</f>
        <v>48.173999999999999</v>
      </c>
      <c r="E30" s="12">
        <f>'PADD 5_bbl'!E30*1000*42*(DAY(EOMONTH($A30,0)))/1000000</f>
        <v>5.2080000000000002</v>
      </c>
      <c r="F30" s="12">
        <f>'PADD 5_bbl'!F30*1000*42*(DAY(EOMONTH($A30,0)))/1000000</f>
        <v>11.718</v>
      </c>
      <c r="G30" s="12">
        <f>'PADD 5_bbl'!G30*1000*42*(DAY(EOMONTH($A30,0)))/1000000</f>
        <v>83.328000000000003</v>
      </c>
      <c r="H30" s="12"/>
      <c r="I30" s="12">
        <f>'PADD 5_bbl'!I30*1000*42*(DAY(EOMONTH($A30,0)))/1000000</f>
        <v>15.624000000000001</v>
      </c>
      <c r="J30" s="12">
        <f>'PADD 5_bbl'!J30*1000*42*(DAY(EOMONTH($A30,0)))/1000000</f>
        <v>32.213714087852793</v>
      </c>
      <c r="K30" s="12">
        <f>'PADD 5_bbl'!K30*1000*42*(DAY(EOMONTH($A30,0)))/1000000</f>
        <v>7.8990547945205476</v>
      </c>
      <c r="L30" s="12">
        <f>'PADD 5_bbl'!L30*1000*42*(DAY(EOMONTH($A30,0)))/1000000</f>
        <v>17.005123890410957</v>
      </c>
      <c r="M30" s="12">
        <f>'PADD 5_bbl'!M30*1000*42*(DAY(EOMONTH($A30,0)))/1000000</f>
        <v>0</v>
      </c>
      <c r="N30" s="12">
        <f>'PADD 5_bbl'!N30*1000*42*(DAY(EOMONTH($A30,0)))/1000000</f>
        <v>0</v>
      </c>
      <c r="O30" s="12">
        <f>'PADD 5_bbl'!O30*1000*42*(DAY(EOMONTH($A30,0)))/1000000</f>
        <v>-2.4338927727842985</v>
      </c>
      <c r="P30" s="12">
        <f>'PADD 5_bbl'!P30*1000*42*(DAY(EOMONTH($A30,0)))/1000000</f>
        <v>13.02</v>
      </c>
      <c r="Q30" s="12">
        <f>'PADD 5_bbl'!Q30*1000*42*(DAY(EOMONTH($A30,0)))/1000000</f>
        <v>83.328000000000003</v>
      </c>
      <c r="S30" s="12">
        <f>'PADD 5_bbl'!S30*1000*42/1000000</f>
        <v>40.53</v>
      </c>
      <c r="U30" s="14"/>
      <c r="V30" s="14"/>
    </row>
    <row r="31" spans="1:22" x14ac:dyDescent="0.25">
      <c r="A31" s="45">
        <v>41440</v>
      </c>
      <c r="B31" s="17" t="s">
        <v>34</v>
      </c>
      <c r="C31" s="12">
        <f>'PADD 5_bbl'!C31*1000*42*(DAY(EOMONTH($A31,0)))/1000000</f>
        <v>17.64</v>
      </c>
      <c r="D31" s="12">
        <f>'PADD 5_bbl'!D31*1000*42*(DAY(EOMONTH($A31,0)))/1000000</f>
        <v>47.88</v>
      </c>
      <c r="E31" s="12">
        <f>'PADD 5_bbl'!E31*1000*42*(DAY(EOMONTH($A31,0)))/1000000</f>
        <v>5.04</v>
      </c>
      <c r="F31" s="12">
        <f>'PADD 5_bbl'!F31*1000*42*(DAY(EOMONTH($A31,0)))/1000000</f>
        <v>10.08</v>
      </c>
      <c r="G31" s="12">
        <f>'PADD 5_bbl'!G31*1000*42*(DAY(EOMONTH($A31,0)))/1000000</f>
        <v>80.64</v>
      </c>
      <c r="H31" s="12"/>
      <c r="I31" s="12">
        <f>'PADD 5_bbl'!I31*1000*42*(DAY(EOMONTH($A31,0)))/1000000</f>
        <v>11.34</v>
      </c>
      <c r="J31" s="12">
        <f>'PADD 5_bbl'!J31*1000*42*(DAY(EOMONTH($A31,0)))/1000000</f>
        <v>32.752407181793011</v>
      </c>
      <c r="K31" s="12">
        <f>'PADD 5_bbl'!K31*1000*42*(DAY(EOMONTH($A31,0)))/1000000</f>
        <v>7.6442465753424651</v>
      </c>
      <c r="L31" s="12">
        <f>'PADD 5_bbl'!L31*1000*42*(DAY(EOMONTH($A31,0)))/1000000</f>
        <v>16.119892602739728</v>
      </c>
      <c r="M31" s="12">
        <f>'PADD 5_bbl'!M31*1000*42*(DAY(EOMONTH($A31,0)))/1000000</f>
        <v>0</v>
      </c>
      <c r="N31" s="12">
        <f>'PADD 5_bbl'!N31*1000*42*(DAY(EOMONTH($A31,0)))/1000000</f>
        <v>0</v>
      </c>
      <c r="O31" s="12">
        <f>'PADD 5_bbl'!O31*1000*42*(DAY(EOMONTH($A31,0)))/1000000</f>
        <v>-4.8565463598751988</v>
      </c>
      <c r="P31" s="12">
        <f>'PADD 5_bbl'!P31*1000*42*(DAY(EOMONTH($A31,0)))/1000000</f>
        <v>18.899999999999999</v>
      </c>
      <c r="Q31" s="12">
        <f>'PADD 5_bbl'!Q31*1000*42*(DAY(EOMONTH($A31,0)))/1000000</f>
        <v>81.900000000000006</v>
      </c>
      <c r="S31" s="12">
        <f>'PADD 5_bbl'!S31*1000*42/1000000</f>
        <v>58.968000000000004</v>
      </c>
      <c r="U31" s="14"/>
      <c r="V31" s="14"/>
    </row>
    <row r="32" spans="1:22" x14ac:dyDescent="0.25">
      <c r="A32" s="45">
        <v>41470</v>
      </c>
      <c r="B32" s="17" t="s">
        <v>34</v>
      </c>
      <c r="C32" s="12">
        <f>'PADD 5_bbl'!C32*1000*42*(DAY(EOMONTH($A32,0)))/1000000</f>
        <v>18.228000000000002</v>
      </c>
      <c r="D32" s="12">
        <f>'PADD 5_bbl'!D32*1000*42*(DAY(EOMONTH($A32,0)))/1000000</f>
        <v>45.57</v>
      </c>
      <c r="E32" s="12">
        <f>'PADD 5_bbl'!E32*1000*42*(DAY(EOMONTH($A32,0)))/1000000</f>
        <v>3.9060000000000001</v>
      </c>
      <c r="F32" s="12">
        <f>'PADD 5_bbl'!F32*1000*42*(DAY(EOMONTH($A32,0)))/1000000</f>
        <v>3.9060000000000001</v>
      </c>
      <c r="G32" s="12">
        <f>'PADD 5_bbl'!G32*1000*42*(DAY(EOMONTH($A32,0)))/1000000</f>
        <v>71.61</v>
      </c>
      <c r="H32" s="12"/>
      <c r="I32" s="12">
        <f>'PADD 5_bbl'!I32*1000*42*(DAY(EOMONTH($A32,0)))/1000000</f>
        <v>10.416</v>
      </c>
      <c r="J32" s="12">
        <f>'PADD 5_bbl'!J32*1000*42*(DAY(EOMONTH($A32,0)))/1000000</f>
        <v>41.39911408785278</v>
      </c>
      <c r="K32" s="12">
        <f>'PADD 5_bbl'!K32*1000*42*(DAY(EOMONTH($A32,0)))/1000000</f>
        <v>7.8990547945205476</v>
      </c>
      <c r="L32" s="12">
        <f>'PADD 5_bbl'!L32*1000*42*(DAY(EOMONTH($A32,0)))/1000000</f>
        <v>16.657222356164386</v>
      </c>
      <c r="M32" s="12">
        <f>'PADD 5_bbl'!M32*1000*42*(DAY(EOMONTH($A32,0)))/1000000</f>
        <v>0</v>
      </c>
      <c r="N32" s="12">
        <f>'PADD 5_bbl'!N32*1000*42*(DAY(EOMONTH($A32,0)))/1000000</f>
        <v>0</v>
      </c>
      <c r="O32" s="12">
        <f>'PADD 5_bbl'!O32*1000*42*(DAY(EOMONTH($A32,0)))/1000000</f>
        <v>-15.177391238537725</v>
      </c>
      <c r="P32" s="12">
        <f>'PADD 5_bbl'!P32*1000*42*(DAY(EOMONTH($A32,0)))/1000000</f>
        <v>11.718</v>
      </c>
      <c r="Q32" s="12">
        <f>'PADD 5_bbl'!Q32*1000*42*(DAY(EOMONTH($A32,0)))/1000000</f>
        <v>72.912000000000006</v>
      </c>
      <c r="S32" s="12">
        <f>'PADD 5_bbl'!S32*1000*42/1000000</f>
        <v>70.055999999999997</v>
      </c>
      <c r="U32" s="14"/>
      <c r="V32" s="14"/>
    </row>
    <row r="33" spans="1:22" x14ac:dyDescent="0.25">
      <c r="A33" s="45">
        <v>41501</v>
      </c>
      <c r="B33" s="17" t="s">
        <v>34</v>
      </c>
      <c r="C33" s="12">
        <f>'PADD 5_bbl'!C33*1000*42*(DAY(EOMONTH($A33,0)))/1000000</f>
        <v>18.228000000000002</v>
      </c>
      <c r="D33" s="12">
        <f>'PADD 5_bbl'!D33*1000*42*(DAY(EOMONTH($A33,0)))/1000000</f>
        <v>54.683999999999997</v>
      </c>
      <c r="E33" s="12">
        <f>'PADD 5_bbl'!E33*1000*42*(DAY(EOMONTH($A33,0)))/1000000</f>
        <v>5.2080000000000002</v>
      </c>
      <c r="F33" s="12">
        <f>'PADD 5_bbl'!F33*1000*42*(DAY(EOMONTH($A33,0)))/1000000</f>
        <v>7.8120000000000003</v>
      </c>
      <c r="G33" s="12">
        <f>'PADD 5_bbl'!G33*1000*42*(DAY(EOMONTH($A33,0)))/1000000</f>
        <v>85.932000000000002</v>
      </c>
      <c r="H33" s="12"/>
      <c r="I33" s="12">
        <f>'PADD 5_bbl'!I33*1000*42*(DAY(EOMONTH($A33,0)))/1000000</f>
        <v>10.416</v>
      </c>
      <c r="J33" s="12">
        <f>'PADD 5_bbl'!J33*1000*42*(DAY(EOMONTH($A33,0)))/1000000</f>
        <v>46.804514087852787</v>
      </c>
      <c r="K33" s="12">
        <f>'PADD 5_bbl'!K33*1000*42*(DAY(EOMONTH($A33,0)))/1000000</f>
        <v>7.8990547945205476</v>
      </c>
      <c r="L33" s="12">
        <f>'PADD 5_bbl'!L33*1000*42*(DAY(EOMONTH($A33,0)))/1000000</f>
        <v>16.657222356164386</v>
      </c>
      <c r="M33" s="12">
        <f>'PADD 5_bbl'!M33*1000*42*(DAY(EOMONTH($A33,0)))/1000000</f>
        <v>0</v>
      </c>
      <c r="N33" s="12">
        <f>'PADD 5_bbl'!N33*1000*42*(DAY(EOMONTH($A33,0)))/1000000</f>
        <v>0</v>
      </c>
      <c r="O33" s="12">
        <f>'PADD 5_bbl'!O33*1000*42*(DAY(EOMONTH($A33,0)))/1000000</f>
        <v>-6.2607912385377222</v>
      </c>
      <c r="P33" s="12">
        <f>'PADD 5_bbl'!P33*1000*42*(DAY(EOMONTH($A33,0)))/1000000</f>
        <v>9.1140000000000008</v>
      </c>
      <c r="Q33" s="12">
        <f>'PADD 5_bbl'!Q33*1000*42*(DAY(EOMONTH($A33,0)))/1000000</f>
        <v>84.63</v>
      </c>
      <c r="S33" s="12">
        <f>'PADD 5_bbl'!S33*1000*42/1000000</f>
        <v>78.918000000000006</v>
      </c>
      <c r="U33" s="14"/>
      <c r="V33" s="14"/>
    </row>
    <row r="34" spans="1:22" x14ac:dyDescent="0.25">
      <c r="A34" s="45">
        <v>41532</v>
      </c>
      <c r="B34" s="17" t="s">
        <v>34</v>
      </c>
      <c r="C34" s="12">
        <f>'PADD 5_bbl'!C34*1000*42*(DAY(EOMONTH($A34,0)))/1000000</f>
        <v>17.64</v>
      </c>
      <c r="D34" s="12">
        <f>'PADD 5_bbl'!D34*1000*42*(DAY(EOMONTH($A34,0)))/1000000</f>
        <v>51.66</v>
      </c>
      <c r="E34" s="12">
        <f>'PADD 5_bbl'!E34*1000*42*(DAY(EOMONTH($A34,0)))/1000000</f>
        <v>5.04</v>
      </c>
      <c r="F34" s="12">
        <f>'PADD 5_bbl'!F34*1000*42*(DAY(EOMONTH($A34,0)))/1000000</f>
        <v>11.34</v>
      </c>
      <c r="G34" s="12">
        <f>'PADD 5_bbl'!G34*1000*42*(DAY(EOMONTH($A34,0)))/1000000</f>
        <v>85.68</v>
      </c>
      <c r="H34" s="12"/>
      <c r="I34" s="12">
        <f>'PADD 5_bbl'!I34*1000*42*(DAY(EOMONTH($A34,0)))/1000000</f>
        <v>11.34</v>
      </c>
      <c r="J34" s="12">
        <f>'PADD 5_bbl'!J34*1000*42*(DAY(EOMONTH($A34,0)))/1000000</f>
        <v>35.663007181793006</v>
      </c>
      <c r="K34" s="12">
        <f>'PADD 5_bbl'!K34*1000*42*(DAY(EOMONTH($A34,0)))/1000000</f>
        <v>7.6442465753424651</v>
      </c>
      <c r="L34" s="12">
        <f>'PADD 5_bbl'!L34*1000*42*(DAY(EOMONTH($A34,0)))/1000000</f>
        <v>16.456571506849315</v>
      </c>
      <c r="M34" s="12">
        <f>'PADD 5_bbl'!M34*1000*42*(DAY(EOMONTH($A34,0)))/1000000</f>
        <v>0</v>
      </c>
      <c r="N34" s="12">
        <f>'PADD 5_bbl'!N34*1000*42*(DAY(EOMONTH($A34,0)))/1000000</f>
        <v>0</v>
      </c>
      <c r="O34" s="12">
        <f>'PADD 5_bbl'!O34*1000*42*(DAY(EOMONTH($A34,0)))/1000000</f>
        <v>-1.8038252639847872</v>
      </c>
      <c r="P34" s="12">
        <f>'PADD 5_bbl'!P34*1000*42*(DAY(EOMONTH($A34,0)))/1000000</f>
        <v>16.38</v>
      </c>
      <c r="Q34" s="12">
        <f>'PADD 5_bbl'!Q34*1000*42*(DAY(EOMONTH($A34,0)))/1000000</f>
        <v>85.68</v>
      </c>
      <c r="S34" s="12">
        <f>'PADD 5_bbl'!S34*1000*42/1000000</f>
        <v>95.843999999999994</v>
      </c>
      <c r="U34" s="14"/>
      <c r="V34" s="14"/>
    </row>
    <row r="35" spans="1:22" x14ac:dyDescent="0.25">
      <c r="A35" s="45">
        <v>41562</v>
      </c>
      <c r="B35" s="17" t="s">
        <v>34</v>
      </c>
      <c r="C35" s="12">
        <f>'PADD 5_bbl'!C35*1000*42*(DAY(EOMONTH($A35,0)))/1000000</f>
        <v>18.228000000000002</v>
      </c>
      <c r="D35" s="12">
        <f>'PADD 5_bbl'!D35*1000*42*(DAY(EOMONTH($A35,0)))/1000000</f>
        <v>53.381999999999998</v>
      </c>
      <c r="E35" s="12">
        <f>'PADD 5_bbl'!E35*1000*42*(DAY(EOMONTH($A35,0)))/1000000</f>
        <v>6.51</v>
      </c>
      <c r="F35" s="12">
        <f>'PADD 5_bbl'!F35*1000*42*(DAY(EOMONTH($A35,0)))/1000000</f>
        <v>3.9060000000000001</v>
      </c>
      <c r="G35" s="12">
        <f>'PADD 5_bbl'!G35*1000*42*(DAY(EOMONTH($A35,0)))/1000000</f>
        <v>82.025999999999996</v>
      </c>
      <c r="H35" s="12"/>
      <c r="I35" s="12">
        <f>'PADD 5_bbl'!I35*1000*42*(DAY(EOMONTH($A35,0)))/1000000</f>
        <v>13.02</v>
      </c>
      <c r="J35" s="12">
        <f>'PADD 5_bbl'!J35*1000*42*(DAY(EOMONTH($A35,0)))/1000000</f>
        <v>50.017514087852788</v>
      </c>
      <c r="K35" s="12">
        <f>'PADD 5_bbl'!K35*1000*42*(DAY(EOMONTH($A35,0)))/1000000</f>
        <v>7.8990547945205476</v>
      </c>
      <c r="L35" s="12">
        <f>'PADD 5_bbl'!L35*1000*42*(DAY(EOMONTH($A35,0)))/1000000</f>
        <v>17.700926958904109</v>
      </c>
      <c r="M35" s="12">
        <f>'PADD 5_bbl'!M35*1000*42*(DAY(EOMONTH($A35,0)))/1000000</f>
        <v>0</v>
      </c>
      <c r="N35" s="12">
        <f>'PADD 5_bbl'!N35*1000*42*(DAY(EOMONTH($A35,0)))/1000000</f>
        <v>0</v>
      </c>
      <c r="O35" s="12">
        <f>'PADD 5_bbl'!O35*1000*42*(DAY(EOMONTH($A35,0)))/1000000</f>
        <v>-9.2154958412774466</v>
      </c>
      <c r="P35" s="12">
        <f>'PADD 5_bbl'!P35*1000*42*(DAY(EOMONTH($A35,0)))/1000000</f>
        <v>2.6040000000000001</v>
      </c>
      <c r="Q35" s="12">
        <f>'PADD 5_bbl'!Q35*1000*42*(DAY(EOMONTH($A35,0)))/1000000</f>
        <v>82.025999999999996</v>
      </c>
      <c r="S35" s="12">
        <f>'PADD 5_bbl'!S35*1000*42/1000000</f>
        <v>98.195999999999998</v>
      </c>
      <c r="U35" s="14"/>
      <c r="V35" s="14"/>
    </row>
    <row r="36" spans="1:22" x14ac:dyDescent="0.25">
      <c r="A36" s="45">
        <v>41593</v>
      </c>
      <c r="B36" s="17" t="s">
        <v>34</v>
      </c>
      <c r="C36" s="12">
        <f>'PADD 5_bbl'!C36*1000*42*(DAY(EOMONTH($A36,0)))/1000000</f>
        <v>17.64</v>
      </c>
      <c r="D36" s="12">
        <f>'PADD 5_bbl'!D36*1000*42*(DAY(EOMONTH($A36,0)))/1000000</f>
        <v>46.62</v>
      </c>
      <c r="E36" s="12">
        <f>'PADD 5_bbl'!E36*1000*42*(DAY(EOMONTH($A36,0)))/1000000</f>
        <v>5.04</v>
      </c>
      <c r="F36" s="12">
        <f>'PADD 5_bbl'!F36*1000*42*(DAY(EOMONTH($A36,0)))/1000000</f>
        <v>17.64</v>
      </c>
      <c r="G36" s="12">
        <f>'PADD 5_bbl'!G36*1000*42*(DAY(EOMONTH($A36,0)))/1000000</f>
        <v>86.94</v>
      </c>
      <c r="H36" s="12"/>
      <c r="I36" s="12">
        <f>'PADD 5_bbl'!I36*1000*42*(DAY(EOMONTH($A36,0)))/1000000</f>
        <v>12.6</v>
      </c>
      <c r="J36" s="12">
        <f>'PADD 5_bbl'!J36*1000*42*(DAY(EOMONTH($A36,0)))/1000000</f>
        <v>45.113007181793009</v>
      </c>
      <c r="K36" s="12">
        <f>'PADD 5_bbl'!K36*1000*42*(DAY(EOMONTH($A36,0)))/1000000</f>
        <v>7.6442465753424651</v>
      </c>
      <c r="L36" s="12">
        <f>'PADD 5_bbl'!L36*1000*42*(DAY(EOMONTH($A36,0)))/1000000</f>
        <v>17.466608219178081</v>
      </c>
      <c r="M36" s="12">
        <f>'PADD 5_bbl'!M36*1000*42*(DAY(EOMONTH($A36,0)))/1000000</f>
        <v>0</v>
      </c>
      <c r="N36" s="12">
        <f>'PADD 5_bbl'!N36*1000*42*(DAY(EOMONTH($A36,0)))/1000000</f>
        <v>0</v>
      </c>
      <c r="O36" s="12">
        <f>'PADD 5_bbl'!O36*1000*42*(DAY(EOMONTH($A36,0)))/1000000</f>
        <v>5.3761380236864378</v>
      </c>
      <c r="P36" s="12">
        <f>'PADD 5_bbl'!P36*1000*42*(DAY(EOMONTH($A36,0)))/1000000</f>
        <v>-1.26</v>
      </c>
      <c r="Q36" s="12">
        <f>'PADD 5_bbl'!Q36*1000*42*(DAY(EOMONTH($A36,0)))/1000000</f>
        <v>86.94</v>
      </c>
      <c r="S36" s="12">
        <f>'PADD 5_bbl'!S36*1000*42/1000000</f>
        <v>96.558000000000007</v>
      </c>
      <c r="U36" s="14"/>
      <c r="V36" s="14"/>
    </row>
    <row r="37" spans="1:22" x14ac:dyDescent="0.25">
      <c r="A37" s="45">
        <v>41623</v>
      </c>
      <c r="B37" s="17" t="s">
        <v>34</v>
      </c>
      <c r="C37" s="12">
        <f>'PADD 5_bbl'!C37*1000*42*(DAY(EOMONTH($A37,0)))/1000000</f>
        <v>16.925999999999998</v>
      </c>
      <c r="D37" s="12">
        <f>'PADD 5_bbl'!D37*1000*42*(DAY(EOMONTH($A37,0)))/1000000</f>
        <v>49.475999999999999</v>
      </c>
      <c r="E37" s="12">
        <f>'PADD 5_bbl'!E37*1000*42*(DAY(EOMONTH($A37,0)))/1000000</f>
        <v>5.2080000000000002</v>
      </c>
      <c r="F37" s="12">
        <f>'PADD 5_bbl'!F37*1000*42*(DAY(EOMONTH($A37,0)))/1000000</f>
        <v>6.51</v>
      </c>
      <c r="G37" s="12">
        <f>'PADD 5_bbl'!G37*1000*42*(DAY(EOMONTH($A37,0)))/1000000</f>
        <v>78.12</v>
      </c>
      <c r="H37" s="12"/>
      <c r="I37" s="12">
        <f>'PADD 5_bbl'!I37*1000*42*(DAY(EOMONTH($A37,0)))/1000000</f>
        <v>14.321999999999999</v>
      </c>
      <c r="J37" s="12">
        <f>'PADD 5_bbl'!J37*1000*42*(DAY(EOMONTH($A37,0)))/1000000</f>
        <v>75.759314087852758</v>
      </c>
      <c r="K37" s="12">
        <f>'PADD 5_bbl'!K37*1000*42*(DAY(EOMONTH($A37,0)))/1000000</f>
        <v>7.8990547945205476</v>
      </c>
      <c r="L37" s="12">
        <f>'PADD 5_bbl'!L37*1000*42*(DAY(EOMONTH($A37,0)))/1000000</f>
        <v>20.832040767123281</v>
      </c>
      <c r="M37" s="12">
        <f>'PADD 5_bbl'!M37*1000*42*(DAY(EOMONTH($A37,0)))/1000000</f>
        <v>0</v>
      </c>
      <c r="N37" s="12">
        <f>'PADD 5_bbl'!N37*1000*42*(DAY(EOMONTH($A37,0)))/1000000</f>
        <v>0</v>
      </c>
      <c r="O37" s="12">
        <f>'PADD 5_bbl'!O37*1000*42*(DAY(EOMONTH($A37,0)))/1000000</f>
        <v>-5.5384096494966144</v>
      </c>
      <c r="P37" s="12">
        <f>'PADD 5_bbl'!P37*1000*42*(DAY(EOMONTH($A37,0)))/1000000</f>
        <v>-33.851999999999997</v>
      </c>
      <c r="Q37" s="12">
        <f>'PADD 5_bbl'!Q37*1000*42*(DAY(EOMONTH($A37,0)))/1000000</f>
        <v>79.421999999999997</v>
      </c>
      <c r="S37" s="12">
        <f>'PADD 5_bbl'!S37*1000*42/1000000</f>
        <v>62.496000000000002</v>
      </c>
      <c r="U37" s="14"/>
      <c r="V37" s="14"/>
    </row>
    <row r="38" spans="1:22" x14ac:dyDescent="0.25">
      <c r="A38" s="45">
        <v>41654</v>
      </c>
      <c r="B38" s="17" t="s">
        <v>34</v>
      </c>
      <c r="C38" s="12">
        <f>'PADD 5_bbl'!C38*1000*42*(DAY(EOMONTH($A38,0)))/1000000</f>
        <v>16.925999999999998</v>
      </c>
      <c r="D38" s="12">
        <f>'PADD 5_bbl'!D38*1000*42*(DAY(EOMONTH($A38,0)))/1000000</f>
        <v>50.777999999999999</v>
      </c>
      <c r="E38" s="12">
        <f>'PADD 5_bbl'!E38*1000*42*(DAY(EOMONTH($A38,0)))/1000000</f>
        <v>7.8120000000000003</v>
      </c>
      <c r="F38" s="12">
        <f>'PADD 5_bbl'!F38*1000*42*(DAY(EOMONTH($A38,0)))/1000000</f>
        <v>14.321999999999999</v>
      </c>
      <c r="G38" s="12">
        <f>'PADD 5_bbl'!G38*1000*42*(DAY(EOMONTH($A38,0)))/1000000</f>
        <v>89.837999999999994</v>
      </c>
      <c r="H38" s="12"/>
      <c r="I38" s="12">
        <f>'PADD 5_bbl'!I38*1000*42*(DAY(EOMONTH($A38,0)))/1000000</f>
        <v>13.02</v>
      </c>
      <c r="J38" s="12">
        <f>'PADD 5_bbl'!J38*1000*42*(DAY(EOMONTH($A38,0)))/1000000</f>
        <v>71.726822204069251</v>
      </c>
      <c r="K38" s="12">
        <f>'PADD 5_bbl'!K38*1000*42*(DAY(EOMONTH($A38,0)))/1000000</f>
        <v>8.0865737082854618</v>
      </c>
      <c r="L38" s="12">
        <f>'PADD 5_bbl'!L38*1000*42*(DAY(EOMONTH($A38,0)))/1000000</f>
        <v>21.387693983416337</v>
      </c>
      <c r="M38" s="12">
        <f>'PADD 5_bbl'!M38*1000*42*(DAY(EOMONTH($A38,0)))/1000000</f>
        <v>0</v>
      </c>
      <c r="N38" s="12">
        <f>'PADD 5_bbl'!N38*1000*42*(DAY(EOMONTH($A38,0)))/1000000</f>
        <v>0</v>
      </c>
      <c r="O38" s="12">
        <f>'PADD 5_bbl'!O38*1000*42*(DAY(EOMONTH($A38,0)))/1000000</f>
        <v>1.6569101042289565</v>
      </c>
      <c r="P38" s="12">
        <f>'PADD 5_bbl'!P38*1000*42*(DAY(EOMONTH($A38,0)))/1000000</f>
        <v>-27.341999999999999</v>
      </c>
      <c r="Q38" s="12">
        <f>'PADD 5_bbl'!Q38*1000*42*(DAY(EOMONTH($A38,0)))/1000000</f>
        <v>88.536000000000001</v>
      </c>
      <c r="S38" s="12">
        <f>'PADD 5_bbl'!S38*1000*42/1000000</f>
        <v>35.741999999999997</v>
      </c>
      <c r="U38" s="14"/>
      <c r="V38" s="14"/>
    </row>
    <row r="39" spans="1:22" x14ac:dyDescent="0.25">
      <c r="A39" s="45">
        <v>41685</v>
      </c>
      <c r="B39" s="17" t="s">
        <v>34</v>
      </c>
      <c r="C39" s="12">
        <f>'PADD 5_bbl'!C39*1000*42*(DAY(EOMONTH($A39,0)))/1000000</f>
        <v>15.288</v>
      </c>
      <c r="D39" s="12">
        <f>'PADD 5_bbl'!D39*1000*42*(DAY(EOMONTH($A39,0)))/1000000</f>
        <v>45.863999999999997</v>
      </c>
      <c r="E39" s="12">
        <f>'PADD 5_bbl'!E39*1000*42*(DAY(EOMONTH($A39,0)))/1000000</f>
        <v>5.88</v>
      </c>
      <c r="F39" s="12">
        <f>'PADD 5_bbl'!F39*1000*42*(DAY(EOMONTH($A39,0)))/1000000</f>
        <v>4.7039999999999997</v>
      </c>
      <c r="G39" s="12">
        <f>'PADD 5_bbl'!G39*1000*42*(DAY(EOMONTH($A39,0)))/1000000</f>
        <v>71.736000000000004</v>
      </c>
      <c r="H39" s="12"/>
      <c r="I39" s="12">
        <f>'PADD 5_bbl'!I39*1000*42*(DAY(EOMONTH($A39,0)))/1000000</f>
        <v>12.936</v>
      </c>
      <c r="J39" s="12">
        <f>'PADD 5_bbl'!J39*1000*42*(DAY(EOMONTH($A39,0)))/1000000</f>
        <v>50.991741644244485</v>
      </c>
      <c r="K39" s="12">
        <f>'PADD 5_bbl'!K39*1000*42*(DAY(EOMONTH($A39,0)))/1000000</f>
        <v>7.3040020590965451</v>
      </c>
      <c r="L39" s="12">
        <f>'PADD 5_bbl'!L39*1000*42*(DAY(EOMONTH($A39,0)))/1000000</f>
        <v>17.047425007281905</v>
      </c>
      <c r="M39" s="12">
        <f>'PADD 5_bbl'!M39*1000*42*(DAY(EOMONTH($A39,0)))/1000000</f>
        <v>0</v>
      </c>
      <c r="N39" s="12">
        <f>'PADD 5_bbl'!N39*1000*42*(DAY(EOMONTH($A39,0)))/1000000</f>
        <v>0</v>
      </c>
      <c r="O39" s="12">
        <f>'PADD 5_bbl'!O39*1000*42*(DAY(EOMONTH($A39,0)))/1000000</f>
        <v>-1.2551687106229439</v>
      </c>
      <c r="P39" s="12">
        <f>'PADD 5_bbl'!P39*1000*42*(DAY(EOMONTH($A39,0)))/1000000</f>
        <v>-15.288</v>
      </c>
      <c r="Q39" s="12">
        <f>'PADD 5_bbl'!Q39*1000*42*(DAY(EOMONTH($A39,0)))/1000000</f>
        <v>71.736000000000004</v>
      </c>
      <c r="S39" s="12">
        <f>'PADD 5_bbl'!S39*1000*42/1000000</f>
        <v>20.748000000000001</v>
      </c>
      <c r="U39" s="14"/>
      <c r="V39" s="14"/>
    </row>
    <row r="40" spans="1:22" x14ac:dyDescent="0.25">
      <c r="A40" s="45">
        <v>41713</v>
      </c>
      <c r="B40" s="17" t="s">
        <v>34</v>
      </c>
      <c r="C40" s="12">
        <f>'PADD 5_bbl'!C40*1000*42*(DAY(EOMONTH($A40,0)))/1000000</f>
        <v>16.925999999999998</v>
      </c>
      <c r="D40" s="12">
        <f>'PADD 5_bbl'!D40*1000*42*(DAY(EOMONTH($A40,0)))/1000000</f>
        <v>49.475999999999999</v>
      </c>
      <c r="E40" s="12">
        <f>'PADD 5_bbl'!E40*1000*42*(DAY(EOMONTH($A40,0)))/1000000</f>
        <v>5.2080000000000002</v>
      </c>
      <c r="F40" s="12">
        <f>'PADD 5_bbl'!F40*1000*42*(DAY(EOMONTH($A40,0)))/1000000</f>
        <v>6.51</v>
      </c>
      <c r="G40" s="12">
        <f>'PADD 5_bbl'!G40*1000*42*(DAY(EOMONTH($A40,0)))/1000000</f>
        <v>78.12</v>
      </c>
      <c r="H40" s="12"/>
      <c r="I40" s="12">
        <f>'PADD 5_bbl'!I40*1000*42*(DAY(EOMONTH($A40,0)))/1000000</f>
        <v>16.925999999999998</v>
      </c>
      <c r="J40" s="12">
        <f>'PADD 5_bbl'!J40*1000*42*(DAY(EOMONTH($A40,0)))/1000000</f>
        <v>47.672181208085405</v>
      </c>
      <c r="K40" s="12">
        <f>'PADD 5_bbl'!K40*1000*42*(DAY(EOMONTH($A40,0)))/1000000</f>
        <v>8.0865737082854618</v>
      </c>
      <c r="L40" s="12">
        <f>'PADD 5_bbl'!L40*1000*42*(DAY(EOMONTH($A40,0)))/1000000</f>
        <v>17.796609477808261</v>
      </c>
      <c r="M40" s="12">
        <f>'PADD 5_bbl'!M40*1000*42*(DAY(EOMONTH($A40,0)))/1000000</f>
        <v>0</v>
      </c>
      <c r="N40" s="12">
        <f>'PADD 5_bbl'!N40*1000*42*(DAY(EOMONTH($A40,0)))/1000000</f>
        <v>0</v>
      </c>
      <c r="O40" s="12">
        <f>'PADD 5_bbl'!O40*1000*42*(DAY(EOMONTH($A40,0)))/1000000</f>
        <v>-9.7573643941791239</v>
      </c>
      <c r="P40" s="12">
        <f>'PADD 5_bbl'!P40*1000*42*(DAY(EOMONTH($A40,0)))/1000000</f>
        <v>-2.6040000000000001</v>
      </c>
      <c r="Q40" s="12">
        <f>'PADD 5_bbl'!Q40*1000*42*(DAY(EOMONTH($A40,0)))/1000000</f>
        <v>78.12</v>
      </c>
      <c r="S40" s="12">
        <f>'PADD 5_bbl'!S40*1000*42/1000000</f>
        <v>18.731999999999999</v>
      </c>
      <c r="U40" s="14"/>
      <c r="V40" s="14"/>
    </row>
    <row r="41" spans="1:22" x14ac:dyDescent="0.25">
      <c r="A41" s="45">
        <v>41744</v>
      </c>
      <c r="B41" s="17" t="s">
        <v>34</v>
      </c>
      <c r="C41" s="12">
        <f>'PADD 5_bbl'!C41*1000*42*(DAY(EOMONTH($A41,0)))/1000000</f>
        <v>16.38</v>
      </c>
      <c r="D41" s="12">
        <f>'PADD 5_bbl'!D41*1000*42*(DAY(EOMONTH($A41,0)))/1000000</f>
        <v>52.92</v>
      </c>
      <c r="E41" s="12">
        <f>'PADD 5_bbl'!E41*1000*42*(DAY(EOMONTH($A41,0)))/1000000</f>
        <v>3.78</v>
      </c>
      <c r="F41" s="12">
        <f>'PADD 5_bbl'!F41*1000*42*(DAY(EOMONTH($A41,0)))/1000000</f>
        <v>10.08</v>
      </c>
      <c r="G41" s="12">
        <f>'PADD 5_bbl'!G41*1000*42*(DAY(EOMONTH($A41,0)))/1000000</f>
        <v>83.16</v>
      </c>
      <c r="H41" s="12"/>
      <c r="I41" s="12">
        <f>'PADD 5_bbl'!I41*1000*42*(DAY(EOMONTH($A41,0)))/1000000</f>
        <v>17.64</v>
      </c>
      <c r="J41" s="12">
        <f>'PADD 5_bbl'!J41*1000*42*(DAY(EOMONTH($A41,0)))/1000000</f>
        <v>40.556192603360472</v>
      </c>
      <c r="K41" s="12">
        <f>'PADD 5_bbl'!K41*1000*42*(DAY(EOMONTH($A41,0)))/1000000</f>
        <v>7.8257164918891551</v>
      </c>
      <c r="L41" s="12">
        <f>'PADD 5_bbl'!L41*1000*42*(DAY(EOMONTH($A41,0)))/1000000</f>
        <v>16.527476687116106</v>
      </c>
      <c r="M41" s="12">
        <f>'PADD 5_bbl'!M41*1000*42*(DAY(EOMONTH($A41,0)))/1000000</f>
        <v>0</v>
      </c>
      <c r="N41" s="12">
        <f>'PADD 5_bbl'!N41*1000*42*(DAY(EOMONTH($A41,0)))/1000000</f>
        <v>0</v>
      </c>
      <c r="O41" s="12">
        <f>'PADD 5_bbl'!O41*1000*42*(DAY(EOMONTH($A41,0)))/1000000</f>
        <v>-8.2093857823657359</v>
      </c>
      <c r="P41" s="12">
        <f>'PADD 5_bbl'!P41*1000*42*(DAY(EOMONTH($A41,0)))/1000000</f>
        <v>8.82</v>
      </c>
      <c r="Q41" s="12">
        <f>'PADD 5_bbl'!Q41*1000*42*(DAY(EOMONTH($A41,0)))/1000000</f>
        <v>83.16</v>
      </c>
      <c r="S41" s="12">
        <f>'PADD 5_bbl'!S41*1000*42/1000000</f>
        <v>27.09</v>
      </c>
      <c r="U41" s="14"/>
      <c r="V41" s="14"/>
    </row>
    <row r="42" spans="1:22" x14ac:dyDescent="0.25">
      <c r="A42" s="45">
        <v>41774</v>
      </c>
      <c r="B42" s="17" t="s">
        <v>34</v>
      </c>
      <c r="C42" s="12">
        <f>'PADD 5_bbl'!C42*1000*42*(DAY(EOMONTH($A42,0)))/1000000</f>
        <v>15.624000000000001</v>
      </c>
      <c r="D42" s="12">
        <f>'PADD 5_bbl'!D42*1000*42*(DAY(EOMONTH($A42,0)))/1000000</f>
        <v>57.287999999999997</v>
      </c>
      <c r="E42" s="12">
        <f>'PADD 5_bbl'!E42*1000*42*(DAY(EOMONTH($A42,0)))/1000000</f>
        <v>3.9060000000000001</v>
      </c>
      <c r="F42" s="12">
        <f>'PADD 5_bbl'!F42*1000*42*(DAY(EOMONTH($A42,0)))/1000000</f>
        <v>15.624000000000001</v>
      </c>
      <c r="G42" s="12">
        <f>'PADD 5_bbl'!G42*1000*42*(DAY(EOMONTH($A42,0)))/1000000</f>
        <v>92.441999999999993</v>
      </c>
      <c r="H42" s="12"/>
      <c r="I42" s="12">
        <f>'PADD 5_bbl'!I42*1000*42*(DAY(EOMONTH($A42,0)))/1000000</f>
        <v>16.925999999999998</v>
      </c>
      <c r="J42" s="12">
        <f>'PADD 5_bbl'!J42*1000*42*(DAY(EOMONTH($A42,0)))/1000000</f>
        <v>38.480964065892756</v>
      </c>
      <c r="K42" s="12">
        <f>'PADD 5_bbl'!K42*1000*42*(DAY(EOMONTH($A42,0)))/1000000</f>
        <v>8.0865737082854618</v>
      </c>
      <c r="L42" s="12">
        <f>'PADD 5_bbl'!L42*1000*42*(DAY(EOMONTH($A42,0)))/1000000</f>
        <v>16.719284126125835</v>
      </c>
      <c r="M42" s="12">
        <f>'PADD 5_bbl'!M42*1000*42*(DAY(EOMONTH($A42,0)))/1000000</f>
        <v>0</v>
      </c>
      <c r="N42" s="12">
        <f>'PADD 5_bbl'!N42*1000*42*(DAY(EOMONTH($A42,0)))/1000000</f>
        <v>0</v>
      </c>
      <c r="O42" s="12">
        <f>'PADD 5_bbl'!O42*1000*42*(DAY(EOMONTH($A42,0)))/1000000</f>
        <v>-5.9988219003040539</v>
      </c>
      <c r="P42" s="12">
        <f>'PADD 5_bbl'!P42*1000*42*(DAY(EOMONTH($A42,0)))/1000000</f>
        <v>16.925999999999998</v>
      </c>
      <c r="Q42" s="12">
        <f>'PADD 5_bbl'!Q42*1000*42*(DAY(EOMONTH($A42,0)))/1000000</f>
        <v>91.14</v>
      </c>
      <c r="S42" s="12">
        <f>'PADD 5_bbl'!S42*1000*42/1000000</f>
        <v>44.142000000000003</v>
      </c>
      <c r="U42" s="14"/>
      <c r="V42" s="14"/>
    </row>
    <row r="43" spans="1:22" x14ac:dyDescent="0.25">
      <c r="A43" s="45">
        <v>41805</v>
      </c>
      <c r="B43" s="17" t="s">
        <v>34</v>
      </c>
      <c r="C43" s="12">
        <f>'PADD 5_bbl'!C43*1000*42*(DAY(EOMONTH($A43,0)))/1000000</f>
        <v>16.38</v>
      </c>
      <c r="D43" s="12">
        <f>'PADD 5_bbl'!D43*1000*42*(DAY(EOMONTH($A43,0)))/1000000</f>
        <v>54.18</v>
      </c>
      <c r="E43" s="12">
        <f>'PADD 5_bbl'!E43*1000*42*(DAY(EOMONTH($A43,0)))/1000000</f>
        <v>5.04</v>
      </c>
      <c r="F43" s="12">
        <f>'PADD 5_bbl'!F43*1000*42*(DAY(EOMONTH($A43,0)))/1000000</f>
        <v>13.86</v>
      </c>
      <c r="G43" s="12">
        <f>'PADD 5_bbl'!G43*1000*42*(DAY(EOMONTH($A43,0)))/1000000</f>
        <v>89.46</v>
      </c>
      <c r="H43" s="12"/>
      <c r="I43" s="12">
        <f>'PADD 5_bbl'!I43*1000*42*(DAY(EOMONTH($A43,0)))/1000000</f>
        <v>15.12</v>
      </c>
      <c r="J43" s="12">
        <f>'PADD 5_bbl'!J43*1000*42*(DAY(EOMONTH($A43,0)))/1000000</f>
        <v>37.620224038676717</v>
      </c>
      <c r="K43" s="12">
        <f>'PADD 5_bbl'!K43*1000*42*(DAY(EOMONTH($A43,0)))/1000000</f>
        <v>7.8257164918891551</v>
      </c>
      <c r="L43" s="12">
        <f>'PADD 5_bbl'!L43*1000*42*(DAY(EOMONTH($A43,0)))/1000000</f>
        <v>15.832428073127446</v>
      </c>
      <c r="M43" s="12">
        <f>'PADD 5_bbl'!M43*1000*42*(DAY(EOMONTH($A43,0)))/1000000</f>
        <v>0</v>
      </c>
      <c r="N43" s="12">
        <f>'PADD 5_bbl'!N43*1000*42*(DAY(EOMONTH($A43,0)))/1000000</f>
        <v>0</v>
      </c>
      <c r="O43" s="12">
        <f>'PADD 5_bbl'!O43*1000*42*(DAY(EOMONTH($A43,0)))/1000000</f>
        <v>-3.3183686036933242</v>
      </c>
      <c r="P43" s="12">
        <f>'PADD 5_bbl'!P43*1000*42*(DAY(EOMONTH($A43,0)))/1000000</f>
        <v>16.38</v>
      </c>
      <c r="Q43" s="12">
        <f>'PADD 5_bbl'!Q43*1000*42*(DAY(EOMONTH($A43,0)))/1000000</f>
        <v>89.46</v>
      </c>
      <c r="S43" s="12">
        <f>'PADD 5_bbl'!S43*1000*42/1000000</f>
        <v>60.648000000000003</v>
      </c>
      <c r="U43" s="14"/>
      <c r="V43" s="14"/>
    </row>
    <row r="44" spans="1:22" x14ac:dyDescent="0.25">
      <c r="A44" s="45">
        <v>41835</v>
      </c>
      <c r="B44" s="17" t="s">
        <v>34</v>
      </c>
      <c r="C44" s="12">
        <f>'PADD 5_bbl'!C44*1000*42*(DAY(EOMONTH($A44,0)))/1000000</f>
        <v>16.925999999999998</v>
      </c>
      <c r="D44" s="12">
        <f>'PADD 5_bbl'!D44*1000*42*(DAY(EOMONTH($A44,0)))/1000000</f>
        <v>58.59</v>
      </c>
      <c r="E44" s="12">
        <f>'PADD 5_bbl'!E44*1000*42*(DAY(EOMONTH($A44,0)))/1000000</f>
        <v>2.6040000000000001</v>
      </c>
      <c r="F44" s="12">
        <f>'PADD 5_bbl'!F44*1000*42*(DAY(EOMONTH($A44,0)))/1000000</f>
        <v>13.02</v>
      </c>
      <c r="G44" s="12">
        <f>'PADD 5_bbl'!G44*1000*42*(DAY(EOMONTH($A44,0)))/1000000</f>
        <v>91.14</v>
      </c>
      <c r="H44" s="12"/>
      <c r="I44" s="12">
        <f>'PADD 5_bbl'!I44*1000*42*(DAY(EOMONTH($A44,0)))/1000000</f>
        <v>15.624000000000001</v>
      </c>
      <c r="J44" s="12">
        <f>'PADD 5_bbl'!J44*1000*42*(DAY(EOMONTH($A44,0)))/1000000</f>
        <v>35.666921972718178</v>
      </c>
      <c r="K44" s="12">
        <f>'PADD 5_bbl'!K44*1000*42*(DAY(EOMONTH($A44,0)))/1000000</f>
        <v>8.0865737082854618</v>
      </c>
      <c r="L44" s="12">
        <f>'PADD 5_bbl'!L44*1000*42*(DAY(EOMONTH($A44,0)))/1000000</f>
        <v>16.360175675565028</v>
      </c>
      <c r="M44" s="12">
        <f>'PADD 5_bbl'!M44*1000*42*(DAY(EOMONTH($A44,0)))/1000000</f>
        <v>0</v>
      </c>
      <c r="N44" s="12">
        <f>'PADD 5_bbl'!N44*1000*42*(DAY(EOMONTH($A44,0)))/1000000</f>
        <v>0</v>
      </c>
      <c r="O44" s="12">
        <f>'PADD 5_bbl'!O44*1000*42*(DAY(EOMONTH($A44,0)))/1000000</f>
        <v>-1.5236713565686637</v>
      </c>
      <c r="P44" s="12">
        <f>'PADD 5_bbl'!P44*1000*42*(DAY(EOMONTH($A44,0)))/1000000</f>
        <v>16.925999999999998</v>
      </c>
      <c r="Q44" s="12">
        <f>'PADD 5_bbl'!Q44*1000*42*(DAY(EOMONTH($A44,0)))/1000000</f>
        <v>91.14</v>
      </c>
      <c r="S44" s="12">
        <f>'PADD 5_bbl'!S44*1000*42/1000000</f>
        <v>77.364000000000004</v>
      </c>
      <c r="U44" s="14"/>
      <c r="V44" s="14"/>
    </row>
    <row r="45" spans="1:22" x14ac:dyDescent="0.25">
      <c r="A45" s="45">
        <v>41866</v>
      </c>
      <c r="B45" s="17" t="s">
        <v>34</v>
      </c>
      <c r="C45" s="12">
        <f>'PADD 5_bbl'!C45*1000*42*(DAY(EOMONTH($A45,0)))/1000000</f>
        <v>16.925999999999998</v>
      </c>
      <c r="D45" s="12">
        <f>'PADD 5_bbl'!D45*1000*42*(DAY(EOMONTH($A45,0)))/1000000</f>
        <v>57.287999999999997</v>
      </c>
      <c r="E45" s="12">
        <f>'PADD 5_bbl'!E45*1000*42*(DAY(EOMONTH($A45,0)))/1000000</f>
        <v>5.2080000000000002</v>
      </c>
      <c r="F45" s="12">
        <f>'PADD 5_bbl'!F45*1000*42*(DAY(EOMONTH($A45,0)))/1000000</f>
        <v>7.8120000000000003</v>
      </c>
      <c r="G45" s="12">
        <f>'PADD 5_bbl'!G45*1000*42*(DAY(EOMONTH($A45,0)))/1000000</f>
        <v>87.233999999999995</v>
      </c>
      <c r="H45" s="12"/>
      <c r="I45" s="12">
        <f>'PADD 5_bbl'!I45*1000*42*(DAY(EOMONTH($A45,0)))/1000000</f>
        <v>16.925999999999998</v>
      </c>
      <c r="J45" s="12">
        <f>'PADD 5_bbl'!J45*1000*42*(DAY(EOMONTH($A45,0)))/1000000</f>
        <v>40.033804384241996</v>
      </c>
      <c r="K45" s="12">
        <f>'PADD 5_bbl'!K45*1000*42*(DAY(EOMONTH($A45,0)))/1000000</f>
        <v>8.0865737082854618</v>
      </c>
      <c r="L45" s="12">
        <f>'PADD 5_bbl'!L45*1000*42*(DAY(EOMONTH($A45,0)))/1000000</f>
        <v>16.360175675565028</v>
      </c>
      <c r="M45" s="12">
        <f>'PADD 5_bbl'!M45*1000*42*(DAY(EOMONTH($A45,0)))/1000000</f>
        <v>0</v>
      </c>
      <c r="N45" s="12">
        <f>'PADD 5_bbl'!N45*1000*42*(DAY(EOMONTH($A45,0)))/1000000</f>
        <v>0</v>
      </c>
      <c r="O45" s="12">
        <f>'PADD 5_bbl'!O45*1000*42*(DAY(EOMONTH($A45,0)))/1000000</f>
        <v>-11.098553768092485</v>
      </c>
      <c r="P45" s="12">
        <f>'PADD 5_bbl'!P45*1000*42*(DAY(EOMONTH($A45,0)))/1000000</f>
        <v>16.925999999999998</v>
      </c>
      <c r="Q45" s="12">
        <f>'PADD 5_bbl'!Q45*1000*42*(DAY(EOMONTH($A45,0)))/1000000</f>
        <v>87.233999999999995</v>
      </c>
      <c r="S45" s="12">
        <f>'PADD 5_bbl'!S45*1000*42/1000000</f>
        <v>94.206000000000003</v>
      </c>
      <c r="U45" s="14"/>
      <c r="V45" s="14"/>
    </row>
    <row r="46" spans="1:22" x14ac:dyDescent="0.25">
      <c r="A46" s="45">
        <v>41897</v>
      </c>
      <c r="B46" s="17" t="s">
        <v>34</v>
      </c>
      <c r="C46" s="12">
        <f>'PADD 5_bbl'!C46*1000*42*(DAY(EOMONTH($A46,0)))/1000000</f>
        <v>16.38</v>
      </c>
      <c r="D46" s="12">
        <f>'PADD 5_bbl'!D46*1000*42*(DAY(EOMONTH($A46,0)))/1000000</f>
        <v>54.18</v>
      </c>
      <c r="E46" s="12">
        <f>'PADD 5_bbl'!E46*1000*42*(DAY(EOMONTH($A46,0)))/1000000</f>
        <v>3.78</v>
      </c>
      <c r="F46" s="12">
        <f>'PADD 5_bbl'!F46*1000*42*(DAY(EOMONTH($A46,0)))/1000000</f>
        <v>8.82</v>
      </c>
      <c r="G46" s="12">
        <f>'PADD 5_bbl'!G46*1000*42*(DAY(EOMONTH($A46,0)))/1000000</f>
        <v>83.16</v>
      </c>
      <c r="H46" s="12"/>
      <c r="I46" s="12">
        <f>'PADD 5_bbl'!I46*1000*42*(DAY(EOMONTH($A46,0)))/1000000</f>
        <v>16.38</v>
      </c>
      <c r="J46" s="12">
        <f>'PADD 5_bbl'!J46*1000*42*(DAY(EOMONTH($A46,0)))/1000000</f>
        <v>39.036035645471671</v>
      </c>
      <c r="K46" s="12">
        <f>'PADD 5_bbl'!K46*1000*42*(DAY(EOMONTH($A46,0)))/1000000</f>
        <v>7.8257164918891551</v>
      </c>
      <c r="L46" s="12">
        <f>'PADD 5_bbl'!L46*1000*42*(DAY(EOMONTH($A46,0)))/1000000</f>
        <v>16.179952380121776</v>
      </c>
      <c r="M46" s="12">
        <f>'PADD 5_bbl'!M46*1000*42*(DAY(EOMONTH($A46,0)))/1000000</f>
        <v>0</v>
      </c>
      <c r="N46" s="12">
        <f>'PADD 5_bbl'!N46*1000*42*(DAY(EOMONTH($A46,0)))/1000000</f>
        <v>0</v>
      </c>
      <c r="O46" s="12">
        <f>'PADD 5_bbl'!O46*1000*42*(DAY(EOMONTH($A46,0)))/1000000</f>
        <v>-6.3417045174825981</v>
      </c>
      <c r="P46" s="12">
        <f>'PADD 5_bbl'!P46*1000*42*(DAY(EOMONTH($A46,0)))/1000000</f>
        <v>11.34</v>
      </c>
      <c r="Q46" s="12">
        <f>'PADD 5_bbl'!Q46*1000*42*(DAY(EOMONTH($A46,0)))/1000000</f>
        <v>84.42</v>
      </c>
      <c r="S46" s="12">
        <f>'PADD 5_bbl'!S46*1000*42/1000000</f>
        <v>105</v>
      </c>
      <c r="U46" s="14"/>
      <c r="V46" s="14"/>
    </row>
    <row r="47" spans="1:22" x14ac:dyDescent="0.25">
      <c r="A47" s="45">
        <v>41927</v>
      </c>
      <c r="B47" s="17" t="s">
        <v>34</v>
      </c>
      <c r="C47" s="12">
        <f>'PADD 5_bbl'!C47*1000*42*(DAY(EOMONTH($A47,0)))/1000000</f>
        <v>16.925999999999998</v>
      </c>
      <c r="D47" s="12">
        <f>'PADD 5_bbl'!D47*1000*42*(DAY(EOMONTH($A47,0)))/1000000</f>
        <v>53.381999999999998</v>
      </c>
      <c r="E47" s="12">
        <f>'PADD 5_bbl'!E47*1000*42*(DAY(EOMONTH($A47,0)))/1000000</f>
        <v>5.2080000000000002</v>
      </c>
      <c r="F47" s="12">
        <f>'PADD 5_bbl'!F47*1000*42*(DAY(EOMONTH($A47,0)))/1000000</f>
        <v>14.321999999999999</v>
      </c>
      <c r="G47" s="12">
        <f>'PADD 5_bbl'!G47*1000*42*(DAY(EOMONTH($A47,0)))/1000000</f>
        <v>89.837999999999994</v>
      </c>
      <c r="H47" s="12"/>
      <c r="I47" s="12">
        <f>'PADD 5_bbl'!I47*1000*42*(DAY(EOMONTH($A47,0)))/1000000</f>
        <v>16.925999999999998</v>
      </c>
      <c r="J47" s="12">
        <f>'PADD 5_bbl'!J47*1000*42*(DAY(EOMONTH($A47,0)))/1000000</f>
        <v>48.739682448075364</v>
      </c>
      <c r="K47" s="12">
        <f>'PADD 5_bbl'!K47*1000*42*(DAY(EOMONTH($A47,0)))/1000000</f>
        <v>8.0865737082854618</v>
      </c>
      <c r="L47" s="12">
        <f>'PADD 5_bbl'!L47*1000*42*(DAY(EOMONTH($A47,0)))/1000000</f>
        <v>17.43750102724745</v>
      </c>
      <c r="M47" s="12">
        <f>'PADD 5_bbl'!M47*1000*42*(DAY(EOMONTH($A47,0)))/1000000</f>
        <v>0</v>
      </c>
      <c r="N47" s="12">
        <f>'PADD 5_bbl'!N47*1000*42*(DAY(EOMONTH($A47,0)))/1000000</f>
        <v>0</v>
      </c>
      <c r="O47" s="12">
        <f>'PADD 5_bbl'!O47*1000*42*(DAY(EOMONTH($A47,0)))/1000000</f>
        <v>-5.2577571836082706</v>
      </c>
      <c r="P47" s="12">
        <f>'PADD 5_bbl'!P47*1000*42*(DAY(EOMONTH($A47,0)))/1000000</f>
        <v>2.6040000000000001</v>
      </c>
      <c r="Q47" s="12">
        <f>'PADD 5_bbl'!Q47*1000*42*(DAY(EOMONTH($A47,0)))/1000000</f>
        <v>88.536000000000001</v>
      </c>
      <c r="S47" s="12">
        <f>'PADD 5_bbl'!S47*1000*42/1000000</f>
        <v>107.982</v>
      </c>
      <c r="U47" s="14"/>
      <c r="V47" s="14"/>
    </row>
    <row r="48" spans="1:22" x14ac:dyDescent="0.25">
      <c r="A48" s="45">
        <v>41958</v>
      </c>
      <c r="B48" s="17" t="s">
        <v>34</v>
      </c>
      <c r="C48" s="12">
        <f>'PADD 5_bbl'!C48*1000*42*(DAY(EOMONTH($A48,0)))/1000000</f>
        <v>16.38</v>
      </c>
      <c r="D48" s="12">
        <f>'PADD 5_bbl'!D48*1000*42*(DAY(EOMONTH($A48,0)))/1000000</f>
        <v>49.14</v>
      </c>
      <c r="E48" s="12">
        <f>'PADD 5_bbl'!E48*1000*42*(DAY(EOMONTH($A48,0)))/1000000</f>
        <v>5.04</v>
      </c>
      <c r="F48" s="12">
        <f>'PADD 5_bbl'!F48*1000*42*(DAY(EOMONTH($A48,0)))/1000000</f>
        <v>8.82</v>
      </c>
      <c r="G48" s="12">
        <f>'PADD 5_bbl'!G48*1000*42*(DAY(EOMONTH($A48,0)))/1000000</f>
        <v>79.38</v>
      </c>
      <c r="H48" s="12"/>
      <c r="I48" s="12">
        <f>'PADD 5_bbl'!I48*1000*42*(DAY(EOMONTH($A48,0)))/1000000</f>
        <v>17.64</v>
      </c>
      <c r="J48" s="12">
        <f>'PADD 5_bbl'!J48*1000*42*(DAY(EOMONTH($A48,0)))/1000000</f>
        <v>50.319775437592703</v>
      </c>
      <c r="K48" s="12">
        <f>'PADD 5_bbl'!K48*1000*42*(DAY(EOMONTH($A48,0)))/1000000</f>
        <v>7.8257164918891551</v>
      </c>
      <c r="L48" s="12">
        <f>'PADD 5_bbl'!L48*1000*42*(DAY(EOMONTH($A48,0)))/1000000</f>
        <v>17.222525301104771</v>
      </c>
      <c r="M48" s="12">
        <f>'PADD 5_bbl'!M48*1000*42*(DAY(EOMONTH($A48,0)))/1000000</f>
        <v>0</v>
      </c>
      <c r="N48" s="12">
        <f>'PADD 5_bbl'!N48*1000*42*(DAY(EOMONTH($A48,0)))/1000000</f>
        <v>0</v>
      </c>
      <c r="O48" s="12">
        <f>'PADD 5_bbl'!O48*1000*42*(DAY(EOMONTH($A48,0)))/1000000</f>
        <v>-12.368017230586618</v>
      </c>
      <c r="P48" s="12">
        <f>'PADD 5_bbl'!P48*1000*42*(DAY(EOMONTH($A48,0)))/1000000</f>
        <v>-1.26</v>
      </c>
      <c r="Q48" s="12">
        <f>'PADD 5_bbl'!Q48*1000*42*(DAY(EOMONTH($A48,0)))/1000000</f>
        <v>79.38</v>
      </c>
      <c r="S48" s="12">
        <f>'PADD 5_bbl'!S48*1000*42/1000000</f>
        <v>106.47</v>
      </c>
      <c r="U48" s="14"/>
      <c r="V48" s="14"/>
    </row>
    <row r="49" spans="1:22" x14ac:dyDescent="0.25">
      <c r="A49" s="45">
        <v>41988</v>
      </c>
      <c r="B49" s="17" t="s">
        <v>34</v>
      </c>
      <c r="C49" s="12">
        <f>'PADD 5_bbl'!C49*1000*42*(DAY(EOMONTH($A49,0)))/1000000</f>
        <v>16.925999999999998</v>
      </c>
      <c r="D49" s="12">
        <f>'PADD 5_bbl'!D49*1000*42*(DAY(EOMONTH($A49,0)))/1000000</f>
        <v>52.08</v>
      </c>
      <c r="E49" s="12">
        <f>'PADD 5_bbl'!E49*1000*42*(DAY(EOMONTH($A49,0)))/1000000</f>
        <v>6.51</v>
      </c>
      <c r="F49" s="12">
        <f>'PADD 5_bbl'!F49*1000*42*(DAY(EOMONTH($A49,0)))/1000000</f>
        <v>13.02</v>
      </c>
      <c r="G49" s="12">
        <f>'PADD 5_bbl'!G49*1000*42*(DAY(EOMONTH($A49,0)))/1000000</f>
        <v>88.536000000000001</v>
      </c>
      <c r="H49" s="12"/>
      <c r="I49" s="12">
        <f>'PADD 5_bbl'!I49*1000*42*(DAY(EOMONTH($A49,0)))/1000000</f>
        <v>14.321999999999999</v>
      </c>
      <c r="J49" s="12">
        <f>'PADD 5_bbl'!J49*1000*42*(DAY(EOMONTH($A49,0)))/1000000</f>
        <v>61.67219197438942</v>
      </c>
      <c r="K49" s="12">
        <f>'PADD 5_bbl'!K49*1000*42*(DAY(EOMONTH($A49,0)))/1000000</f>
        <v>8.0865737082854618</v>
      </c>
      <c r="L49" s="12">
        <f>'PADD 5_bbl'!L49*1000*42*(DAY(EOMONTH($A49,0)))/1000000</f>
        <v>20.669477082294723</v>
      </c>
      <c r="M49" s="12">
        <f>'PADD 5_bbl'!M49*1000*42*(DAY(EOMONTH($A49,0)))/1000000</f>
        <v>0</v>
      </c>
      <c r="N49" s="12">
        <f>'PADD 5_bbl'!N49*1000*42*(DAY(EOMONTH($A49,0)))/1000000</f>
        <v>0</v>
      </c>
      <c r="O49" s="12">
        <f>'PADD 5_bbl'!O49*1000*42*(DAY(EOMONTH($A49,0)))/1000000</f>
        <v>-0.59024276496960515</v>
      </c>
      <c r="P49" s="12">
        <f>'PADD 5_bbl'!P49*1000*42*(DAY(EOMONTH($A49,0)))/1000000</f>
        <v>-15.624000000000001</v>
      </c>
      <c r="Q49" s="12">
        <f>'PADD 5_bbl'!Q49*1000*42*(DAY(EOMONTH($A49,0)))/1000000</f>
        <v>88.536000000000001</v>
      </c>
      <c r="S49" s="12">
        <f>'PADD 5_bbl'!S49*1000*42/1000000</f>
        <v>90.552000000000007</v>
      </c>
      <c r="U49" s="14"/>
      <c r="V49" s="14"/>
    </row>
    <row r="50" spans="1:22" x14ac:dyDescent="0.25">
      <c r="A50" s="45">
        <v>42019</v>
      </c>
      <c r="B50" s="17" t="s">
        <v>34</v>
      </c>
      <c r="C50" s="12">
        <f>'PADD 5_bbl'!C50*1000*42*(DAY(EOMONTH($A50,0)))/1000000</f>
        <v>16.925999999999998</v>
      </c>
      <c r="D50" s="12">
        <f>'PADD 5_bbl'!D50*1000*42*(DAY(EOMONTH($A50,0)))/1000000</f>
        <v>46.872</v>
      </c>
      <c r="E50" s="12">
        <f>'PADD 5_bbl'!E50*1000*42*(DAY(EOMONTH($A50,0)))/1000000</f>
        <v>13.02</v>
      </c>
      <c r="F50" s="12">
        <f>'PADD 5_bbl'!F50*1000*42*(DAY(EOMONTH($A50,0)))/1000000</f>
        <v>9.1140000000000008</v>
      </c>
      <c r="G50" s="12">
        <f>'PADD 5_bbl'!G50*1000*42*(DAY(EOMONTH($A50,0)))/1000000</f>
        <v>85.932000000000002</v>
      </c>
      <c r="H50" s="12"/>
      <c r="I50" s="12">
        <f>'PADD 5_bbl'!I50*1000*42*(DAY(EOMONTH($A50,0)))/1000000</f>
        <v>19.53</v>
      </c>
      <c r="J50" s="12">
        <f>'PADD 5_bbl'!J50*1000*42*(DAY(EOMONTH($A50,0)))/1000000</f>
        <v>65.405835654894204</v>
      </c>
      <c r="K50" s="12">
        <f>'PADD 5_bbl'!K50*1000*42*(DAY(EOMONTH($A50,0)))/1000000</f>
        <v>8.2919272049261483</v>
      </c>
      <c r="L50" s="12">
        <f>'PADD 5_bbl'!L50*1000*42*(DAY(EOMONTH($A50,0)))/1000000</f>
        <v>20.457241721263436</v>
      </c>
      <c r="M50" s="12">
        <f>'PADD 5_bbl'!M50*1000*42*(DAY(EOMONTH($A50,0)))/1000000</f>
        <v>0</v>
      </c>
      <c r="N50" s="12">
        <f>'PADD 5_bbl'!N50*1000*42*(DAY(EOMONTH($A50,0)))/1000000</f>
        <v>0</v>
      </c>
      <c r="O50" s="12">
        <f>'PADD 5_bbl'!O50*1000*42*(DAY(EOMONTH($A50,0)))/1000000</f>
        <v>6.0989954189162026</v>
      </c>
      <c r="P50" s="12">
        <f>'PADD 5_bbl'!P50*1000*42*(DAY(EOMONTH($A50,0)))/1000000</f>
        <v>-35.154000000000003</v>
      </c>
      <c r="Q50" s="12">
        <f>'PADD 5_bbl'!Q50*1000*42*(DAY(EOMONTH($A50,0)))/1000000</f>
        <v>84.63</v>
      </c>
      <c r="S50" s="12">
        <f>'PADD 5_bbl'!S50*1000*42/1000000</f>
        <v>55.817999999999998</v>
      </c>
      <c r="U50" s="14"/>
      <c r="V50" s="14"/>
    </row>
    <row r="51" spans="1:22" x14ac:dyDescent="0.25">
      <c r="A51" s="45">
        <v>42050</v>
      </c>
      <c r="B51" s="17" t="s">
        <v>34</v>
      </c>
      <c r="C51" s="12">
        <f>'PADD 5_bbl'!C51*1000*42*(DAY(EOMONTH($A51,0)))/1000000</f>
        <v>14.112</v>
      </c>
      <c r="D51" s="12">
        <f>'PADD 5_bbl'!D51*1000*42*(DAY(EOMONTH($A51,0)))/1000000</f>
        <v>37.631999999999998</v>
      </c>
      <c r="E51" s="12">
        <f>'PADD 5_bbl'!E51*1000*42*(DAY(EOMONTH($A51,0)))/1000000</f>
        <v>8.2319999999999993</v>
      </c>
      <c r="F51" s="12">
        <f>'PADD 5_bbl'!F51*1000*42*(DAY(EOMONTH($A51,0)))/1000000</f>
        <v>7.056</v>
      </c>
      <c r="G51" s="12">
        <f>'PADD 5_bbl'!G51*1000*42*(DAY(EOMONTH($A51,0)))/1000000</f>
        <v>67.031999999999996</v>
      </c>
      <c r="H51" s="12"/>
      <c r="I51" s="12">
        <f>'PADD 5_bbl'!I51*1000*42*(DAY(EOMONTH($A51,0)))/1000000</f>
        <v>15.288</v>
      </c>
      <c r="J51" s="12">
        <f>'PADD 5_bbl'!J51*1000*42*(DAY(EOMONTH($A51,0)))/1000000</f>
        <v>51.12611432040088</v>
      </c>
      <c r="K51" s="12">
        <f>'PADD 5_bbl'!K51*1000*42*(DAY(EOMONTH($A51,0)))/1000000</f>
        <v>7.4894826367074891</v>
      </c>
      <c r="L51" s="12">
        <f>'PADD 5_bbl'!L51*1000*42*(DAY(EOMONTH($A51,0)))/1000000</f>
        <v>16.032140133045456</v>
      </c>
      <c r="M51" s="12">
        <f>'PADD 5_bbl'!M51*1000*42*(DAY(EOMONTH($A51,0)))/1000000</f>
        <v>0</v>
      </c>
      <c r="N51" s="12">
        <f>'PADD 5_bbl'!N51*1000*42*(DAY(EOMONTH($A51,0)))/1000000</f>
        <v>0</v>
      </c>
      <c r="O51" s="12">
        <f>'PADD 5_bbl'!O51*1000*42*(DAY(EOMONTH($A51,0)))/1000000</f>
        <v>-11.143737090153822</v>
      </c>
      <c r="P51" s="12">
        <f>'PADD 5_bbl'!P51*1000*42*(DAY(EOMONTH($A51,0)))/1000000</f>
        <v>-14.112</v>
      </c>
      <c r="Q51" s="12">
        <f>'PADD 5_bbl'!Q51*1000*42*(DAY(EOMONTH($A51,0)))/1000000</f>
        <v>64.680000000000007</v>
      </c>
      <c r="S51" s="12">
        <f>'PADD 5_bbl'!S51*1000*42/1000000</f>
        <v>42.084000000000003</v>
      </c>
      <c r="U51" s="14"/>
      <c r="V51" s="14"/>
    </row>
    <row r="52" spans="1:22" x14ac:dyDescent="0.25">
      <c r="A52" s="45">
        <v>42078</v>
      </c>
      <c r="B52" s="17" t="s">
        <v>34</v>
      </c>
      <c r="C52" s="12">
        <f>'PADD 5_bbl'!C52*1000*42*(DAY(EOMONTH($A52,0)))/1000000</f>
        <v>16.925999999999998</v>
      </c>
      <c r="D52" s="12">
        <f>'PADD 5_bbl'!D52*1000*42*(DAY(EOMONTH($A52,0)))/1000000</f>
        <v>42.966000000000001</v>
      </c>
      <c r="E52" s="12">
        <f>'PADD 5_bbl'!E52*1000*42*(DAY(EOMONTH($A52,0)))/1000000</f>
        <v>11.718</v>
      </c>
      <c r="F52" s="12">
        <f>'PADD 5_bbl'!F52*1000*42*(DAY(EOMONTH($A52,0)))/1000000</f>
        <v>9.1140000000000008</v>
      </c>
      <c r="G52" s="12">
        <f>'PADD 5_bbl'!G52*1000*42*(DAY(EOMONTH($A52,0)))/1000000</f>
        <v>80.724000000000004</v>
      </c>
      <c r="H52" s="12"/>
      <c r="I52" s="12">
        <f>'PADD 5_bbl'!I52*1000*42*(DAY(EOMONTH($A52,0)))/1000000</f>
        <v>18.228000000000002</v>
      </c>
      <c r="J52" s="12">
        <f>'PADD 5_bbl'!J52*1000*42*(DAY(EOMONTH($A52,0)))/1000000</f>
        <v>54.324961282939775</v>
      </c>
      <c r="K52" s="12">
        <f>'PADD 5_bbl'!K52*1000*42*(DAY(EOMONTH($A52,0)))/1000000</f>
        <v>8.2919272049261483</v>
      </c>
      <c r="L52" s="12">
        <f>'PADD 5_bbl'!L52*1000*42*(DAY(EOMONTH($A52,0)))/1000000</f>
        <v>16.58956702376512</v>
      </c>
      <c r="M52" s="12">
        <f>'PADD 5_bbl'!M52*1000*42*(DAY(EOMONTH($A52,0)))/1000000</f>
        <v>0</v>
      </c>
      <c r="N52" s="12">
        <f>'PADD 5_bbl'!N52*1000*42*(DAY(EOMONTH($A52,0)))/1000000</f>
        <v>0</v>
      </c>
      <c r="O52" s="12">
        <f>'PADD 5_bbl'!O52*1000*42*(DAY(EOMONTH($A52,0)))/1000000</f>
        <v>-15.408455511631052</v>
      </c>
      <c r="P52" s="12">
        <f>'PADD 5_bbl'!P52*1000*42*(DAY(EOMONTH($A52,0)))/1000000</f>
        <v>-1.302</v>
      </c>
      <c r="Q52" s="12">
        <f>'PADD 5_bbl'!Q52*1000*42*(DAY(EOMONTH($A52,0)))/1000000</f>
        <v>80.724000000000004</v>
      </c>
      <c r="S52" s="12">
        <f>'PADD 5_bbl'!S52*1000*42/1000000</f>
        <v>40.53</v>
      </c>
      <c r="U52" s="14"/>
      <c r="V52" s="14"/>
    </row>
    <row r="53" spans="1:22" x14ac:dyDescent="0.25">
      <c r="A53" s="45">
        <v>42109</v>
      </c>
      <c r="B53" s="17" t="s">
        <v>34</v>
      </c>
      <c r="C53" s="12">
        <f>'PADD 5_bbl'!C53*1000*42*(DAY(EOMONTH($A53,0)))/1000000</f>
        <v>16.38</v>
      </c>
      <c r="D53" s="12">
        <f>'PADD 5_bbl'!D53*1000*42*(DAY(EOMONTH($A53,0)))/1000000</f>
        <v>47.88</v>
      </c>
      <c r="E53" s="12">
        <f>'PADD 5_bbl'!E53*1000*42*(DAY(EOMONTH($A53,0)))/1000000</f>
        <v>3.78</v>
      </c>
      <c r="F53" s="12">
        <f>'PADD 5_bbl'!F53*1000*42*(DAY(EOMONTH($A53,0)))/1000000</f>
        <v>11.34</v>
      </c>
      <c r="G53" s="12">
        <f>'PADD 5_bbl'!G53*1000*42*(DAY(EOMONTH($A53,0)))/1000000</f>
        <v>79.38</v>
      </c>
      <c r="H53" s="12"/>
      <c r="I53" s="12">
        <f>'PADD 5_bbl'!I53*1000*42*(DAY(EOMONTH($A53,0)))/1000000</f>
        <v>26.46</v>
      </c>
      <c r="J53" s="12">
        <f>'PADD 5_bbl'!J53*1000*42*(DAY(EOMONTH($A53,0)))/1000000</f>
        <v>40.663065676511174</v>
      </c>
      <c r="K53" s="12">
        <f>'PADD 5_bbl'!K53*1000*42*(DAY(EOMONTH($A53,0)))/1000000</f>
        <v>8.0244456821865953</v>
      </c>
      <c r="L53" s="12">
        <f>'PADD 5_bbl'!L53*1000*42*(DAY(EOMONTH($A53,0)))/1000000</f>
        <v>15.305837500902053</v>
      </c>
      <c r="M53" s="12">
        <f>'PADD 5_bbl'!M53*1000*42*(DAY(EOMONTH($A53,0)))/1000000</f>
        <v>0</v>
      </c>
      <c r="N53" s="12">
        <f>'PADD 5_bbl'!N53*1000*42*(DAY(EOMONTH($A53,0)))/1000000</f>
        <v>0</v>
      </c>
      <c r="O53" s="12">
        <f>'PADD 5_bbl'!O53*1000*42*(DAY(EOMONTH($A53,0)))/1000000</f>
        <v>-17.373348859599826</v>
      </c>
      <c r="P53" s="12">
        <f>'PADD 5_bbl'!P53*1000*42*(DAY(EOMONTH($A53,0)))/1000000</f>
        <v>6.3</v>
      </c>
      <c r="Q53" s="12">
        <f>'PADD 5_bbl'!Q53*1000*42*(DAY(EOMONTH($A53,0)))/1000000</f>
        <v>79.38</v>
      </c>
      <c r="S53" s="12">
        <f>'PADD 5_bbl'!S53*1000*42/1000000</f>
        <v>46.326000000000001</v>
      </c>
      <c r="U53" s="14"/>
      <c r="V53" s="14"/>
    </row>
    <row r="54" spans="1:22" x14ac:dyDescent="0.25">
      <c r="A54" s="45">
        <v>42139</v>
      </c>
      <c r="B54" s="17" t="s">
        <v>34</v>
      </c>
      <c r="C54" s="12">
        <f>'PADD 5_bbl'!C54*1000*42*(DAY(EOMONTH($A54,0)))/1000000</f>
        <v>16.925999999999998</v>
      </c>
      <c r="D54" s="12">
        <f>'PADD 5_bbl'!D54*1000*42*(DAY(EOMONTH($A54,0)))/1000000</f>
        <v>45.57</v>
      </c>
      <c r="E54" s="12">
        <f>'PADD 5_bbl'!E54*1000*42*(DAY(EOMONTH($A54,0)))/1000000</f>
        <v>6.51</v>
      </c>
      <c r="F54" s="12">
        <f>'PADD 5_bbl'!F54*1000*42*(DAY(EOMONTH($A54,0)))/1000000</f>
        <v>11.718</v>
      </c>
      <c r="G54" s="12">
        <f>'PADD 5_bbl'!G54*1000*42*(DAY(EOMONTH($A54,0)))/1000000</f>
        <v>80.724000000000004</v>
      </c>
      <c r="H54" s="12"/>
      <c r="I54" s="12">
        <f>'PADD 5_bbl'!I54*1000*42*(DAY(EOMONTH($A54,0)))/1000000</f>
        <v>32.549999999999997</v>
      </c>
      <c r="J54" s="12">
        <f>'PADD 5_bbl'!J54*1000*42*(DAY(EOMONTH($A54,0)))/1000000</f>
        <v>38.582368527789484</v>
      </c>
      <c r="K54" s="12">
        <f>'PADD 5_bbl'!K54*1000*42*(DAY(EOMONTH($A54,0)))/1000000</f>
        <v>8.2919272049261483</v>
      </c>
      <c r="L54" s="12">
        <f>'PADD 5_bbl'!L54*1000*42*(DAY(EOMONTH($A54,0)))/1000000</f>
        <v>15.429264614515619</v>
      </c>
      <c r="M54" s="12">
        <f>'PADD 5_bbl'!M54*1000*42*(DAY(EOMONTH($A54,0)))/1000000</f>
        <v>0</v>
      </c>
      <c r="N54" s="12">
        <f>'PADD 5_bbl'!N54*1000*42*(DAY(EOMONTH($A54,0)))/1000000</f>
        <v>0</v>
      </c>
      <c r="O54" s="12">
        <f>'PADD 5_bbl'!O54*1000*42*(DAY(EOMONTH($A54,0)))/1000000</f>
        <v>-19.337560347231253</v>
      </c>
      <c r="P54" s="12">
        <f>'PADD 5_bbl'!P54*1000*42*(DAY(EOMONTH($A54,0)))/1000000</f>
        <v>5.2080000000000002</v>
      </c>
      <c r="Q54" s="12">
        <f>'PADD 5_bbl'!Q54*1000*42*(DAY(EOMONTH($A54,0)))/1000000</f>
        <v>80.724000000000004</v>
      </c>
      <c r="S54" s="12">
        <f>'PADD 5_bbl'!S54*1000*42/1000000</f>
        <v>50.945999999999998</v>
      </c>
      <c r="U54" s="14"/>
      <c r="V54" s="14"/>
    </row>
    <row r="55" spans="1:22" x14ac:dyDescent="0.25">
      <c r="A55" s="45">
        <v>42170</v>
      </c>
      <c r="B55" s="17" t="s">
        <v>34</v>
      </c>
      <c r="C55" s="12">
        <f>'PADD 5_bbl'!C55*1000*42*(DAY(EOMONTH($A55,0)))/1000000</f>
        <v>15.12</v>
      </c>
      <c r="D55" s="12">
        <f>'PADD 5_bbl'!D55*1000*42*(DAY(EOMONTH($A55,0)))/1000000</f>
        <v>41.58</v>
      </c>
      <c r="E55" s="12">
        <f>'PADD 5_bbl'!E55*1000*42*(DAY(EOMONTH($A55,0)))/1000000</f>
        <v>6.3</v>
      </c>
      <c r="F55" s="12">
        <f>'PADD 5_bbl'!F55*1000*42*(DAY(EOMONTH($A55,0)))/1000000</f>
        <v>10.08</v>
      </c>
      <c r="G55" s="12">
        <f>'PADD 5_bbl'!G55*1000*42*(DAY(EOMONTH($A55,0)))/1000000</f>
        <v>73.08</v>
      </c>
      <c r="H55" s="12"/>
      <c r="I55" s="12">
        <f>'PADD 5_bbl'!I55*1000*42*(DAY(EOMONTH($A55,0)))/1000000</f>
        <v>25.2</v>
      </c>
      <c r="J55" s="12">
        <f>'PADD 5_bbl'!J55*1000*42*(DAY(EOMONTH($A55,0)))/1000000</f>
        <v>37.719360291306558</v>
      </c>
      <c r="K55" s="12">
        <f>'PADD 5_bbl'!K55*1000*42*(DAY(EOMONTH($A55,0)))/1000000</f>
        <v>8.0244456821865953</v>
      </c>
      <c r="L55" s="12">
        <f>'PADD 5_bbl'!L55*1000*42*(DAY(EOMONTH($A55,0)))/1000000</f>
        <v>14.557255301386249</v>
      </c>
      <c r="M55" s="12">
        <f>'PADD 5_bbl'!M55*1000*42*(DAY(EOMONTH($A55,0)))/1000000</f>
        <v>0</v>
      </c>
      <c r="N55" s="12">
        <f>'PADD 5_bbl'!N55*1000*42*(DAY(EOMONTH($A55,0)))/1000000</f>
        <v>0</v>
      </c>
      <c r="O55" s="12">
        <f>'PADD 5_bbl'!O55*1000*42*(DAY(EOMONTH($A55,0)))/1000000</f>
        <v>-27.5410612748794</v>
      </c>
      <c r="P55" s="12">
        <f>'PADD 5_bbl'!P55*1000*42*(DAY(EOMONTH($A55,0)))/1000000</f>
        <v>15.12</v>
      </c>
      <c r="Q55" s="12">
        <f>'PADD 5_bbl'!Q55*1000*42*(DAY(EOMONTH($A55,0)))/1000000</f>
        <v>73.08</v>
      </c>
      <c r="S55" s="12">
        <f>'PADD 5_bbl'!S55*1000*42/1000000</f>
        <v>65.73</v>
      </c>
      <c r="U55" s="14"/>
      <c r="V55" s="14"/>
    </row>
    <row r="56" spans="1:22" x14ac:dyDescent="0.25">
      <c r="A56" s="45">
        <v>42200</v>
      </c>
      <c r="B56" s="17" t="s">
        <v>34</v>
      </c>
      <c r="C56" s="12">
        <f>'PADD 5_bbl'!C56*1000*42*(DAY(EOMONTH($A56,0)))/1000000</f>
        <v>15.624000000000001</v>
      </c>
      <c r="D56" s="12">
        <f>'PADD 5_bbl'!D56*1000*42*(DAY(EOMONTH($A56,0)))/1000000</f>
        <v>44.268000000000001</v>
      </c>
      <c r="E56" s="12">
        <f>'PADD 5_bbl'!E56*1000*42*(DAY(EOMONTH($A56,0)))/1000000</f>
        <v>9.1140000000000008</v>
      </c>
      <c r="F56" s="12">
        <f>'PADD 5_bbl'!F56*1000*42*(DAY(EOMONTH($A56,0)))/1000000</f>
        <v>13.02</v>
      </c>
      <c r="G56" s="12">
        <f>'PADD 5_bbl'!G56*1000*42*(DAY(EOMONTH($A56,0)))/1000000</f>
        <v>82.025999999999996</v>
      </c>
      <c r="H56" s="12"/>
      <c r="I56" s="12">
        <f>'PADD 5_bbl'!I56*1000*42*(DAY(EOMONTH($A56,0)))/1000000</f>
        <v>29.946000000000002</v>
      </c>
      <c r="J56" s="12">
        <f>'PADD 5_bbl'!J56*1000*42*(DAY(EOMONTH($A56,0)))/1000000</f>
        <v>35.760910912911122</v>
      </c>
      <c r="K56" s="12">
        <f>'PADD 5_bbl'!K56*1000*42*(DAY(EOMONTH($A56,0)))/1000000</f>
        <v>8.2919272049261483</v>
      </c>
      <c r="L56" s="12">
        <f>'PADD 5_bbl'!L56*1000*42*(DAY(EOMONTH($A56,0)))/1000000</f>
        <v>15.042497144765788</v>
      </c>
      <c r="M56" s="12">
        <f>'PADD 5_bbl'!M56*1000*42*(DAY(EOMONTH($A56,0)))/1000000</f>
        <v>0</v>
      </c>
      <c r="N56" s="12">
        <f>'PADD 5_bbl'!N56*1000*42*(DAY(EOMONTH($A56,0)))/1000000</f>
        <v>0</v>
      </c>
      <c r="O56" s="12">
        <f>'PADD 5_bbl'!O56*1000*42*(DAY(EOMONTH($A56,0)))/1000000</f>
        <v>-16.129335262603064</v>
      </c>
      <c r="P56" s="12">
        <f>'PADD 5_bbl'!P56*1000*42*(DAY(EOMONTH($A56,0)))/1000000</f>
        <v>10.416</v>
      </c>
      <c r="Q56" s="12">
        <f>'PADD 5_bbl'!Q56*1000*42*(DAY(EOMONTH($A56,0)))/1000000</f>
        <v>83.328000000000003</v>
      </c>
      <c r="S56" s="12">
        <f>'PADD 5_bbl'!S56*1000*42/1000000</f>
        <v>75.641999999999996</v>
      </c>
      <c r="U56" s="14"/>
      <c r="V56" s="14"/>
    </row>
    <row r="57" spans="1:22" x14ac:dyDescent="0.25">
      <c r="A57" s="45">
        <v>42231</v>
      </c>
      <c r="B57" s="17" t="s">
        <v>34</v>
      </c>
      <c r="C57" s="12">
        <f>'PADD 5_bbl'!C57*1000*42*(DAY(EOMONTH($A57,0)))/1000000</f>
        <v>15.624000000000001</v>
      </c>
      <c r="D57" s="12">
        <f>'PADD 5_bbl'!D57*1000*42*(DAY(EOMONTH($A57,0)))/1000000</f>
        <v>44.268000000000001</v>
      </c>
      <c r="E57" s="12">
        <f>'PADD 5_bbl'!E57*1000*42*(DAY(EOMONTH($A57,0)))/1000000</f>
        <v>10.416</v>
      </c>
      <c r="F57" s="12">
        <f>'PADD 5_bbl'!F57*1000*42*(DAY(EOMONTH($A57,0)))/1000000</f>
        <v>16.925999999999998</v>
      </c>
      <c r="G57" s="12">
        <f>'PADD 5_bbl'!G57*1000*42*(DAY(EOMONTH($A57,0)))/1000000</f>
        <v>87.233999999999995</v>
      </c>
      <c r="H57" s="12"/>
      <c r="I57" s="12">
        <f>'PADD 5_bbl'!I57*1000*42*(DAY(EOMONTH($A57,0)))/1000000</f>
        <v>28.643999999999998</v>
      </c>
      <c r="J57" s="12">
        <f>'PADD 5_bbl'!J57*1000*42*(DAY(EOMONTH($A57,0)))/1000000</f>
        <v>40.139300867758138</v>
      </c>
      <c r="K57" s="12">
        <f>'PADD 5_bbl'!K57*1000*42*(DAY(EOMONTH($A57,0)))/1000000</f>
        <v>8.2919272049261483</v>
      </c>
      <c r="L57" s="12">
        <f>'PADD 5_bbl'!L57*1000*42*(DAY(EOMONTH($A57,0)))/1000000</f>
        <v>15.042497144765788</v>
      </c>
      <c r="M57" s="12">
        <f>'PADD 5_bbl'!M57*1000*42*(DAY(EOMONTH($A57,0)))/1000000</f>
        <v>0</v>
      </c>
      <c r="N57" s="12">
        <f>'PADD 5_bbl'!N57*1000*42*(DAY(EOMONTH($A57,0)))/1000000</f>
        <v>0</v>
      </c>
      <c r="O57" s="12">
        <f>'PADD 5_bbl'!O57*1000*42*(DAY(EOMONTH($A57,0)))/1000000</f>
        <v>-20.507725217450083</v>
      </c>
      <c r="P57" s="12">
        <f>'PADD 5_bbl'!P57*1000*42*(DAY(EOMONTH($A57,0)))/1000000</f>
        <v>15.624000000000001</v>
      </c>
      <c r="Q57" s="12">
        <f>'PADD 5_bbl'!Q57*1000*42*(DAY(EOMONTH($A57,0)))/1000000</f>
        <v>87.233999999999995</v>
      </c>
      <c r="S57" s="12">
        <f>'PADD 5_bbl'!S57*1000*42/1000000</f>
        <v>91.266000000000005</v>
      </c>
      <c r="U57" s="14"/>
      <c r="V57" s="14"/>
    </row>
    <row r="58" spans="1:22" x14ac:dyDescent="0.25">
      <c r="A58" s="45">
        <v>42262</v>
      </c>
      <c r="B58" s="17" t="s">
        <v>34</v>
      </c>
      <c r="C58" s="12">
        <f>'PADD 5_bbl'!C58*1000*42*(DAY(EOMONTH($A58,0)))/1000000</f>
        <v>15.12</v>
      </c>
      <c r="D58" s="12">
        <f>'PADD 5_bbl'!D58*1000*42*(DAY(EOMONTH($A58,0)))/1000000</f>
        <v>46.62</v>
      </c>
      <c r="E58" s="12">
        <f>'PADD 5_bbl'!E58*1000*42*(DAY(EOMONTH($A58,0)))/1000000</f>
        <v>8.82</v>
      </c>
      <c r="F58" s="12">
        <f>'PADD 5_bbl'!F58*1000*42*(DAY(EOMONTH($A58,0)))/1000000</f>
        <v>12.6</v>
      </c>
      <c r="G58" s="12">
        <f>'PADD 5_bbl'!G58*1000*42*(DAY(EOMONTH($A58,0)))/1000000</f>
        <v>83.16</v>
      </c>
      <c r="H58" s="12"/>
      <c r="I58" s="12">
        <f>'PADD 5_bbl'!I58*1000*42*(DAY(EOMONTH($A58,0)))/1000000</f>
        <v>20.16</v>
      </c>
      <c r="J58" s="12">
        <f>'PADD 5_bbl'!J58*1000*42*(DAY(EOMONTH($A58,0)))/1000000</f>
        <v>39.13890282370641</v>
      </c>
      <c r="K58" s="12">
        <f>'PADD 5_bbl'!K58*1000*42*(DAY(EOMONTH($A58,0)))/1000000</f>
        <v>8.0244456821865953</v>
      </c>
      <c r="L58" s="12">
        <f>'PADD 5_bbl'!L58*1000*42*(DAY(EOMONTH($A58,0)))/1000000</f>
        <v>14.931546401144148</v>
      </c>
      <c r="M58" s="12">
        <f>'PADD 5_bbl'!M58*1000*42*(DAY(EOMONTH($A58,0)))/1000000</f>
        <v>0</v>
      </c>
      <c r="N58" s="12">
        <f>'PADD 5_bbl'!N58*1000*42*(DAY(EOMONTH($A58,0)))/1000000</f>
        <v>0</v>
      </c>
      <c r="O58" s="12">
        <f>'PADD 5_bbl'!O58*1000*42*(DAY(EOMONTH($A58,0)))/1000000</f>
        <v>-24.29489490703715</v>
      </c>
      <c r="P58" s="12">
        <f>'PADD 5_bbl'!P58*1000*42*(DAY(EOMONTH($A58,0)))/1000000</f>
        <v>26.46</v>
      </c>
      <c r="Q58" s="12">
        <f>'PADD 5_bbl'!Q58*1000*42*(DAY(EOMONTH($A58,0)))/1000000</f>
        <v>84.42</v>
      </c>
      <c r="S58" s="12">
        <f>'PADD 5_bbl'!S58*1000*42/1000000</f>
        <v>117.18</v>
      </c>
      <c r="U58" s="14"/>
      <c r="V58" s="14"/>
    </row>
    <row r="59" spans="1:22" x14ac:dyDescent="0.25">
      <c r="A59" s="45">
        <v>42292</v>
      </c>
      <c r="B59" s="17" t="s">
        <v>34</v>
      </c>
      <c r="C59" s="12">
        <f>'PADD 5_bbl'!C59*1000*42*(DAY(EOMONTH($A59,0)))/1000000</f>
        <v>14.321999999999999</v>
      </c>
      <c r="D59" s="12">
        <f>'PADD 5_bbl'!D59*1000*42*(DAY(EOMONTH($A59,0)))/1000000</f>
        <v>39.06</v>
      </c>
      <c r="E59" s="12">
        <f>'PADD 5_bbl'!E59*1000*42*(DAY(EOMONTH($A59,0)))/1000000</f>
        <v>10.416</v>
      </c>
      <c r="F59" s="12">
        <f>'PADD 5_bbl'!F59*1000*42*(DAY(EOMONTH($A59,0)))/1000000</f>
        <v>11.718</v>
      </c>
      <c r="G59" s="12">
        <f>'PADD 5_bbl'!G59*1000*42*(DAY(EOMONTH($A59,0)))/1000000</f>
        <v>75.516000000000005</v>
      </c>
      <c r="H59" s="12"/>
      <c r="I59" s="12">
        <f>'PADD 5_bbl'!I59*1000*42*(DAY(EOMONTH($A59,0)))/1000000</f>
        <v>41.664000000000001</v>
      </c>
      <c r="J59" s="12">
        <f>'PADD 5_bbl'!J59*1000*42*(DAY(EOMONTH($A59,0)))/1000000</f>
        <v>48.868120531466431</v>
      </c>
      <c r="K59" s="12">
        <f>'PADD 5_bbl'!K59*1000*42*(DAY(EOMONTH($A59,0)))/1000000</f>
        <v>8.2919272049261483</v>
      </c>
      <c r="L59" s="12">
        <f>'PADD 5_bbl'!L59*1000*42*(DAY(EOMONTH($A59,0)))/1000000</f>
        <v>16.202799554015286</v>
      </c>
      <c r="M59" s="12">
        <f>'PADD 5_bbl'!M59*1000*42*(DAY(EOMONTH($A59,0)))/1000000</f>
        <v>0</v>
      </c>
      <c r="N59" s="12">
        <f>'PADD 5_bbl'!N59*1000*42*(DAY(EOMONTH($A59,0)))/1000000</f>
        <v>0</v>
      </c>
      <c r="O59" s="12">
        <f>'PADD 5_bbl'!O59*1000*42*(DAY(EOMONTH($A59,0)))/1000000</f>
        <v>-27.792847290407867</v>
      </c>
      <c r="P59" s="12">
        <f>'PADD 5_bbl'!P59*1000*42*(DAY(EOMONTH($A59,0)))/1000000</f>
        <v>-10.416</v>
      </c>
      <c r="Q59" s="12">
        <f>'PADD 5_bbl'!Q59*1000*42*(DAY(EOMONTH($A59,0)))/1000000</f>
        <v>76.817999999999998</v>
      </c>
      <c r="S59" s="12">
        <f>'PADD 5_bbl'!S59*1000*42/1000000</f>
        <v>106.72199999999999</v>
      </c>
      <c r="U59" s="14"/>
      <c r="V59" s="14"/>
    </row>
    <row r="60" spans="1:22" x14ac:dyDescent="0.25">
      <c r="A60" s="45">
        <v>42323</v>
      </c>
      <c r="B60" s="17" t="s">
        <v>34</v>
      </c>
      <c r="C60" s="12">
        <f>'PADD 5_bbl'!C60*1000*42*(DAY(EOMONTH($A60,0)))/1000000</f>
        <v>16.38</v>
      </c>
      <c r="D60" s="12">
        <f>'PADD 5_bbl'!D60*1000*42*(DAY(EOMONTH($A60,0)))/1000000</f>
        <v>34.020000000000003</v>
      </c>
      <c r="E60" s="12">
        <f>'PADD 5_bbl'!E60*1000*42*(DAY(EOMONTH($A60,0)))/1000000</f>
        <v>12.6</v>
      </c>
      <c r="F60" s="12">
        <f>'PADD 5_bbl'!F60*1000*42*(DAY(EOMONTH($A60,0)))/1000000</f>
        <v>11.34</v>
      </c>
      <c r="G60" s="12">
        <f>'PADD 5_bbl'!G60*1000*42*(DAY(EOMONTH($A60,0)))/1000000</f>
        <v>74.34</v>
      </c>
      <c r="H60" s="12"/>
      <c r="I60" s="12">
        <f>'PADD 5_bbl'!I60*1000*42*(DAY(EOMONTH($A60,0)))/1000000</f>
        <v>35.28</v>
      </c>
      <c r="J60" s="12">
        <f>'PADD 5_bbl'!J60*1000*42*(DAY(EOMONTH($A60,0)))/1000000</f>
        <v>50.452377358435328</v>
      </c>
      <c r="K60" s="12">
        <f>'PADD 5_bbl'!K60*1000*42*(DAY(EOMONTH($A60,0)))/1000000</f>
        <v>8.0244456821865953</v>
      </c>
      <c r="L60" s="12">
        <f>'PADD 5_bbl'!L60*1000*42*(DAY(EOMONTH($A60,0)))/1000000</f>
        <v>16.054419700417856</v>
      </c>
      <c r="M60" s="12">
        <f>'PADD 5_bbl'!M60*1000*42*(DAY(EOMONTH($A60,0)))/1000000</f>
        <v>0</v>
      </c>
      <c r="N60" s="12">
        <f>'PADD 5_bbl'!N60*1000*42*(DAY(EOMONTH($A60,0)))/1000000</f>
        <v>0</v>
      </c>
      <c r="O60" s="12">
        <f>'PADD 5_bbl'!O60*1000*42*(DAY(EOMONTH($A60,0)))/1000000</f>
        <v>-22.871242741039776</v>
      </c>
      <c r="P60" s="12">
        <f>'PADD 5_bbl'!P60*1000*42*(DAY(EOMONTH($A60,0)))/1000000</f>
        <v>-13.86</v>
      </c>
      <c r="Q60" s="12">
        <f>'PADD 5_bbl'!Q60*1000*42*(DAY(EOMONTH($A60,0)))/1000000</f>
        <v>73.08</v>
      </c>
      <c r="S60" s="12">
        <f>'PADD 5_bbl'!S60*1000*42/1000000</f>
        <v>92.778000000000006</v>
      </c>
      <c r="U60" s="14"/>
      <c r="V60" s="14"/>
    </row>
    <row r="61" spans="1:22" x14ac:dyDescent="0.25">
      <c r="A61" s="45">
        <v>42353</v>
      </c>
      <c r="B61" s="17" t="s">
        <v>34</v>
      </c>
      <c r="C61" s="12">
        <f>'PADD 5_bbl'!C61*1000*42*(DAY(EOMONTH($A61,0)))/1000000</f>
        <v>15.624000000000001</v>
      </c>
      <c r="D61" s="12">
        <f>'PADD 5_bbl'!D61*1000*42*(DAY(EOMONTH($A61,0)))/1000000</f>
        <v>35.154000000000003</v>
      </c>
      <c r="E61" s="12">
        <f>'PADD 5_bbl'!E61*1000*42*(DAY(EOMONTH($A61,0)))/1000000</f>
        <v>14.321999999999999</v>
      </c>
      <c r="F61" s="12">
        <f>'PADD 5_bbl'!F61*1000*42*(DAY(EOMONTH($A61,0)))/1000000</f>
        <v>14.321999999999999</v>
      </c>
      <c r="G61" s="12">
        <f>'PADD 5_bbl'!G61*1000*42*(DAY(EOMONTH($A61,0)))/1000000</f>
        <v>79.421999999999997</v>
      </c>
      <c r="H61" s="12"/>
      <c r="I61" s="12">
        <f>'PADD 5_bbl'!I61*1000*42*(DAY(EOMONTH($A61,0)))/1000000</f>
        <v>40.362000000000002</v>
      </c>
      <c r="J61" s="12">
        <f>'PADD 5_bbl'!J61*1000*42*(DAY(EOMONTH($A61,0)))/1000000</f>
        <v>68.361864668562646</v>
      </c>
      <c r="K61" s="12">
        <f>'PADD 5_bbl'!K61*1000*42*(DAY(EOMONTH($A61,0)))/1000000</f>
        <v>8.2919272049261483</v>
      </c>
      <c r="L61" s="12">
        <f>'PADD 5_bbl'!L61*1000*42*(DAY(EOMONTH($A61,0)))/1000000</f>
        <v>19.683706781763775</v>
      </c>
      <c r="M61" s="12">
        <f>'PADD 5_bbl'!M61*1000*42*(DAY(EOMONTH($A61,0)))/1000000</f>
        <v>0</v>
      </c>
      <c r="N61" s="12">
        <f>'PADD 5_bbl'!N61*1000*42*(DAY(EOMONTH($A61,0)))/1000000</f>
        <v>0</v>
      </c>
      <c r="O61" s="12">
        <f>'PADD 5_bbl'!O61*1000*42*(DAY(EOMONTH($A61,0)))/1000000</f>
        <v>-27.331498655252577</v>
      </c>
      <c r="P61" s="12">
        <f>'PADD 5_bbl'!P61*1000*42*(DAY(EOMONTH($A61,0)))/1000000</f>
        <v>-31.248000000000001</v>
      </c>
      <c r="Q61" s="12">
        <f>'PADD 5_bbl'!Q61*1000*42*(DAY(EOMONTH($A61,0)))/1000000</f>
        <v>78.12</v>
      </c>
      <c r="S61" s="12">
        <f>'PADD 5_bbl'!S61*1000*42/1000000</f>
        <v>61.488</v>
      </c>
      <c r="U61" s="14"/>
      <c r="V61" s="14"/>
    </row>
    <row r="62" spans="1:22" x14ac:dyDescent="0.25">
      <c r="A62" s="45">
        <v>42384</v>
      </c>
      <c r="B62" s="17" t="s">
        <v>34</v>
      </c>
      <c r="C62" s="12">
        <f>'PADD 5_bbl'!C62*1000*42*(DAY(EOMONTH($A62,0)))/1000000</f>
        <v>15.624000000000001</v>
      </c>
      <c r="D62" s="12">
        <f>'PADD 5_bbl'!D62*1000*42*(DAY(EOMONTH($A62,0)))/1000000</f>
        <v>46.872</v>
      </c>
      <c r="E62" s="12">
        <f>'PADD 5_bbl'!E62*1000*42*(DAY(EOMONTH($A62,0)))/1000000</f>
        <v>28.643999999999998</v>
      </c>
      <c r="F62" s="12">
        <f>'PADD 5_bbl'!F62*1000*42*(DAY(EOMONTH($A62,0)))/1000000</f>
        <v>14.321999999999999</v>
      </c>
      <c r="G62" s="12">
        <f>'PADD 5_bbl'!G62*1000*42*(DAY(EOMONTH($A62,0)))/1000000</f>
        <v>105.462</v>
      </c>
      <c r="H62" s="12"/>
      <c r="I62" s="12">
        <f>'PADD 5_bbl'!I62*1000*42*(DAY(EOMONTH($A62,0)))/1000000</f>
        <v>36.456000000000003</v>
      </c>
      <c r="J62" s="12">
        <f>'PADD 5_bbl'!J62*1000*42*(DAY(EOMONTH($A62,0)))/1000000</f>
        <v>71.915835654894209</v>
      </c>
      <c r="K62" s="12">
        <f>'PADD 5_bbl'!K62*1000*42*(DAY(EOMONTH($A62,0)))/1000000</f>
        <v>8.2919272049261483</v>
      </c>
      <c r="L62" s="12">
        <f>'PADD 5_bbl'!L62*1000*42*(DAY(EOMONTH($A62,0)))/1000000</f>
        <v>21.176989450743278</v>
      </c>
      <c r="M62" s="12">
        <f>'PADD 5_bbl'!M62*1000*42*(DAY(EOMONTH($A62,0)))/1000000</f>
        <v>0</v>
      </c>
      <c r="N62" s="12">
        <f>'PADD 5_bbl'!N62*1000*42*(DAY(EOMONTH($A62,0)))/1000000</f>
        <v>0</v>
      </c>
      <c r="O62" s="12">
        <f>'PADD 5_bbl'!O62*1000*42*(DAY(EOMONTH($A62,0)))/1000000</f>
        <v>-8.9427523105636411</v>
      </c>
      <c r="P62" s="12">
        <f>'PADD 5_bbl'!P62*1000*42*(DAY(EOMONTH($A62,0)))/1000000</f>
        <v>-24.738</v>
      </c>
      <c r="Q62" s="12">
        <f>'PADD 5_bbl'!Q62*1000*42*(DAY(EOMONTH($A62,0)))/1000000</f>
        <v>104.16</v>
      </c>
      <c r="S62" s="12">
        <f>'PADD 5_bbl'!S62*1000*42/1000000</f>
        <v>36.287999999999997</v>
      </c>
      <c r="U62" s="14"/>
      <c r="V62" s="14"/>
    </row>
    <row r="63" spans="1:22" x14ac:dyDescent="0.25">
      <c r="A63" s="45">
        <v>42415</v>
      </c>
      <c r="B63" s="17" t="s">
        <v>34</v>
      </c>
      <c r="C63" s="12">
        <f>'PADD 5_bbl'!C63*1000*42*(DAY(EOMONTH($A63,0)))/1000000</f>
        <v>14.616</v>
      </c>
      <c r="D63" s="12">
        <f>'PADD 5_bbl'!D63*1000*42*(DAY(EOMONTH($A63,0)))/1000000</f>
        <v>40.194000000000003</v>
      </c>
      <c r="E63" s="12">
        <f>'PADD 5_bbl'!E63*1000*42*(DAY(EOMONTH($A63,0)))/1000000</f>
        <v>29.231999999999999</v>
      </c>
      <c r="F63" s="12">
        <f>'PADD 5_bbl'!F63*1000*42*(DAY(EOMONTH($A63,0)))/1000000</f>
        <v>17.052</v>
      </c>
      <c r="G63" s="12">
        <f>'PADD 5_bbl'!G63*1000*42*(DAY(EOMONTH($A63,0)))/1000000</f>
        <v>101.09399999999999</v>
      </c>
      <c r="H63" s="12"/>
      <c r="I63" s="12">
        <f>'PADD 5_bbl'!I63*1000*42*(DAY(EOMONTH($A63,0)))/1000000</f>
        <v>38.975999999999999</v>
      </c>
      <c r="J63" s="12">
        <f>'PADD 5_bbl'!J63*1000*42*(DAY(EOMONTH($A63,0)))/1000000</f>
        <v>52.952046974700906</v>
      </c>
      <c r="K63" s="12">
        <f>'PADD 5_bbl'!K63*1000*42*(DAY(EOMONTH($A63,0)))/1000000</f>
        <v>7.7569641594470422</v>
      </c>
      <c r="L63" s="12">
        <f>'PADD 5_bbl'!L63*1000*42*(DAY(EOMONTH($A63,0)))/1000000</f>
        <v>17.166265547275056</v>
      </c>
      <c r="M63" s="12">
        <f>'PADD 5_bbl'!M63*1000*42*(DAY(EOMONTH($A63,0)))/1000000</f>
        <v>0</v>
      </c>
      <c r="N63" s="12">
        <f>'PADD 5_bbl'!N63*1000*42*(DAY(EOMONTH($A63,0)))/1000000</f>
        <v>0</v>
      </c>
      <c r="O63" s="12">
        <f>'PADD 5_bbl'!O63*1000*42*(DAY(EOMONTH($A63,0)))/1000000</f>
        <v>-7.2312766814230027</v>
      </c>
      <c r="P63" s="12">
        <f>'PADD 5_bbl'!P63*1000*42*(DAY(EOMONTH($A63,0)))/1000000</f>
        <v>-8.5259999999999998</v>
      </c>
      <c r="Q63" s="12">
        <f>'PADD 5_bbl'!Q63*1000*42*(DAY(EOMONTH($A63,0)))/1000000</f>
        <v>101.09399999999999</v>
      </c>
      <c r="S63" s="12">
        <f>'PADD 5_bbl'!S63*1000*42/1000000</f>
        <v>27.341999999999999</v>
      </c>
      <c r="U63" s="14"/>
      <c r="V63" s="14"/>
    </row>
    <row r="64" spans="1:22" x14ac:dyDescent="0.25">
      <c r="A64" s="45">
        <v>42444</v>
      </c>
      <c r="B64" s="17" t="s">
        <v>34</v>
      </c>
      <c r="C64" s="12">
        <f>'PADD 5_bbl'!C64*1000*42*(DAY(EOMONTH($A64,0)))/1000000</f>
        <v>15.624000000000001</v>
      </c>
      <c r="D64" s="12">
        <f>'PADD 5_bbl'!D64*1000*42*(DAY(EOMONTH($A64,0)))/1000000</f>
        <v>45.57</v>
      </c>
      <c r="E64" s="12">
        <f>'PADD 5_bbl'!E64*1000*42*(DAY(EOMONTH($A64,0)))/1000000</f>
        <v>31.248000000000001</v>
      </c>
      <c r="F64" s="12">
        <f>'PADD 5_bbl'!F64*1000*42*(DAY(EOMONTH($A64,0)))/1000000</f>
        <v>18.228000000000002</v>
      </c>
      <c r="G64" s="12">
        <f>'PADD 5_bbl'!G64*1000*42*(DAY(EOMONTH($A64,0)))/1000000</f>
        <v>110.67</v>
      </c>
      <c r="H64" s="12"/>
      <c r="I64" s="12">
        <f>'PADD 5_bbl'!I64*1000*42*(DAY(EOMONTH($A64,0)))/1000000</f>
        <v>45.57</v>
      </c>
      <c r="J64" s="12">
        <f>'PADD 5_bbl'!J64*1000*42*(DAY(EOMONTH($A64,0)))/1000000</f>
        <v>54.324961282939775</v>
      </c>
      <c r="K64" s="12">
        <f>'PADD 5_bbl'!K64*1000*42*(DAY(EOMONTH($A64,0)))/1000000</f>
        <v>8.2919272049261483</v>
      </c>
      <c r="L64" s="12">
        <f>'PADD 5_bbl'!L64*1000*42*(DAY(EOMONTH($A64,0)))/1000000</f>
        <v>17.138641563746809</v>
      </c>
      <c r="M64" s="12">
        <f>'PADD 5_bbl'!M64*1000*42*(DAY(EOMONTH($A64,0)))/1000000</f>
        <v>0</v>
      </c>
      <c r="N64" s="12">
        <f>'PADD 5_bbl'!N64*1000*42*(DAY(EOMONTH($A64,0)))/1000000</f>
        <v>0</v>
      </c>
      <c r="O64" s="12">
        <f>'PADD 5_bbl'!O64*1000*42*(DAY(EOMONTH($A64,0)))/1000000</f>
        <v>-12.051530051612739</v>
      </c>
      <c r="P64" s="12">
        <f>'PADD 5_bbl'!P64*1000*42*(DAY(EOMONTH($A64,0)))/1000000</f>
        <v>-2.6040000000000001</v>
      </c>
      <c r="Q64" s="12">
        <f>'PADD 5_bbl'!Q64*1000*42*(DAY(EOMONTH($A64,0)))/1000000</f>
        <v>110.67</v>
      </c>
      <c r="S64" s="12">
        <f>'PADD 5_bbl'!S64*1000*42/1000000</f>
        <v>24.864000000000001</v>
      </c>
      <c r="U64" s="14"/>
      <c r="V64" s="14"/>
    </row>
    <row r="65" spans="1:22" x14ac:dyDescent="0.25">
      <c r="A65" s="45">
        <v>42475</v>
      </c>
      <c r="B65" s="17" t="s">
        <v>34</v>
      </c>
      <c r="C65" s="12">
        <f>'PADD 5_bbl'!C65*1000*42*(DAY(EOMONTH($A65,0)))/1000000</f>
        <v>13.86</v>
      </c>
      <c r="D65" s="12">
        <f>'PADD 5_bbl'!D65*1000*42*(DAY(EOMONTH($A65,0)))/1000000</f>
        <v>50.4</v>
      </c>
      <c r="E65" s="12">
        <f>'PADD 5_bbl'!E65*1000*42*(DAY(EOMONTH($A65,0)))/1000000</f>
        <v>26.46</v>
      </c>
      <c r="F65" s="12">
        <f>'PADD 5_bbl'!F65*1000*42*(DAY(EOMONTH($A65,0)))/1000000</f>
        <v>11.34</v>
      </c>
      <c r="G65" s="12">
        <f>'PADD 5_bbl'!G65*1000*42*(DAY(EOMONTH($A65,0)))/1000000</f>
        <v>102.06</v>
      </c>
      <c r="H65" s="12"/>
      <c r="I65" s="12">
        <f>'PADD 5_bbl'!I65*1000*42*(DAY(EOMONTH($A65,0)))/1000000</f>
        <v>28.98</v>
      </c>
      <c r="J65" s="12">
        <f>'PADD 5_bbl'!J65*1000*42*(DAY(EOMONTH($A65,0)))/1000000</f>
        <v>40.663065676511174</v>
      </c>
      <c r="K65" s="12">
        <f>'PADD 5_bbl'!K65*1000*42*(DAY(EOMONTH($A65,0)))/1000000</f>
        <v>8.0244456821865953</v>
      </c>
      <c r="L65" s="12">
        <f>'PADD 5_bbl'!L65*1000*42*(DAY(EOMONTH($A65,0)))/1000000</f>
        <v>15.804166438400822</v>
      </c>
      <c r="M65" s="12">
        <f>'PADD 5_bbl'!M65*1000*42*(DAY(EOMONTH($A65,0)))/1000000</f>
        <v>0</v>
      </c>
      <c r="N65" s="12">
        <f>'PADD 5_bbl'!N65*1000*42*(DAY(EOMONTH($A65,0)))/1000000</f>
        <v>0</v>
      </c>
      <c r="O65" s="12">
        <f>'PADD 5_bbl'!O65*1000*42*(DAY(EOMONTH($A65,0)))/1000000</f>
        <v>1.0283222029014099</v>
      </c>
      <c r="P65" s="12">
        <f>'PADD 5_bbl'!P65*1000*42*(DAY(EOMONTH($A65,0)))/1000000</f>
        <v>7.56</v>
      </c>
      <c r="Q65" s="12">
        <f>'PADD 5_bbl'!Q65*1000*42*(DAY(EOMONTH($A65,0)))/1000000</f>
        <v>102.06</v>
      </c>
      <c r="S65" s="12">
        <f>'PADD 5_bbl'!S65*1000*42/1000000</f>
        <v>31.835999999999999</v>
      </c>
      <c r="U65" s="14"/>
      <c r="V65" s="14"/>
    </row>
    <row r="66" spans="1:22" x14ac:dyDescent="0.25">
      <c r="A66" s="45">
        <v>42505</v>
      </c>
      <c r="B66" s="17" t="s">
        <v>34</v>
      </c>
      <c r="C66" s="12">
        <f>'PADD 5_bbl'!C66*1000*42*(DAY(EOMONTH($A66,0)))/1000000</f>
        <v>14.321999999999999</v>
      </c>
      <c r="D66" s="12">
        <f>'PADD 5_bbl'!D66*1000*42*(DAY(EOMONTH($A66,0)))/1000000</f>
        <v>50.777999999999999</v>
      </c>
      <c r="E66" s="12">
        <f>'PADD 5_bbl'!E66*1000*42*(DAY(EOMONTH($A66,0)))/1000000</f>
        <v>27.341999999999999</v>
      </c>
      <c r="F66" s="12">
        <f>'PADD 5_bbl'!F66*1000*42*(DAY(EOMONTH($A66,0)))/1000000</f>
        <v>15.624000000000001</v>
      </c>
      <c r="G66" s="12">
        <f>'PADD 5_bbl'!G66*1000*42*(DAY(EOMONTH($A66,0)))/1000000</f>
        <v>108.066</v>
      </c>
      <c r="H66" s="12"/>
      <c r="I66" s="12">
        <f>'PADD 5_bbl'!I66*1000*42*(DAY(EOMONTH($A66,0)))/1000000</f>
        <v>29.946000000000002</v>
      </c>
      <c r="J66" s="12">
        <f>'PADD 5_bbl'!J66*1000*42*(DAY(EOMONTH($A66,0)))/1000000</f>
        <v>38.582368527789484</v>
      </c>
      <c r="K66" s="12">
        <f>'PADD 5_bbl'!K66*1000*42*(DAY(EOMONTH($A66,0)))/1000000</f>
        <v>8.2919272049261483</v>
      </c>
      <c r="L66" s="12">
        <f>'PADD 5_bbl'!L66*1000*42*(DAY(EOMONTH($A66,0)))/1000000</f>
        <v>15.927137197647872</v>
      </c>
      <c r="M66" s="12">
        <f>'PADD 5_bbl'!M66*1000*42*(DAY(EOMONTH($A66,0)))/1000000</f>
        <v>0</v>
      </c>
      <c r="N66" s="12">
        <f>'PADD 5_bbl'!N66*1000*42*(DAY(EOMONTH($A66,0)))/1000000</f>
        <v>0</v>
      </c>
      <c r="O66" s="12">
        <f>'PADD 5_bbl'!O66*1000*42*(DAY(EOMONTH($A66,0)))/1000000</f>
        <v>8.8085670696364993</v>
      </c>
      <c r="P66" s="12">
        <f>'PADD 5_bbl'!P66*1000*42*(DAY(EOMONTH($A66,0)))/1000000</f>
        <v>6.51</v>
      </c>
      <c r="Q66" s="12">
        <f>'PADD 5_bbl'!Q66*1000*42*(DAY(EOMONTH($A66,0)))/1000000</f>
        <v>108.066</v>
      </c>
      <c r="S66" s="12">
        <f>'PADD 5_bbl'!S66*1000*42/1000000</f>
        <v>38.136000000000003</v>
      </c>
      <c r="U66" s="14"/>
      <c r="V66" s="14"/>
    </row>
    <row r="67" spans="1:22" x14ac:dyDescent="0.25">
      <c r="A67" s="45">
        <v>42536</v>
      </c>
      <c r="B67" s="17" t="s">
        <v>34</v>
      </c>
      <c r="C67" s="12">
        <f>'PADD 5_bbl'!C67*1000*42*(DAY(EOMONTH($A67,0)))/1000000</f>
        <v>13.86</v>
      </c>
      <c r="D67" s="12">
        <f>'PADD 5_bbl'!D67*1000*42*(DAY(EOMONTH($A67,0)))/1000000</f>
        <v>49.14</v>
      </c>
      <c r="E67" s="12">
        <f>'PADD 5_bbl'!E67*1000*42*(DAY(EOMONTH($A67,0)))/1000000</f>
        <v>27.72</v>
      </c>
      <c r="F67" s="12">
        <f>'PADD 5_bbl'!F67*1000*42*(DAY(EOMONTH($A67,0)))/1000000</f>
        <v>17.64</v>
      </c>
      <c r="G67" s="12">
        <f>'PADD 5_bbl'!G67*1000*42*(DAY(EOMONTH($A67,0)))/1000000</f>
        <v>108.36</v>
      </c>
      <c r="H67" s="12"/>
      <c r="I67" s="12">
        <f>'PADD 5_bbl'!I67*1000*42*(DAY(EOMONTH($A67,0)))/1000000</f>
        <v>36.54</v>
      </c>
      <c r="J67" s="12">
        <f>'PADD 5_bbl'!J67*1000*42*(DAY(EOMONTH($A67,0)))/1000000</f>
        <v>37.719360291306558</v>
      </c>
      <c r="K67" s="12">
        <f>'PADD 5_bbl'!K67*1000*42*(DAY(EOMONTH($A67,0)))/1000000</f>
        <v>8.0244456821865953</v>
      </c>
      <c r="L67" s="12">
        <f>'PADD 5_bbl'!L67*1000*42*(DAY(EOMONTH($A67,0)))/1000000</f>
        <v>15.022550718336991</v>
      </c>
      <c r="M67" s="12">
        <f>'PADD 5_bbl'!M67*1000*42*(DAY(EOMONTH($A67,0)))/1000000</f>
        <v>0</v>
      </c>
      <c r="N67" s="12">
        <f>'PADD 5_bbl'!N67*1000*42*(DAY(EOMONTH($A67,0)))/1000000</f>
        <v>0</v>
      </c>
      <c r="O67" s="12">
        <f>'PADD 5_bbl'!O67*1000*42*(DAY(EOMONTH($A67,0)))/1000000</f>
        <v>2.2336433081698566</v>
      </c>
      <c r="P67" s="12">
        <f>'PADD 5_bbl'!P67*1000*42*(DAY(EOMONTH($A67,0)))/1000000</f>
        <v>8.82</v>
      </c>
      <c r="Q67" s="12">
        <f>'PADD 5_bbl'!Q67*1000*42*(DAY(EOMONTH($A67,0)))/1000000</f>
        <v>108.36</v>
      </c>
      <c r="S67" s="12">
        <f>'PADD 5_bbl'!S67*1000*42/1000000</f>
        <v>47.543999999999997</v>
      </c>
      <c r="U67" s="14"/>
      <c r="V67" s="14"/>
    </row>
    <row r="68" spans="1:22" x14ac:dyDescent="0.25">
      <c r="A68" s="45">
        <v>42566</v>
      </c>
      <c r="B68" s="17" t="s">
        <v>34</v>
      </c>
      <c r="C68" s="12">
        <f>'PADD 5_bbl'!C68*1000*42*(DAY(EOMONTH($A68,0)))/1000000</f>
        <v>14.321999999999999</v>
      </c>
      <c r="D68" s="12">
        <f>'PADD 5_bbl'!D68*1000*42*(DAY(EOMONTH($A68,0)))/1000000</f>
        <v>50.777999999999999</v>
      </c>
      <c r="E68" s="12">
        <f>'PADD 5_bbl'!E68*1000*42*(DAY(EOMONTH($A68,0)))/1000000</f>
        <v>27.341999999999999</v>
      </c>
      <c r="F68" s="12">
        <f>'PADD 5_bbl'!F68*1000*42*(DAY(EOMONTH($A68,0)))/1000000</f>
        <v>19.53</v>
      </c>
      <c r="G68" s="12">
        <f>'PADD 5_bbl'!G68*1000*42*(DAY(EOMONTH($A68,0)))/1000000</f>
        <v>111.97199999999999</v>
      </c>
      <c r="H68" s="12"/>
      <c r="I68" s="12">
        <f>'PADD 5_bbl'!I68*1000*42*(DAY(EOMONTH($A68,0)))/1000000</f>
        <v>37.758000000000003</v>
      </c>
      <c r="J68" s="12">
        <f>'PADD 5_bbl'!J68*1000*42*(DAY(EOMONTH($A68,0)))/1000000</f>
        <v>35.760910912911122</v>
      </c>
      <c r="K68" s="12">
        <f>'PADD 5_bbl'!K68*1000*42*(DAY(EOMONTH($A68,0)))/1000000</f>
        <v>8.2919272049261483</v>
      </c>
      <c r="L68" s="12">
        <f>'PADD 5_bbl'!L68*1000*42*(DAY(EOMONTH($A68,0)))/1000000</f>
        <v>15.523302408948224</v>
      </c>
      <c r="M68" s="12">
        <f>'PADD 5_bbl'!M68*1000*42*(DAY(EOMONTH($A68,0)))/1000000</f>
        <v>0</v>
      </c>
      <c r="N68" s="12">
        <f>'PADD 5_bbl'!N68*1000*42*(DAY(EOMONTH($A68,0)))/1000000</f>
        <v>0</v>
      </c>
      <c r="O68" s="12">
        <f>'PADD 5_bbl'!O68*1000*42*(DAY(EOMONTH($A68,0)))/1000000</f>
        <v>-2.2881405267854982</v>
      </c>
      <c r="P68" s="12">
        <f>'PADD 5_bbl'!P68*1000*42*(DAY(EOMONTH($A68,0)))/1000000</f>
        <v>15.624000000000001</v>
      </c>
      <c r="Q68" s="12">
        <f>'PADD 5_bbl'!Q68*1000*42*(DAY(EOMONTH($A68,0)))/1000000</f>
        <v>110.67</v>
      </c>
      <c r="S68" s="12">
        <f>'PADD 5_bbl'!S68*1000*42/1000000</f>
        <v>63.503999999999998</v>
      </c>
      <c r="U68" s="14"/>
      <c r="V68" s="14"/>
    </row>
    <row r="69" spans="1:22" x14ac:dyDescent="0.25">
      <c r="A69" s="45">
        <v>42597</v>
      </c>
      <c r="B69" s="17" t="s">
        <v>34</v>
      </c>
      <c r="C69" s="12">
        <f>'PADD 5_bbl'!C69*1000*42*(DAY(EOMONTH($A69,0)))/1000000</f>
        <v>14.321999999999999</v>
      </c>
      <c r="D69" s="12">
        <f>'PADD 5_bbl'!D69*1000*42*(DAY(EOMONTH($A69,0)))/1000000</f>
        <v>53.381999999999998</v>
      </c>
      <c r="E69" s="12">
        <f>'PADD 5_bbl'!E69*1000*42*(DAY(EOMONTH($A69,0)))/1000000</f>
        <v>28.643999999999998</v>
      </c>
      <c r="F69" s="12">
        <f>'PADD 5_bbl'!F69*1000*42*(DAY(EOMONTH($A69,0)))/1000000</f>
        <v>9.1140000000000008</v>
      </c>
      <c r="G69" s="12">
        <f>'PADD 5_bbl'!G69*1000*42*(DAY(EOMONTH($A69,0)))/1000000</f>
        <v>105.462</v>
      </c>
      <c r="H69" s="12"/>
      <c r="I69" s="12">
        <f>'PADD 5_bbl'!I69*1000*42*(DAY(EOMONTH($A69,0)))/1000000</f>
        <v>26.04</v>
      </c>
      <c r="J69" s="12">
        <f>'PADD 5_bbl'!J69*1000*42*(DAY(EOMONTH($A69,0)))/1000000</f>
        <v>40.139300867758138</v>
      </c>
      <c r="K69" s="12">
        <f>'PADD 5_bbl'!K69*1000*42*(DAY(EOMONTH($A69,0)))/1000000</f>
        <v>8.2919272049261483</v>
      </c>
      <c r="L69" s="12">
        <f>'PADD 5_bbl'!L69*1000*42*(DAY(EOMONTH($A69,0)))/1000000</f>
        <v>15.523302408948224</v>
      </c>
      <c r="M69" s="12">
        <f>'PADD 5_bbl'!M69*1000*42*(DAY(EOMONTH($A69,0)))/1000000</f>
        <v>0</v>
      </c>
      <c r="N69" s="12">
        <f>'PADD 5_bbl'!N69*1000*42*(DAY(EOMONTH($A69,0)))/1000000</f>
        <v>0</v>
      </c>
      <c r="O69" s="12">
        <f>'PADD 5_bbl'!O69*1000*42*(DAY(EOMONTH($A69,0)))/1000000</f>
        <v>-11.874530481632515</v>
      </c>
      <c r="P69" s="12">
        <f>'PADD 5_bbl'!P69*1000*42*(DAY(EOMONTH($A69,0)))/1000000</f>
        <v>26.04</v>
      </c>
      <c r="Q69" s="12">
        <f>'PADD 5_bbl'!Q69*1000*42*(DAY(EOMONTH($A69,0)))/1000000</f>
        <v>104.16</v>
      </c>
      <c r="S69" s="12">
        <f>'PADD 5_bbl'!S69*1000*42/1000000</f>
        <v>89.292000000000002</v>
      </c>
      <c r="U69" s="14"/>
      <c r="V69" s="14"/>
    </row>
    <row r="70" spans="1:22" x14ac:dyDescent="0.25">
      <c r="A70" s="45">
        <v>42628</v>
      </c>
      <c r="B70" s="17" t="s">
        <v>34</v>
      </c>
      <c r="C70" s="12">
        <f>'PADD 5_bbl'!C70*1000*42*(DAY(EOMONTH($A70,0)))/1000000</f>
        <v>13.86</v>
      </c>
      <c r="D70" s="12">
        <f>'PADD 5_bbl'!D70*1000*42*(DAY(EOMONTH($A70,0)))/1000000</f>
        <v>42.84</v>
      </c>
      <c r="E70" s="12">
        <f>'PADD 5_bbl'!E70*1000*42*(DAY(EOMONTH($A70,0)))/1000000</f>
        <v>26.46</v>
      </c>
      <c r="F70" s="12">
        <f>'PADD 5_bbl'!F70*1000*42*(DAY(EOMONTH($A70,0)))/1000000</f>
        <v>15.12</v>
      </c>
      <c r="G70" s="12">
        <f>'PADD 5_bbl'!G70*1000*42*(DAY(EOMONTH($A70,0)))/1000000</f>
        <v>98.28</v>
      </c>
      <c r="H70" s="12"/>
      <c r="I70" s="12">
        <f>'PADD 5_bbl'!I70*1000*42*(DAY(EOMONTH($A70,0)))/1000000</f>
        <v>26.46</v>
      </c>
      <c r="J70" s="12">
        <f>'PADD 5_bbl'!J70*1000*42*(DAY(EOMONTH($A70,0)))/1000000</f>
        <v>39.13890282370641</v>
      </c>
      <c r="K70" s="12">
        <f>'PADD 5_bbl'!K70*1000*42*(DAY(EOMONTH($A70,0)))/1000000</f>
        <v>8.0244456821865953</v>
      </c>
      <c r="L70" s="12">
        <f>'PADD 5_bbl'!L70*1000*42*(DAY(EOMONTH($A70,0)))/1000000</f>
        <v>15.413358578368907</v>
      </c>
      <c r="M70" s="12">
        <f>'PADD 5_bbl'!M70*1000*42*(DAY(EOMONTH($A70,0)))/1000000</f>
        <v>0</v>
      </c>
      <c r="N70" s="12">
        <f>'PADD 5_bbl'!N70*1000*42*(DAY(EOMONTH($A70,0)))/1000000</f>
        <v>0</v>
      </c>
      <c r="O70" s="12">
        <f>'PADD 5_bbl'!O70*1000*42*(DAY(EOMONTH($A70,0)))/1000000</f>
        <v>-0.83670708426190543</v>
      </c>
      <c r="P70" s="12">
        <f>'PADD 5_bbl'!P70*1000*42*(DAY(EOMONTH($A70,0)))/1000000</f>
        <v>11.34</v>
      </c>
      <c r="Q70" s="12">
        <f>'PADD 5_bbl'!Q70*1000*42*(DAY(EOMONTH($A70,0)))/1000000</f>
        <v>99.54</v>
      </c>
      <c r="S70" s="12">
        <f>'PADD 5_bbl'!S70*1000*42/1000000</f>
        <v>100.17</v>
      </c>
      <c r="U70" s="14"/>
      <c r="V70" s="14"/>
    </row>
    <row r="71" spans="1:22" x14ac:dyDescent="0.25">
      <c r="A71" s="45">
        <v>42658</v>
      </c>
      <c r="B71" s="17" t="s">
        <v>34</v>
      </c>
      <c r="C71" s="12">
        <f>'PADD 5_bbl'!C71*1000*42*(DAY(EOMONTH($A71,0)))/1000000</f>
        <v>13.02</v>
      </c>
      <c r="D71" s="12">
        <f>'PADD 5_bbl'!D71*1000*42*(DAY(EOMONTH($A71,0)))/1000000</f>
        <v>44.268000000000001</v>
      </c>
      <c r="E71" s="12">
        <f>'PADD 5_bbl'!E71*1000*42*(DAY(EOMONTH($A71,0)))/1000000</f>
        <v>39.06</v>
      </c>
      <c r="F71" s="12">
        <f>'PADD 5_bbl'!F71*1000*42*(DAY(EOMONTH($A71,0)))/1000000</f>
        <v>13.02</v>
      </c>
      <c r="G71" s="12">
        <f>'PADD 5_bbl'!G71*1000*42*(DAY(EOMONTH($A71,0)))/1000000</f>
        <v>109.36799999999999</v>
      </c>
      <c r="H71" s="12"/>
      <c r="I71" s="12">
        <f>'PADD 5_bbl'!I71*1000*42*(DAY(EOMONTH($A71,0)))/1000000</f>
        <v>36.456000000000003</v>
      </c>
      <c r="J71" s="12">
        <f>'PADD 5_bbl'!J71*1000*42*(DAY(EOMONTH($A71,0)))/1000000</f>
        <v>48.868120531466431</v>
      </c>
      <c r="K71" s="12">
        <f>'PADD 5_bbl'!K71*1000*42*(DAY(EOMONTH($A71,0)))/1000000</f>
        <v>8.2919272049261483</v>
      </c>
      <c r="L71" s="12">
        <f>'PADD 5_bbl'!L71*1000*42*(DAY(EOMONTH($A71,0)))/1000000</f>
        <v>16.734806775047161</v>
      </c>
      <c r="M71" s="12">
        <f>'PADD 5_bbl'!M71*1000*42*(DAY(EOMONTH($A71,0)))/1000000</f>
        <v>0</v>
      </c>
      <c r="N71" s="12">
        <f>'PADD 5_bbl'!N71*1000*42*(DAY(EOMONTH($A71,0)))/1000000</f>
        <v>0</v>
      </c>
      <c r="O71" s="12">
        <f>'PADD 5_bbl'!O71*1000*42*(DAY(EOMONTH($A71,0)))/1000000</f>
        <v>2.9231454885602508</v>
      </c>
      <c r="P71" s="12">
        <f>'PADD 5_bbl'!P71*1000*42*(DAY(EOMONTH($A71,0)))/1000000</f>
        <v>-3.9060000000000001</v>
      </c>
      <c r="Q71" s="12">
        <f>'PADD 5_bbl'!Q71*1000*42*(DAY(EOMONTH($A71,0)))/1000000</f>
        <v>109.36799999999999</v>
      </c>
      <c r="S71" s="12">
        <f>'PADD 5_bbl'!S71*1000*42/1000000</f>
        <v>96.6</v>
      </c>
      <c r="U71" s="14"/>
      <c r="V71" s="14"/>
    </row>
    <row r="72" spans="1:22" x14ac:dyDescent="0.25">
      <c r="A72" s="45">
        <v>42689</v>
      </c>
      <c r="B72" s="17" t="s">
        <v>34</v>
      </c>
      <c r="C72" s="12">
        <f>'PADD 5_bbl'!C72*1000*42*(DAY(EOMONTH($A72,0)))/1000000</f>
        <v>11.34</v>
      </c>
      <c r="D72" s="12">
        <f>'PADD 5_bbl'!D72*1000*42*(DAY(EOMONTH($A72,0)))/1000000</f>
        <v>44.1</v>
      </c>
      <c r="E72" s="12">
        <f>'PADD 5_bbl'!E72*1000*42*(DAY(EOMONTH($A72,0)))/1000000</f>
        <v>40.32</v>
      </c>
      <c r="F72" s="12">
        <f>'PADD 5_bbl'!F72*1000*42*(DAY(EOMONTH($A72,0)))/1000000</f>
        <v>16.38</v>
      </c>
      <c r="G72" s="12">
        <f>'PADD 5_bbl'!G72*1000*42*(DAY(EOMONTH($A72,0)))/1000000</f>
        <v>112.14</v>
      </c>
      <c r="H72" s="12"/>
      <c r="I72" s="12">
        <f>'PADD 5_bbl'!I72*1000*42*(DAY(EOMONTH($A72,0)))/1000000</f>
        <v>61.74</v>
      </c>
      <c r="J72" s="12">
        <f>'PADD 5_bbl'!J72*1000*42*(DAY(EOMONTH($A72,0)))/1000000</f>
        <v>50.452377358435328</v>
      </c>
      <c r="K72" s="12">
        <f>'PADD 5_bbl'!K72*1000*42*(DAY(EOMONTH($A72,0)))/1000000</f>
        <v>8.0244456821865953</v>
      </c>
      <c r="L72" s="12">
        <f>'PADD 5_bbl'!L72*1000*42*(DAY(EOMONTH($A72,0)))/1000000</f>
        <v>16.585782158464657</v>
      </c>
      <c r="M72" s="12">
        <f>'PADD 5_bbl'!M72*1000*42*(DAY(EOMONTH($A72,0)))/1000000</f>
        <v>0</v>
      </c>
      <c r="N72" s="12">
        <f>'PADD 5_bbl'!N72*1000*42*(DAY(EOMONTH($A72,0)))/1000000</f>
        <v>0</v>
      </c>
      <c r="O72" s="12">
        <f>'PADD 5_bbl'!O72*1000*42*(DAY(EOMONTH($A72,0)))/1000000</f>
        <v>-17.102605199086575</v>
      </c>
      <c r="P72" s="12">
        <f>'PADD 5_bbl'!P72*1000*42*(DAY(EOMONTH($A72,0)))/1000000</f>
        <v>-7.56</v>
      </c>
      <c r="Q72" s="12">
        <f>'PADD 5_bbl'!Q72*1000*42*(DAY(EOMONTH($A72,0)))/1000000</f>
        <v>112.14</v>
      </c>
      <c r="S72" s="12">
        <f>'PADD 5_bbl'!S72*1000*42/1000000</f>
        <v>89.123999999999995</v>
      </c>
      <c r="U72" s="14"/>
      <c r="V72" s="14"/>
    </row>
    <row r="73" spans="1:22" x14ac:dyDescent="0.25">
      <c r="A73" s="45">
        <v>42719</v>
      </c>
      <c r="B73" s="17" t="s">
        <v>34</v>
      </c>
      <c r="C73" s="12">
        <f>'PADD 5_bbl'!C73*1000*42*(DAY(EOMONTH($A73,0)))/1000000</f>
        <v>14.321999999999999</v>
      </c>
      <c r="D73" s="12">
        <f>'PADD 5_bbl'!D73*1000*42*(DAY(EOMONTH($A73,0)))/1000000</f>
        <v>45.57</v>
      </c>
      <c r="E73" s="12">
        <f>'PADD 5_bbl'!E73*1000*42*(DAY(EOMONTH($A73,0)))/1000000</f>
        <v>41.664000000000001</v>
      </c>
      <c r="F73" s="12">
        <f>'PADD 5_bbl'!F73*1000*42*(DAY(EOMONTH($A73,0)))/1000000</f>
        <v>9.1140000000000008</v>
      </c>
      <c r="G73" s="12">
        <f>'PADD 5_bbl'!G73*1000*42*(DAY(EOMONTH($A73,0)))/1000000</f>
        <v>110.67</v>
      </c>
      <c r="H73" s="12"/>
      <c r="I73" s="12">
        <f>'PADD 5_bbl'!I73*1000*42*(DAY(EOMONTH($A73,0)))/1000000</f>
        <v>41.664000000000001</v>
      </c>
      <c r="J73" s="12">
        <f>'PADD 5_bbl'!J73*1000*42*(DAY(EOMONTH($A73,0)))/1000000</f>
        <v>68.361864668562646</v>
      </c>
      <c r="K73" s="12">
        <f>'PADD 5_bbl'!K73*1000*42*(DAY(EOMONTH($A73,0)))/1000000</f>
        <v>8.2919272049261483</v>
      </c>
      <c r="L73" s="12">
        <f>'PADD 5_bbl'!L73*1000*42*(DAY(EOMONTH($A73,0)))/1000000</f>
        <v>20.369319873343983</v>
      </c>
      <c r="M73" s="12">
        <f>'PADD 5_bbl'!M73*1000*42*(DAY(EOMONTH($A73,0)))/1000000</f>
        <v>0</v>
      </c>
      <c r="N73" s="12">
        <f>'PADD 5_bbl'!N73*1000*42*(DAY(EOMONTH($A73,0)))/1000000</f>
        <v>0</v>
      </c>
      <c r="O73" s="12">
        <f>'PADD 5_bbl'!O73*1000*42*(DAY(EOMONTH($A73,0)))/1000000</f>
        <v>-5.8831117468327729</v>
      </c>
      <c r="P73" s="12">
        <f>'PADD 5_bbl'!P73*1000*42*(DAY(EOMONTH($A73,0)))/1000000</f>
        <v>-23.436</v>
      </c>
      <c r="Q73" s="12">
        <f>'PADD 5_bbl'!Q73*1000*42*(DAY(EOMONTH($A73,0)))/1000000</f>
        <v>109.36799999999999</v>
      </c>
      <c r="S73" s="12">
        <f>'PADD 5_bbl'!S73*1000*42/1000000</f>
        <v>66.108000000000004</v>
      </c>
      <c r="U73" s="14"/>
      <c r="V73" s="14"/>
    </row>
    <row r="74" spans="1:22" x14ac:dyDescent="0.25">
      <c r="A74" s="45">
        <v>42750</v>
      </c>
      <c r="B74" s="17" t="s">
        <v>34</v>
      </c>
      <c r="C74" s="12">
        <f>'PADD 5_bbl'!C74*1000*42*(DAY(EOMONTH($A74,0)))/1000000</f>
        <v>14.321999999999999</v>
      </c>
      <c r="D74" s="12">
        <f>'PADD 5_bbl'!D74*1000*42*(DAY(EOMONTH($A74,0)))/1000000</f>
        <v>48.173999999999999</v>
      </c>
      <c r="E74" s="12">
        <f>'PADD 5_bbl'!E74*1000*42*(DAY(EOMONTH($A74,0)))/1000000</f>
        <v>48.173999999999999</v>
      </c>
      <c r="F74" s="12">
        <f>'PADD 5_bbl'!F74*1000*42*(DAY(EOMONTH($A74,0)))/1000000</f>
        <v>14.321999999999999</v>
      </c>
      <c r="G74" s="12">
        <f>'PADD 5_bbl'!G74*1000*42*(DAY(EOMONTH($A74,0)))/1000000</f>
        <v>124.992</v>
      </c>
      <c r="H74" s="12"/>
      <c r="I74" s="12">
        <f>'PADD 5_bbl'!I74*1000*42*(DAY(EOMONTH($A74,0)))/1000000</f>
        <v>22.134</v>
      </c>
      <c r="J74" s="12">
        <f>'PADD 5_bbl'!J74*1000*42*(DAY(EOMONTH($A74,0)))/1000000</f>
        <v>82.851145775643218</v>
      </c>
      <c r="K74" s="12">
        <f>'PADD 5_bbl'!K74*1000*42*(DAY(EOMONTH($A74,0)))/1000000</f>
        <v>8.2919272049261483</v>
      </c>
      <c r="L74" s="12">
        <f>'PADD 5_bbl'!L74*1000*42*(DAY(EOMONTH($A74,0)))/1000000</f>
        <v>21.529971137831236</v>
      </c>
      <c r="M74" s="12">
        <f>'PADD 5_bbl'!M74*1000*42*(DAY(EOMONTH($A74,0)))/1000000</f>
        <v>0</v>
      </c>
      <c r="N74" s="12">
        <f>'PADD 5_bbl'!N74*1000*42*(DAY(EOMONTH($A74,0)))/1000000</f>
        <v>0</v>
      </c>
      <c r="O74" s="12">
        <f>'PADD 5_bbl'!O74*1000*42*(DAY(EOMONTH($A74,0)))/1000000</f>
        <v>14.922955881599394</v>
      </c>
      <c r="P74" s="12">
        <f>'PADD 5_bbl'!P74*1000*42*(DAY(EOMONTH($A74,0)))/1000000</f>
        <v>-24.738</v>
      </c>
      <c r="Q74" s="12">
        <f>'PADD 5_bbl'!Q74*1000*42*(DAY(EOMONTH($A74,0)))/1000000</f>
        <v>124.992</v>
      </c>
      <c r="S74" s="12">
        <f>'PADD 5_bbl'!S74*1000*42/1000000</f>
        <v>41.874000000000002</v>
      </c>
      <c r="U74" s="14"/>
      <c r="V74" s="14"/>
    </row>
    <row r="75" spans="1:22" x14ac:dyDescent="0.25">
      <c r="A75" s="45">
        <v>42781</v>
      </c>
      <c r="B75" s="17" t="s">
        <v>34</v>
      </c>
      <c r="C75" s="12">
        <f>'PADD 5_bbl'!C75*1000*42*(DAY(EOMONTH($A75,0)))/1000000</f>
        <v>12.936</v>
      </c>
      <c r="D75" s="12">
        <f>'PADD 5_bbl'!D75*1000*42*(DAY(EOMONTH($A75,0)))/1000000</f>
        <v>42.335999999999999</v>
      </c>
      <c r="E75" s="12">
        <f>'PADD 5_bbl'!E75*1000*42*(DAY(EOMONTH($A75,0)))/1000000</f>
        <v>37.631999999999998</v>
      </c>
      <c r="F75" s="12">
        <f>'PADD 5_bbl'!F75*1000*42*(DAY(EOMONTH($A75,0)))/1000000</f>
        <v>9.4079999999999995</v>
      </c>
      <c r="G75" s="12">
        <f>'PADD 5_bbl'!G75*1000*42*(DAY(EOMONTH($A75,0)))/1000000</f>
        <v>102.312</v>
      </c>
      <c r="H75" s="12"/>
      <c r="I75" s="12">
        <f>'PADD 5_bbl'!I75*1000*42*(DAY(EOMONTH($A75,0)))/1000000</f>
        <v>51.744</v>
      </c>
      <c r="J75" s="12">
        <f>'PADD 5_bbl'!J75*1000*42*(DAY(EOMONTH($A75,0)))/1000000</f>
        <v>58.900200657175603</v>
      </c>
      <c r="K75" s="12">
        <f>'PADD 5_bbl'!K75*1000*42*(DAY(EOMONTH($A75,0)))/1000000</f>
        <v>7.4894826367074891</v>
      </c>
      <c r="L75" s="12">
        <f>'PADD 5_bbl'!L75*1000*42*(DAY(EOMONTH($A75,0)))/1000000</f>
        <v>16.893147524972385</v>
      </c>
      <c r="M75" s="12">
        <f>'PADD 5_bbl'!M75*1000*42*(DAY(EOMONTH($A75,0)))/1000000</f>
        <v>0</v>
      </c>
      <c r="N75" s="12">
        <f>'PADD 5_bbl'!N75*1000*42*(DAY(EOMONTH($A75,0)))/1000000</f>
        <v>0</v>
      </c>
      <c r="O75" s="12">
        <f>'PADD 5_bbl'!O75*1000*42*(DAY(EOMONTH($A75,0)))/1000000</f>
        <v>-23.306830818855484</v>
      </c>
      <c r="P75" s="12">
        <f>'PADD 5_bbl'!P75*1000*42*(DAY(EOMONTH($A75,0)))/1000000</f>
        <v>-9.4079999999999995</v>
      </c>
      <c r="Q75" s="12">
        <f>'PADD 5_bbl'!Q75*1000*42*(DAY(EOMONTH($A75,0)))/1000000</f>
        <v>102.312</v>
      </c>
      <c r="S75" s="12">
        <f>'PADD 5_bbl'!S75*1000*42/1000000</f>
        <v>32.213999999999999</v>
      </c>
      <c r="U75" s="14"/>
      <c r="V75" s="14"/>
    </row>
    <row r="76" spans="1:22" x14ac:dyDescent="0.25">
      <c r="A76" s="45">
        <v>42809</v>
      </c>
      <c r="B76" s="17" t="s">
        <v>34</v>
      </c>
      <c r="C76" s="12">
        <f>'PADD 5_bbl'!C76*1000*42*(DAY(EOMONTH($A76,0)))/1000000</f>
        <v>14.321999999999999</v>
      </c>
      <c r="D76" s="12">
        <f>'PADD 5_bbl'!D76*1000*42*(DAY(EOMONTH($A76,0)))/1000000</f>
        <v>49.475999999999999</v>
      </c>
      <c r="E76" s="12">
        <f>'PADD 5_bbl'!E76*1000*42*(DAY(EOMONTH($A76,0)))/1000000</f>
        <v>39.06</v>
      </c>
      <c r="F76" s="12">
        <f>'PADD 5_bbl'!F76*1000*42*(DAY(EOMONTH($A76,0)))/1000000</f>
        <v>18.228000000000002</v>
      </c>
      <c r="G76" s="12">
        <f>'PADD 5_bbl'!G76*1000*42*(DAY(EOMONTH($A76,0)))/1000000</f>
        <v>121.086</v>
      </c>
      <c r="H76" s="12"/>
      <c r="I76" s="12">
        <f>'PADD 5_bbl'!I76*1000*42*(DAY(EOMONTH($A76,0)))/1000000</f>
        <v>35.154000000000003</v>
      </c>
      <c r="J76" s="12">
        <f>'PADD 5_bbl'!J76*1000*42*(DAY(EOMONTH($A76,0)))/1000000</f>
        <v>62.585454865707483</v>
      </c>
      <c r="K76" s="12">
        <f>'PADD 5_bbl'!K76*1000*42*(DAY(EOMONTH($A76,0)))/1000000</f>
        <v>8.2919272049261483</v>
      </c>
      <c r="L76" s="12">
        <f>'PADD 5_bbl'!L76*1000*42*(DAY(EOMONTH($A76,0)))/1000000</f>
        <v>17.491623250834767</v>
      </c>
      <c r="M76" s="12">
        <f>'PADD 5_bbl'!M76*1000*42*(DAY(EOMONTH($A76,0)))/1000000</f>
        <v>0</v>
      </c>
      <c r="N76" s="12">
        <f>'PADD 5_bbl'!N76*1000*42*(DAY(EOMONTH($A76,0)))/1000000</f>
        <v>0</v>
      </c>
      <c r="O76" s="12">
        <f>'PADD 5_bbl'!O76*1000*42*(DAY(EOMONTH($A76,0)))/1000000</f>
        <v>10.582994678531604</v>
      </c>
      <c r="P76" s="12">
        <f>'PADD 5_bbl'!P76*1000*42*(DAY(EOMONTH($A76,0)))/1000000</f>
        <v>-13.02</v>
      </c>
      <c r="Q76" s="12">
        <f>'PADD 5_bbl'!Q76*1000*42*(DAY(EOMONTH($A76,0)))/1000000</f>
        <v>121.086</v>
      </c>
      <c r="S76" s="12">
        <f>'PADD 5_bbl'!S76*1000*42/1000000</f>
        <v>19.655999999999999</v>
      </c>
      <c r="U76" s="14"/>
      <c r="V76" s="14"/>
    </row>
    <row r="77" spans="1:22" x14ac:dyDescent="0.25">
      <c r="A77" s="45">
        <v>42840</v>
      </c>
      <c r="B77" s="17" t="s">
        <v>34</v>
      </c>
      <c r="C77" s="12">
        <f>'PADD 5_bbl'!C77*1000*42*(DAY(EOMONTH($A77,0)))/1000000</f>
        <v>13.86</v>
      </c>
      <c r="D77" s="12">
        <f>'PADD 5_bbl'!D77*1000*42*(DAY(EOMONTH($A77,0)))/1000000</f>
        <v>46.62</v>
      </c>
      <c r="E77" s="12">
        <f>'PADD 5_bbl'!E77*1000*42*(DAY(EOMONTH($A77,0)))/1000000</f>
        <v>28.98</v>
      </c>
      <c r="F77" s="12">
        <f>'PADD 5_bbl'!F77*1000*42*(DAY(EOMONTH($A77,0)))/1000000</f>
        <v>12.6</v>
      </c>
      <c r="G77" s="12">
        <f>'PADD 5_bbl'!G77*1000*42*(DAY(EOMONTH($A77,0)))/1000000</f>
        <v>102.06</v>
      </c>
      <c r="H77" s="12"/>
      <c r="I77" s="12">
        <f>'PADD 5_bbl'!I77*1000*42*(DAY(EOMONTH($A77,0)))/1000000</f>
        <v>40.32</v>
      </c>
      <c r="J77" s="12">
        <f>'PADD 5_bbl'!J77*1000*42*(DAY(EOMONTH($A77,0)))/1000000</f>
        <v>46.846171658437875</v>
      </c>
      <c r="K77" s="12">
        <f>'PADD 5_bbl'!K77*1000*42*(DAY(EOMONTH($A77,0)))/1000000</f>
        <v>8.0244456821865953</v>
      </c>
      <c r="L77" s="12">
        <f>'PADD 5_bbl'!L77*1000*42*(DAY(EOMONTH($A77,0)))/1000000</f>
        <v>16.14576161945369</v>
      </c>
      <c r="M77" s="12">
        <f>'PADD 5_bbl'!M77*1000*42*(DAY(EOMONTH($A77,0)))/1000000</f>
        <v>0</v>
      </c>
      <c r="N77" s="12">
        <f>'PADD 5_bbl'!N77*1000*42*(DAY(EOMONTH($A77,0)))/1000000</f>
        <v>0</v>
      </c>
      <c r="O77" s="12">
        <f>'PADD 5_bbl'!O77*1000*42*(DAY(EOMONTH($A77,0)))/1000000</f>
        <v>-16.836378960078164</v>
      </c>
      <c r="P77" s="12">
        <f>'PADD 5_bbl'!P77*1000*42*(DAY(EOMONTH($A77,0)))/1000000</f>
        <v>7.56</v>
      </c>
      <c r="Q77" s="12">
        <f>'PADD 5_bbl'!Q77*1000*42*(DAY(EOMONTH($A77,0)))/1000000</f>
        <v>102.06</v>
      </c>
      <c r="S77" s="12">
        <f>'PADD 5_bbl'!S77*1000*42/1000000</f>
        <v>27.51</v>
      </c>
      <c r="U77" s="14"/>
      <c r="V77" s="14"/>
    </row>
    <row r="78" spans="1:22" x14ac:dyDescent="0.25">
      <c r="A78" s="45">
        <v>42870</v>
      </c>
      <c r="B78" s="17" t="s">
        <v>34</v>
      </c>
      <c r="C78" s="12">
        <f>'PADD 5_bbl'!C78*1000*42*(DAY(EOMONTH($A78,0)))/1000000</f>
        <v>13.02</v>
      </c>
      <c r="D78" s="12">
        <f>'PADD 5_bbl'!D78*1000*42*(DAY(EOMONTH($A78,0)))/1000000</f>
        <v>46.872</v>
      </c>
      <c r="E78" s="12">
        <f>'PADD 5_bbl'!E78*1000*42*(DAY(EOMONTH($A78,0)))/1000000</f>
        <v>28.643999999999998</v>
      </c>
      <c r="F78" s="12">
        <f>'PADD 5_bbl'!F78*1000*42*(DAY(EOMONTH($A78,0)))/1000000</f>
        <v>18.228000000000002</v>
      </c>
      <c r="G78" s="12">
        <f>'PADD 5_bbl'!G78*1000*42*(DAY(EOMONTH($A78,0)))/1000000</f>
        <v>106.764</v>
      </c>
      <c r="H78" s="12"/>
      <c r="I78" s="12">
        <f>'PADD 5_bbl'!I78*1000*42*(DAY(EOMONTH($A78,0)))/1000000</f>
        <v>46.872</v>
      </c>
      <c r="J78" s="12">
        <f>'PADD 5_bbl'!J78*1000*42*(DAY(EOMONTH($A78,0)))/1000000</f>
        <v>44.449089830577975</v>
      </c>
      <c r="K78" s="12">
        <f>'PADD 5_bbl'!K78*1000*42*(DAY(EOMONTH($A78,0)))/1000000</f>
        <v>8.2919272049261483</v>
      </c>
      <c r="L78" s="12">
        <f>'PADD 5_bbl'!L78*1000*42*(DAY(EOMONTH($A78,0)))/1000000</f>
        <v>16.280118884735828</v>
      </c>
      <c r="M78" s="12">
        <f>'PADD 5_bbl'!M78*1000*42*(DAY(EOMONTH($A78,0)))/1000000</f>
        <v>0</v>
      </c>
      <c r="N78" s="12">
        <f>'PADD 5_bbl'!N78*1000*42*(DAY(EOMONTH($A78,0)))/1000000</f>
        <v>0</v>
      </c>
      <c r="O78" s="12">
        <f>'PADD 5_bbl'!O78*1000*42*(DAY(EOMONTH($A78,0)))/1000000</f>
        <v>-20.84713592023996</v>
      </c>
      <c r="P78" s="12">
        <f>'PADD 5_bbl'!P78*1000*42*(DAY(EOMONTH($A78,0)))/1000000</f>
        <v>11.718</v>
      </c>
      <c r="Q78" s="12">
        <f>'PADD 5_bbl'!Q78*1000*42*(DAY(EOMONTH($A78,0)))/1000000</f>
        <v>106.764</v>
      </c>
      <c r="S78" s="12">
        <f>'PADD 5_bbl'!S78*1000*42/1000000</f>
        <v>38.723999999999997</v>
      </c>
      <c r="U78" s="14"/>
      <c r="V78" s="14"/>
    </row>
    <row r="79" spans="1:22" x14ac:dyDescent="0.25">
      <c r="A79" s="45">
        <v>42901</v>
      </c>
      <c r="B79" s="17" t="s">
        <v>34</v>
      </c>
      <c r="C79" s="12">
        <f>'PADD 5_bbl'!C79*1000*42*(DAY(EOMONTH($A79,0)))/1000000</f>
        <v>12.6</v>
      </c>
      <c r="D79" s="12">
        <f>'PADD 5_bbl'!D79*1000*42*(DAY(EOMONTH($A79,0)))/1000000</f>
        <v>50.4</v>
      </c>
      <c r="E79" s="12">
        <f>'PADD 5_bbl'!E79*1000*42*(DAY(EOMONTH($A79,0)))/1000000</f>
        <v>39.06</v>
      </c>
      <c r="F79" s="12">
        <f>'PADD 5_bbl'!F79*1000*42*(DAY(EOMONTH($A79,0)))/1000000</f>
        <v>10.08</v>
      </c>
      <c r="G79" s="12">
        <f>'PADD 5_bbl'!G79*1000*42*(DAY(EOMONTH($A79,0)))/1000000</f>
        <v>112.14</v>
      </c>
      <c r="H79" s="12"/>
      <c r="I79" s="12">
        <f>'PADD 5_bbl'!I79*1000*42*(DAY(EOMONTH($A79,0)))/1000000</f>
        <v>39.06</v>
      </c>
      <c r="J79" s="12">
        <f>'PADD 5_bbl'!J79*1000*42*(DAY(EOMONTH($A79,0)))/1000000</f>
        <v>42.15075510389633</v>
      </c>
      <c r="K79" s="12">
        <f>'PADD 5_bbl'!K79*1000*42*(DAY(EOMONTH($A79,0)))/1000000</f>
        <v>3.6367035437736623</v>
      </c>
      <c r="L79" s="12">
        <f>'PADD 5_bbl'!L79*1000*42*(DAY(EOMONTH($A79,0)))/1000000</f>
        <v>15.364145899389856</v>
      </c>
      <c r="M79" s="12">
        <f>'PADD 5_bbl'!M79*1000*42*(DAY(EOMONTH($A79,0)))/1000000</f>
        <v>0</v>
      </c>
      <c r="N79" s="12">
        <f>'PADD 5_bbl'!N79*1000*42*(DAY(EOMONTH($A79,0)))/1000000</f>
        <v>0</v>
      </c>
      <c r="O79" s="12">
        <f>'PADD 5_bbl'!O79*1000*42*(DAY(EOMONTH($A79,0)))/1000000</f>
        <v>-3.1916045470598395</v>
      </c>
      <c r="P79" s="12">
        <f>'PADD 5_bbl'!P79*1000*42*(DAY(EOMONTH($A79,0)))/1000000</f>
        <v>13.86</v>
      </c>
      <c r="Q79" s="12">
        <f>'PADD 5_bbl'!Q79*1000*42*(DAY(EOMONTH($A79,0)))/1000000</f>
        <v>110.88</v>
      </c>
      <c r="S79" s="12">
        <f>'PADD 5_bbl'!S79*1000*42/1000000</f>
        <v>53.088000000000001</v>
      </c>
      <c r="U79" s="14"/>
      <c r="V79" s="14"/>
    </row>
    <row r="80" spans="1:22" x14ac:dyDescent="0.25">
      <c r="A80" s="45">
        <v>42931</v>
      </c>
      <c r="B80" s="17" t="s">
        <v>34</v>
      </c>
      <c r="C80" s="12">
        <f>'PADD 5_bbl'!C80*1000*42*(DAY(EOMONTH($A80,0)))/1000000</f>
        <v>13.02</v>
      </c>
      <c r="D80" s="12">
        <f>'PADD 5_bbl'!D80*1000*42*(DAY(EOMONTH($A80,0)))/1000000</f>
        <v>50.777999999999999</v>
      </c>
      <c r="E80" s="12">
        <f>'PADD 5_bbl'!E80*1000*42*(DAY(EOMONTH($A80,0)))/1000000</f>
        <v>31.248000000000001</v>
      </c>
      <c r="F80" s="12">
        <f>'PADD 5_bbl'!F80*1000*42*(DAY(EOMONTH($A80,0)))/1000000</f>
        <v>11.718</v>
      </c>
      <c r="G80" s="12">
        <f>'PADD 5_bbl'!G80*1000*42*(DAY(EOMONTH($A80,0)))/1000000</f>
        <v>106.764</v>
      </c>
      <c r="H80" s="12"/>
      <c r="I80" s="12">
        <f>'PADD 5_bbl'!I80*1000*42*(DAY(EOMONTH($A80,0)))/1000000</f>
        <v>36.456000000000003</v>
      </c>
      <c r="J80" s="12">
        <f>'PADD 5_bbl'!J80*1000*42*(DAY(EOMONTH($A80,0)))/1000000</f>
        <v>41.198609682202239</v>
      </c>
      <c r="K80" s="12">
        <f>'PADD 5_bbl'!K80*1000*42*(DAY(EOMONTH($A80,0)))/1000000</f>
        <v>3.6344270470326459</v>
      </c>
      <c r="L80" s="12">
        <f>'PADD 5_bbl'!L80*1000*42*(DAY(EOMONTH($A80,0)))/1000000</f>
        <v>15.876284096036184</v>
      </c>
      <c r="M80" s="12">
        <f>'PADD 5_bbl'!M80*1000*42*(DAY(EOMONTH($A80,0)))/1000000</f>
        <v>0</v>
      </c>
      <c r="N80" s="12">
        <f>'PADD 5_bbl'!N80*1000*42*(DAY(EOMONTH($A80,0)))/1000000</f>
        <v>0</v>
      </c>
      <c r="O80" s="12">
        <f>'PADD 5_bbl'!O80*1000*42*(DAY(EOMONTH($A80,0)))/1000000</f>
        <v>-7.3273208252710678</v>
      </c>
      <c r="P80" s="12">
        <f>'PADD 5_bbl'!P80*1000*42*(DAY(EOMONTH($A80,0)))/1000000</f>
        <v>18.228000000000002</v>
      </c>
      <c r="Q80" s="12">
        <f>'PADD 5_bbl'!Q80*1000*42*(DAY(EOMONTH($A80,0)))/1000000</f>
        <v>108.066</v>
      </c>
      <c r="S80" s="12">
        <f>'PADD 5_bbl'!S80*1000*42/1000000</f>
        <v>70.98</v>
      </c>
      <c r="U80" s="14"/>
      <c r="V80" s="14"/>
    </row>
    <row r="81" spans="1:22" x14ac:dyDescent="0.25">
      <c r="A81" s="45">
        <v>42962</v>
      </c>
      <c r="B81" s="17" t="s">
        <v>34</v>
      </c>
      <c r="C81" s="12">
        <f>'PADD 5_bbl'!C81*1000*42*(DAY(EOMONTH($A81,0)))/1000000</f>
        <v>13.02</v>
      </c>
      <c r="D81" s="12">
        <f>'PADD 5_bbl'!D81*1000*42*(DAY(EOMONTH($A81,0)))/1000000</f>
        <v>50.777999999999999</v>
      </c>
      <c r="E81" s="12">
        <f>'PADD 5_bbl'!E81*1000*42*(DAY(EOMONTH($A81,0)))/1000000</f>
        <v>39.06</v>
      </c>
      <c r="F81" s="12">
        <f>'PADD 5_bbl'!F81*1000*42*(DAY(EOMONTH($A81,0)))/1000000</f>
        <v>7.8120000000000003</v>
      </c>
      <c r="G81" s="12">
        <f>'PADD 5_bbl'!G81*1000*42*(DAY(EOMONTH($A81,0)))/1000000</f>
        <v>110.67</v>
      </c>
      <c r="H81" s="12"/>
      <c r="I81" s="12">
        <f>'PADD 5_bbl'!I81*1000*42*(DAY(EOMONTH($A81,0)))/1000000</f>
        <v>39.06</v>
      </c>
      <c r="J81" s="12">
        <f>'PADD 5_bbl'!J81*1000*42*(DAY(EOMONTH($A81,0)))/1000000</f>
        <v>46.242764715766882</v>
      </c>
      <c r="K81" s="12">
        <f>'PADD 5_bbl'!K81*1000*42*(DAY(EOMONTH($A81,0)))/1000000</f>
        <v>7.7893181614801614</v>
      </c>
      <c r="L81" s="12">
        <f>'PADD 5_bbl'!L81*1000*42*(DAY(EOMONTH($A81,0)))/1000000</f>
        <v>15.876284096036184</v>
      </c>
      <c r="M81" s="12">
        <f>'PADD 5_bbl'!M81*1000*42*(DAY(EOMONTH($A81,0)))/1000000</f>
        <v>0</v>
      </c>
      <c r="N81" s="12">
        <f>'PADD 5_bbl'!N81*1000*42*(DAY(EOMONTH($A81,0)))/1000000</f>
        <v>0</v>
      </c>
      <c r="O81" s="12">
        <f>'PADD 5_bbl'!O81*1000*42*(DAY(EOMONTH($A81,0)))/1000000</f>
        <v>-10.016366973283242</v>
      </c>
      <c r="P81" s="12">
        <f>'PADD 5_bbl'!P81*1000*42*(DAY(EOMONTH($A81,0)))/1000000</f>
        <v>13.02</v>
      </c>
      <c r="Q81" s="12">
        <f>'PADD 5_bbl'!Q81*1000*42*(DAY(EOMONTH($A81,0)))/1000000</f>
        <v>111.97199999999999</v>
      </c>
      <c r="S81" s="12">
        <f>'PADD 5_bbl'!S81*1000*42/1000000</f>
        <v>83.537999999999997</v>
      </c>
      <c r="U81" s="14"/>
      <c r="V81" s="14"/>
    </row>
    <row r="82" spans="1:22" x14ac:dyDescent="0.25">
      <c r="A82" s="45">
        <v>42993</v>
      </c>
      <c r="B82" s="17" t="s">
        <v>34</v>
      </c>
      <c r="C82" s="12">
        <f>'PADD 5_bbl'!C82*1000*42*(DAY(EOMONTH($A82,0)))/1000000</f>
        <v>13.86</v>
      </c>
      <c r="D82" s="12">
        <f>'PADD 5_bbl'!D82*1000*42*(DAY(EOMONTH($A82,0)))/1000000</f>
        <v>44.1</v>
      </c>
      <c r="E82" s="12">
        <f>'PADD 5_bbl'!E82*1000*42*(DAY(EOMONTH($A82,0)))/1000000</f>
        <v>31.5</v>
      </c>
      <c r="F82" s="12">
        <f>'PADD 5_bbl'!F82*1000*42*(DAY(EOMONTH($A82,0)))/1000000</f>
        <v>13.86</v>
      </c>
      <c r="G82" s="12">
        <f>'PADD 5_bbl'!G82*1000*42*(DAY(EOMONTH($A82,0)))/1000000</f>
        <v>103.32</v>
      </c>
      <c r="H82" s="12"/>
      <c r="I82" s="12">
        <f>'PADD 5_bbl'!I82*1000*42*(DAY(EOMONTH($A82,0)))/1000000</f>
        <v>49.14</v>
      </c>
      <c r="J82" s="12">
        <f>'PADD 5_bbl'!J82*1000*42*(DAY(EOMONTH($A82,0)))/1000000</f>
        <v>45.090249092098986</v>
      </c>
      <c r="K82" s="12">
        <f>'PADD 5_bbl'!K82*1000*42*(DAY(EOMONTH($A82,0)))/1000000</f>
        <v>12.984568286572161</v>
      </c>
      <c r="L82" s="12">
        <f>'PADD 5_bbl'!L82*1000*42*(DAY(EOMONTH($A82,0)))/1000000</f>
        <v>15.754953759421774</v>
      </c>
      <c r="M82" s="12">
        <f>'PADD 5_bbl'!M82*1000*42*(DAY(EOMONTH($A82,0)))/1000000</f>
        <v>0</v>
      </c>
      <c r="N82" s="12">
        <f>'PADD 5_bbl'!N82*1000*42*(DAY(EOMONTH($A82,0)))/1000000</f>
        <v>0</v>
      </c>
      <c r="O82" s="12">
        <f>'PADD 5_bbl'!O82*1000*42*(DAY(EOMONTH($A82,0)))/1000000</f>
        <v>-28.469771138092906</v>
      </c>
      <c r="P82" s="12">
        <f>'PADD 5_bbl'!P82*1000*42*(DAY(EOMONTH($A82,0)))/1000000</f>
        <v>7.56</v>
      </c>
      <c r="Q82" s="12">
        <f>'PADD 5_bbl'!Q82*1000*42*(DAY(EOMONTH($A82,0)))/1000000</f>
        <v>102.06</v>
      </c>
      <c r="S82" s="12">
        <f>'PADD 5_bbl'!S82*1000*42/1000000</f>
        <v>91.14</v>
      </c>
      <c r="U82" s="14"/>
      <c r="V82" s="14"/>
    </row>
    <row r="83" spans="1:22" x14ac:dyDescent="0.25">
      <c r="A83" s="45">
        <v>43023</v>
      </c>
      <c r="B83" s="17" t="s">
        <v>34</v>
      </c>
      <c r="C83" s="12">
        <f>'PADD 5_bbl'!C83*1000*42*(DAY(EOMONTH($A83,0)))/1000000</f>
        <v>13.02</v>
      </c>
      <c r="D83" s="12">
        <f>'PADD 5_bbl'!D83*1000*42*(DAY(EOMONTH($A83,0)))/1000000</f>
        <v>50.777999999999999</v>
      </c>
      <c r="E83" s="12">
        <f>'PADD 5_bbl'!E83*1000*42*(DAY(EOMONTH($A83,0)))/1000000</f>
        <v>40.362000000000002</v>
      </c>
      <c r="F83" s="12">
        <f>'PADD 5_bbl'!F83*1000*42*(DAY(EOMONTH($A83,0)))/1000000</f>
        <v>11.718</v>
      </c>
      <c r="G83" s="12">
        <f>'PADD 5_bbl'!G83*1000*42*(DAY(EOMONTH($A83,0)))/1000000</f>
        <v>115.878</v>
      </c>
      <c r="H83" s="12"/>
      <c r="I83" s="12">
        <f>'PADD 5_bbl'!I83*1000*42*(DAY(EOMONTH($A83,0)))/1000000</f>
        <v>28.643999999999998</v>
      </c>
      <c r="J83" s="12">
        <f>'PADD 5_bbl'!J83*1000*42*(DAY(EOMONTH($A83,0)))/1000000</f>
        <v>56.298862984270869</v>
      </c>
      <c r="K83" s="12">
        <f>'PADD 5_bbl'!K83*1000*42*(DAY(EOMONTH($A83,0)))/1000000</f>
        <v>21.294919639652445</v>
      </c>
      <c r="L83" s="12">
        <f>'PADD 5_bbl'!L83*1000*42*(DAY(EOMONTH($A83,0)))/1000000</f>
        <v>17.087788462135123</v>
      </c>
      <c r="M83" s="12">
        <f>'PADD 5_bbl'!M83*1000*42*(DAY(EOMONTH($A83,0)))/1000000</f>
        <v>0</v>
      </c>
      <c r="N83" s="12">
        <f>'PADD 5_bbl'!N83*1000*42*(DAY(EOMONTH($A83,0)))/1000000</f>
        <v>0</v>
      </c>
      <c r="O83" s="12">
        <f>'PADD 5_bbl'!O83*1000*42*(DAY(EOMONTH($A83,0)))/1000000</f>
        <v>-6.1455710860584363</v>
      </c>
      <c r="P83" s="12">
        <f>'PADD 5_bbl'!P83*1000*42*(DAY(EOMONTH($A83,0)))/1000000</f>
        <v>0</v>
      </c>
      <c r="Q83" s="12">
        <f>'PADD 5_bbl'!Q83*1000*42*(DAY(EOMONTH($A83,0)))/1000000</f>
        <v>117.18</v>
      </c>
      <c r="S83" s="12">
        <f>'PADD 5_bbl'!S83*1000*42/1000000</f>
        <v>90.51</v>
      </c>
      <c r="U83" s="14"/>
      <c r="V83" s="14"/>
    </row>
    <row r="84" spans="1:22" x14ac:dyDescent="0.25">
      <c r="A84" s="45">
        <v>43054</v>
      </c>
      <c r="B84" s="17" t="s">
        <v>34</v>
      </c>
      <c r="C84" s="12">
        <f>'PADD 5_bbl'!C84*1000*42*(DAY(EOMONTH($A84,0)))/1000000</f>
        <v>12.6</v>
      </c>
      <c r="D84" s="12">
        <f>'PADD 5_bbl'!D84*1000*42*(DAY(EOMONTH($A84,0)))/1000000</f>
        <v>47.88</v>
      </c>
      <c r="E84" s="12">
        <f>'PADD 5_bbl'!E84*1000*42*(DAY(EOMONTH($A84,0)))/1000000</f>
        <v>40.32</v>
      </c>
      <c r="F84" s="12">
        <f>'PADD 5_bbl'!F84*1000*42*(DAY(EOMONTH($A84,0)))/1000000</f>
        <v>12.6</v>
      </c>
      <c r="G84" s="12">
        <f>'PADD 5_bbl'!G84*1000*42*(DAY(EOMONTH($A84,0)))/1000000</f>
        <v>113.4</v>
      </c>
      <c r="H84" s="12"/>
      <c r="I84" s="12">
        <f>'PADD 5_bbl'!I84*1000*42*(DAY(EOMONTH($A84,0)))/1000000</f>
        <v>44.1</v>
      </c>
      <c r="J84" s="12">
        <f>'PADD 5_bbl'!J84*1000*42*(DAY(EOMONTH($A84,0)))/1000000</f>
        <v>58.12401723746104</v>
      </c>
      <c r="K84" s="12">
        <f>'PADD 5_bbl'!K84*1000*42*(DAY(EOMONTH($A84,0)))/1000000</f>
        <v>18.174980856089501</v>
      </c>
      <c r="L84" s="12">
        <f>'PADD 5_bbl'!L84*1000*42*(DAY(EOMONTH($A84,0)))/1000000</f>
        <v>16.92737733951752</v>
      </c>
      <c r="M84" s="12">
        <f>'PADD 5_bbl'!M84*1000*42*(DAY(EOMONTH($A84,0)))/1000000</f>
        <v>0</v>
      </c>
      <c r="N84" s="12">
        <f>'PADD 5_bbl'!N84*1000*42*(DAY(EOMONTH($A84,0)))/1000000</f>
        <v>0</v>
      </c>
      <c r="O84" s="12">
        <f>'PADD 5_bbl'!O84*1000*42*(DAY(EOMONTH($A84,0)))/1000000</f>
        <v>-17.626375433068063</v>
      </c>
      <c r="P84" s="12">
        <f>'PADD 5_bbl'!P84*1000*42*(DAY(EOMONTH($A84,0)))/1000000</f>
        <v>-7.56</v>
      </c>
      <c r="Q84" s="12">
        <f>'PADD 5_bbl'!Q84*1000*42*(DAY(EOMONTH($A84,0)))/1000000</f>
        <v>112.14</v>
      </c>
      <c r="S84" s="12">
        <f>'PADD 5_bbl'!S84*1000*42/1000000</f>
        <v>83.37</v>
      </c>
      <c r="U84" s="14"/>
      <c r="V84" s="14"/>
    </row>
    <row r="85" spans="1:22" x14ac:dyDescent="0.25">
      <c r="A85" s="45">
        <v>43084</v>
      </c>
      <c r="B85" s="17" t="s">
        <v>34</v>
      </c>
      <c r="C85" s="12">
        <f>'PADD 5_bbl'!C85*1000*42*(DAY(EOMONTH($A85,0)))/1000000</f>
        <v>13.02</v>
      </c>
      <c r="D85" s="12">
        <f>'PADD 5_bbl'!D85*1000*42*(DAY(EOMONTH($A85,0)))/1000000</f>
        <v>49.475999999999999</v>
      </c>
      <c r="E85" s="12">
        <f>'PADD 5_bbl'!E85*1000*42*(DAY(EOMONTH($A85,0)))/1000000</f>
        <v>39.06</v>
      </c>
      <c r="F85" s="12">
        <f>'PADD 5_bbl'!F85*1000*42*(DAY(EOMONTH($A85,0)))/1000000</f>
        <v>11.718</v>
      </c>
      <c r="G85" s="12">
        <f>'PADD 5_bbl'!G85*1000*42*(DAY(EOMONTH($A85,0)))/1000000</f>
        <v>113.274</v>
      </c>
      <c r="H85" s="12"/>
      <c r="I85" s="12">
        <f>'PADD 5_bbl'!I85*1000*42*(DAY(EOMONTH($A85,0)))/1000000</f>
        <v>32.549999999999997</v>
      </c>
      <c r="J85" s="12">
        <f>'PADD 5_bbl'!J85*1000*42*(DAY(EOMONTH($A85,0)))/1000000</f>
        <v>72.246768430381508</v>
      </c>
      <c r="K85" s="12">
        <f>'PADD 5_bbl'!K85*1000*42*(DAY(EOMONTH($A85,0)))/1000000</f>
        <v>12.464673343342547</v>
      </c>
      <c r="L85" s="12">
        <f>'PADD 5_bbl'!L85*1000*42*(DAY(EOMONTH($A85,0)))/1000000</f>
        <v>20.722301560431941</v>
      </c>
      <c r="M85" s="12">
        <f>'PADD 5_bbl'!M85*1000*42*(DAY(EOMONTH($A85,0)))/1000000</f>
        <v>0</v>
      </c>
      <c r="N85" s="12">
        <f>'PADD 5_bbl'!N85*1000*42*(DAY(EOMONTH($A85,0)))/1000000</f>
        <v>0</v>
      </c>
      <c r="O85" s="12">
        <f>'PADD 5_bbl'!O85*1000*42*(DAY(EOMONTH($A85,0)))/1000000</f>
        <v>-3.8777433341559937</v>
      </c>
      <c r="P85" s="12">
        <f>'PADD 5_bbl'!P85*1000*42*(DAY(EOMONTH($A85,0)))/1000000</f>
        <v>-22.134</v>
      </c>
      <c r="Q85" s="12">
        <f>'PADD 5_bbl'!Q85*1000*42*(DAY(EOMONTH($A85,0)))/1000000</f>
        <v>111.97199999999999</v>
      </c>
      <c r="S85" s="12">
        <f>'PADD 5_bbl'!S85*1000*42/1000000</f>
        <v>61.32</v>
      </c>
      <c r="U85" s="14"/>
      <c r="V85" s="14"/>
    </row>
    <row r="86" spans="1:22" x14ac:dyDescent="0.25">
      <c r="A86" s="45">
        <v>43115</v>
      </c>
      <c r="B86" s="17" t="s">
        <v>34</v>
      </c>
      <c r="C86" s="12">
        <f>'PADD 5_bbl'!C86*1000*42*(DAY(EOMONTH($A86,0)))/1000000</f>
        <v>13.02</v>
      </c>
      <c r="D86" s="12">
        <f>'PADD 5_bbl'!D86*1000*42*(DAY(EOMONTH($A86,0)))/1000000</f>
        <v>45.57</v>
      </c>
      <c r="E86" s="12">
        <f>'PADD 5_bbl'!E86*1000*42*(DAY(EOMONTH($A86,0)))/1000000</f>
        <v>36.456000000000003</v>
      </c>
      <c r="F86" s="12">
        <f>'PADD 5_bbl'!F86*1000*42*(DAY(EOMONTH($A86,0)))/1000000</f>
        <v>11.718</v>
      </c>
      <c r="G86" s="12">
        <f>'PADD 5_bbl'!G86*1000*42*(DAY(EOMONTH($A86,0)))/1000000</f>
        <v>106.764</v>
      </c>
      <c r="H86" s="12"/>
      <c r="I86" s="12">
        <f>'PADD 5_bbl'!I86*1000*42*(DAY(EOMONTH($A86,0)))/1000000</f>
        <v>28.643999999999998</v>
      </c>
      <c r="J86" s="12">
        <f>'PADD 5_bbl'!J86*1000*42*(DAY(EOMONTH($A86,0)))/1000000</f>
        <v>74.671365249720964</v>
      </c>
      <c r="K86" s="12">
        <f>'PADD 5_bbl'!K86*1000*42*(DAY(EOMONTH($A86,0)))/1000000</f>
        <v>8.0017422367527491</v>
      </c>
      <c r="L86" s="12">
        <f>'PADD 5_bbl'!L86*1000*42*(DAY(EOMONTH($A86,0)))/1000000</f>
        <v>21.603378833818567</v>
      </c>
      <c r="M86" s="12">
        <f>'PADD 5_bbl'!M86*1000*42*(DAY(EOMONTH($A86,0)))/1000000</f>
        <v>0</v>
      </c>
      <c r="N86" s="12">
        <f>'PADD 5_bbl'!N86*1000*42*(DAY(EOMONTH($A86,0)))/1000000</f>
        <v>0</v>
      </c>
      <c r="O86" s="12">
        <f>'PADD 5_bbl'!O86*1000*42*(DAY(EOMONTH($A86,0)))/1000000</f>
        <v>-6.626486320292261</v>
      </c>
      <c r="P86" s="12">
        <f>'PADD 5_bbl'!P86*1000*42*(DAY(EOMONTH($A86,0)))/1000000</f>
        <v>-20.832000000000001</v>
      </c>
      <c r="Q86" s="12">
        <f>'PADD 5_bbl'!Q86*1000*42*(DAY(EOMONTH($A86,0)))/1000000</f>
        <v>105.462</v>
      </c>
      <c r="S86" s="12">
        <f>'PADD 5_bbl'!S86*1000*42/1000000</f>
        <v>40.991999999999997</v>
      </c>
      <c r="U86" s="14"/>
      <c r="V86" s="14"/>
    </row>
    <row r="87" spans="1:22" x14ac:dyDescent="0.25">
      <c r="A87" s="45">
        <v>43146</v>
      </c>
      <c r="B87" s="17" t="s">
        <v>34</v>
      </c>
      <c r="C87" s="12">
        <f>'PADD 5_bbl'!C87*1000*42*(DAY(EOMONTH($A87,0)))/1000000</f>
        <v>11.76</v>
      </c>
      <c r="D87" s="12">
        <f>'PADD 5_bbl'!D87*1000*42*(DAY(EOMONTH($A87,0)))/1000000</f>
        <v>43.512</v>
      </c>
      <c r="E87" s="12">
        <f>'PADD 5_bbl'!E87*1000*42*(DAY(EOMONTH($A87,0)))/1000000</f>
        <v>17.64</v>
      </c>
      <c r="F87" s="12">
        <f>'PADD 5_bbl'!F87*1000*42*(DAY(EOMONTH($A87,0)))/1000000</f>
        <v>4.7039999999999997</v>
      </c>
      <c r="G87" s="12">
        <f>'PADD 5_bbl'!G87*1000*42*(DAY(EOMONTH($A87,0)))/1000000</f>
        <v>77.616</v>
      </c>
      <c r="H87" s="12"/>
      <c r="I87" s="12">
        <f>'PADD 5_bbl'!I87*1000*42*(DAY(EOMONTH($A87,0)))/1000000</f>
        <v>17.64</v>
      </c>
      <c r="J87" s="12">
        <f>'PADD 5_bbl'!J87*1000*42*(DAY(EOMONTH($A87,0)))/1000000</f>
        <v>62.341189862321393</v>
      </c>
      <c r="K87" s="12">
        <f>'PADD 5_bbl'!K87*1000*42*(DAY(EOMONTH($A87,0)))/1000000</f>
        <v>5.3366385224183759</v>
      </c>
      <c r="L87" s="12">
        <f>'PADD 5_bbl'!L87*1000*42*(DAY(EOMONTH($A87,0)))/1000000</f>
        <v>16.959451250380287</v>
      </c>
      <c r="M87" s="12">
        <f>'PADD 5_bbl'!M87*1000*42*(DAY(EOMONTH($A87,0)))/1000000</f>
        <v>0</v>
      </c>
      <c r="N87" s="12">
        <f>'PADD 5_bbl'!N87*1000*42*(DAY(EOMONTH($A87,0)))/1000000</f>
        <v>0</v>
      </c>
      <c r="O87" s="12">
        <f>'PADD 5_bbl'!O87*1000*42*(DAY(EOMONTH($A87,0)))/1000000</f>
        <v>-12.901279635120062</v>
      </c>
      <c r="P87" s="12">
        <f>'PADD 5_bbl'!P87*1000*42*(DAY(EOMONTH($A87,0)))/1000000</f>
        <v>-12.936</v>
      </c>
      <c r="Q87" s="12">
        <f>'PADD 5_bbl'!Q87*1000*42*(DAY(EOMONTH($A87,0)))/1000000</f>
        <v>76.44</v>
      </c>
      <c r="S87" s="12">
        <f>'PADD 5_bbl'!S87*1000*42/1000000</f>
        <v>28.434000000000001</v>
      </c>
      <c r="U87" s="14"/>
      <c r="V87" s="14"/>
    </row>
    <row r="88" spans="1:22" x14ac:dyDescent="0.25">
      <c r="A88" s="45">
        <v>43174</v>
      </c>
      <c r="B88" s="17" t="s">
        <v>34</v>
      </c>
      <c r="C88" s="12">
        <f>'PADD 5_bbl'!C88*1000*42*(DAY(EOMONTH($A88,0)))/1000000</f>
        <v>13.02</v>
      </c>
      <c r="D88" s="12">
        <f>'PADD 5_bbl'!D88*1000*42*(DAY(EOMONTH($A88,0)))/1000000</f>
        <v>53.381999999999998</v>
      </c>
      <c r="E88" s="12">
        <f>'PADD 5_bbl'!E88*1000*42*(DAY(EOMONTH($A88,0)))/1000000</f>
        <v>40.362000000000002</v>
      </c>
      <c r="F88" s="12">
        <f>'PADD 5_bbl'!F88*1000*42*(DAY(EOMONTH($A88,0)))/1000000</f>
        <v>15.624000000000001</v>
      </c>
      <c r="G88" s="12">
        <f>'PADD 5_bbl'!G88*1000*42*(DAY(EOMONTH($A88,0)))/1000000</f>
        <v>122.38800000000001</v>
      </c>
      <c r="H88" s="12"/>
      <c r="I88" s="12">
        <f>'PADD 5_bbl'!I88*1000*42*(DAY(EOMONTH($A88,0)))/1000000</f>
        <v>35.154000000000003</v>
      </c>
      <c r="J88" s="12">
        <f>'PADD 5_bbl'!J88*1000*42*(DAY(EOMONTH($A88,0)))/1000000</f>
        <v>67.647899092063525</v>
      </c>
      <c r="K88" s="12">
        <f>'PADD 5_bbl'!K88*1000*42*(DAY(EOMONTH($A88,0)))/1000000</f>
        <v>3.7335422441020754</v>
      </c>
      <c r="L88" s="12">
        <f>'PADD 5_bbl'!L88*1000*42*(DAY(EOMONTH($A88,0)))/1000000</f>
        <v>17.565030946822091</v>
      </c>
      <c r="M88" s="12">
        <f>'PADD 5_bbl'!M88*1000*42*(DAY(EOMONTH($A88,0)))/1000000</f>
        <v>0</v>
      </c>
      <c r="N88" s="12">
        <f>'PADD 5_bbl'!N88*1000*42*(DAY(EOMONTH($A88,0)))/1000000</f>
        <v>0</v>
      </c>
      <c r="O88" s="12">
        <f>'PADD 5_bbl'!O88*1000*42*(DAY(EOMONTH($A88,0)))/1000000</f>
        <v>0.89152771701229094</v>
      </c>
      <c r="P88" s="12">
        <f>'PADD 5_bbl'!P88*1000*42*(DAY(EOMONTH($A88,0)))/1000000</f>
        <v>-3.9060000000000001</v>
      </c>
      <c r="Q88" s="12">
        <f>'PADD 5_bbl'!Q88*1000*42*(DAY(EOMONTH($A88,0)))/1000000</f>
        <v>121.086</v>
      </c>
      <c r="S88" s="12">
        <f>'PADD 5_bbl'!S88*1000*42/1000000</f>
        <v>24.443999999999999</v>
      </c>
      <c r="U88" s="14"/>
      <c r="V88" s="14"/>
    </row>
    <row r="89" spans="1:22" x14ac:dyDescent="0.25">
      <c r="A89" s="45">
        <v>43205</v>
      </c>
      <c r="B89" s="17" t="s">
        <v>34</v>
      </c>
      <c r="C89" s="12">
        <f>'PADD 5_bbl'!C89*1000*42*(DAY(EOMONTH($A89,0)))/1000000</f>
        <v>12.6</v>
      </c>
      <c r="D89" s="12">
        <f>'PADD 5_bbl'!D89*1000*42*(DAY(EOMONTH($A89,0)))/1000000</f>
        <v>42.84</v>
      </c>
      <c r="E89" s="12">
        <f>'PADD 5_bbl'!E89*1000*42*(DAY(EOMONTH($A89,0)))/1000000</f>
        <v>41.58</v>
      </c>
      <c r="F89" s="12">
        <f>'PADD 5_bbl'!F89*1000*42*(DAY(EOMONTH($A89,0)))/1000000</f>
        <v>22.68</v>
      </c>
      <c r="G89" s="12">
        <f>'PADD 5_bbl'!G89*1000*42*(DAY(EOMONTH($A89,0)))/1000000</f>
        <v>119.7</v>
      </c>
      <c r="H89" s="12"/>
      <c r="I89" s="12">
        <f>'PADD 5_bbl'!I89*1000*42*(DAY(EOMONTH($A89,0)))/1000000</f>
        <v>41.58</v>
      </c>
      <c r="J89" s="12">
        <f>'PADD 5_bbl'!J89*1000*42*(DAY(EOMONTH($A89,0)))/1000000</f>
        <v>49.582956409262877</v>
      </c>
      <c r="K89" s="12">
        <f>'PADD 5_bbl'!K89*1000*42*(DAY(EOMONTH($A89,0)))/1000000</f>
        <v>3.7358808236473942</v>
      </c>
      <c r="L89" s="12">
        <f>'PADD 5_bbl'!L89*1000*42*(DAY(EOMONTH($A89,0)))/1000000</f>
        <v>16.216801325247872</v>
      </c>
      <c r="M89" s="12">
        <f>'PADD 5_bbl'!M89*1000*42*(DAY(EOMONTH($A89,0)))/1000000</f>
        <v>0</v>
      </c>
      <c r="N89" s="12">
        <f>'PADD 5_bbl'!N89*1000*42*(DAY(EOMONTH($A89,0)))/1000000</f>
        <v>0</v>
      </c>
      <c r="O89" s="12">
        <f>'PADD 5_bbl'!O89*1000*42*(DAY(EOMONTH($A89,0)))/1000000</f>
        <v>7.3243614418418499</v>
      </c>
      <c r="P89" s="12">
        <f>'PADD 5_bbl'!P89*1000*42*(DAY(EOMONTH($A89,0)))/1000000</f>
        <v>1.26</v>
      </c>
      <c r="Q89" s="12">
        <f>'PADD 5_bbl'!Q89*1000*42*(DAY(EOMONTH($A89,0)))/1000000</f>
        <v>119.7</v>
      </c>
      <c r="S89" s="12">
        <f>'PADD 5_bbl'!S89*1000*42/1000000</f>
        <v>25.788</v>
      </c>
      <c r="U89" s="14"/>
      <c r="V89" s="14"/>
    </row>
    <row r="90" spans="1:22" x14ac:dyDescent="0.25">
      <c r="A90" s="45">
        <v>43235</v>
      </c>
      <c r="B90" s="17" t="s">
        <v>34</v>
      </c>
      <c r="C90" s="12">
        <f>'PADD 5_bbl'!C90*1000*42*(DAY(EOMONTH($A90,0)))/1000000</f>
        <v>13.02</v>
      </c>
      <c r="D90" s="12">
        <f>'PADD 5_bbl'!D90*1000*42*(DAY(EOMONTH($A90,0)))/1000000</f>
        <v>40.362000000000002</v>
      </c>
      <c r="E90" s="12">
        <f>'PADD 5_bbl'!E90*1000*42*(DAY(EOMONTH($A90,0)))/1000000</f>
        <v>52.08</v>
      </c>
      <c r="F90" s="12">
        <f>'PADD 5_bbl'!F90*1000*42*(DAY(EOMONTH($A90,0)))/1000000</f>
        <v>16.925999999999998</v>
      </c>
      <c r="G90" s="12">
        <f>'PADD 5_bbl'!G90*1000*42*(DAY(EOMONTH($A90,0)))/1000000</f>
        <v>122.38800000000001</v>
      </c>
      <c r="H90" s="12"/>
      <c r="I90" s="12">
        <f>'PADD 5_bbl'!I90*1000*42*(DAY(EOMONTH($A90,0)))/1000000</f>
        <v>37.758000000000003</v>
      </c>
      <c r="J90" s="12">
        <f>'PADD 5_bbl'!J90*1000*42*(DAY(EOMONTH($A90,0)))/1000000</f>
        <v>48.451995454176142</v>
      </c>
      <c r="K90" s="12">
        <f>'PADD 5_bbl'!K90*1000*42*(DAY(EOMONTH($A90,0)))/1000000</f>
        <v>3.7335422441020754</v>
      </c>
      <c r="L90" s="12">
        <f>'PADD 5_bbl'!L90*1000*42*(DAY(EOMONTH($A90,0)))/1000000</f>
        <v>16.353526580723152</v>
      </c>
      <c r="M90" s="12">
        <f>'PADD 5_bbl'!M90*1000*42*(DAY(EOMONTH($A90,0)))/1000000</f>
        <v>0</v>
      </c>
      <c r="N90" s="12">
        <f>'PADD 5_bbl'!N90*1000*42*(DAY(EOMONTH($A90,0)))/1000000</f>
        <v>0</v>
      </c>
      <c r="O90" s="12">
        <f>'PADD 5_bbl'!O90*1000*42*(DAY(EOMONTH($A90,0)))/1000000</f>
        <v>-0.83506427900137592</v>
      </c>
      <c r="P90" s="12">
        <f>'PADD 5_bbl'!P90*1000*42*(DAY(EOMONTH($A90,0)))/1000000</f>
        <v>16.925999999999998</v>
      </c>
      <c r="Q90" s="12">
        <f>'PADD 5_bbl'!Q90*1000*42*(DAY(EOMONTH($A90,0)))/1000000</f>
        <v>122.38800000000001</v>
      </c>
      <c r="S90" s="12">
        <f>'PADD 5_bbl'!S90*1000*42/1000000</f>
        <v>42.84</v>
      </c>
      <c r="U90" s="14"/>
      <c r="V90" s="14"/>
    </row>
    <row r="91" spans="1:22" x14ac:dyDescent="0.25">
      <c r="A91" s="45">
        <v>43266</v>
      </c>
      <c r="B91" s="17" t="s">
        <v>34</v>
      </c>
      <c r="C91" s="12">
        <f>'PADD 5_bbl'!C91*1000*42*(DAY(EOMONTH($A91,0)))/1000000</f>
        <v>13.86</v>
      </c>
      <c r="D91" s="12">
        <f>'PADD 5_bbl'!D91*1000*42*(DAY(EOMONTH($A91,0)))/1000000</f>
        <v>51.66</v>
      </c>
      <c r="E91" s="12">
        <f>'PADD 5_bbl'!E91*1000*42*(DAY(EOMONTH($A91,0)))/1000000</f>
        <v>39.06</v>
      </c>
      <c r="F91" s="12">
        <f>'PADD 5_bbl'!F91*1000*42*(DAY(EOMONTH($A91,0)))/1000000</f>
        <v>12.6</v>
      </c>
      <c r="G91" s="12">
        <f>'PADD 5_bbl'!G91*1000*42*(DAY(EOMONTH($A91,0)))/1000000</f>
        <v>117.18</v>
      </c>
      <c r="H91" s="12"/>
      <c r="I91" s="12">
        <f>'PADD 5_bbl'!I91*1000*42*(DAY(EOMONTH($A91,0)))/1000000</f>
        <v>44.1</v>
      </c>
      <c r="J91" s="12">
        <f>'PADD 5_bbl'!J91*1000*42*(DAY(EOMONTH($A91,0)))/1000000</f>
        <v>45.993516868293298</v>
      </c>
      <c r="K91" s="12">
        <f>'PADD 5_bbl'!K91*1000*42*(DAY(EOMONTH($A91,0)))/1000000</f>
        <v>3.7358808236473942</v>
      </c>
      <c r="L91" s="12">
        <f>'PADD 5_bbl'!L91*1000*42*(DAY(EOMONTH($A91,0)))/1000000</f>
        <v>15.435185605184042</v>
      </c>
      <c r="M91" s="12">
        <f>'PADD 5_bbl'!M91*1000*42*(DAY(EOMONTH($A91,0)))/1000000</f>
        <v>0</v>
      </c>
      <c r="N91" s="12">
        <f>'PADD 5_bbl'!N91*1000*42*(DAY(EOMONTH($A91,0)))/1000000</f>
        <v>0</v>
      </c>
      <c r="O91" s="12">
        <f>'PADD 5_bbl'!O91*1000*42*(DAY(EOMONTH($A91,0)))/1000000</f>
        <v>-7.2045832971247394</v>
      </c>
      <c r="P91" s="12">
        <f>'PADD 5_bbl'!P91*1000*42*(DAY(EOMONTH($A91,0)))/1000000</f>
        <v>13.86</v>
      </c>
      <c r="Q91" s="12">
        <f>'PADD 5_bbl'!Q91*1000*42*(DAY(EOMONTH($A91,0)))/1000000</f>
        <v>115.92</v>
      </c>
      <c r="S91" s="12">
        <f>'PADD 5_bbl'!S91*1000*42/1000000</f>
        <v>56.994</v>
      </c>
      <c r="U91" s="14"/>
      <c r="V91" s="14"/>
    </row>
    <row r="92" spans="1:22" x14ac:dyDescent="0.25">
      <c r="A92" s="45">
        <v>43296</v>
      </c>
      <c r="B92" s="17" t="s">
        <v>34</v>
      </c>
      <c r="C92" s="12">
        <f>'PADD 5_bbl'!C92*1000*42*(DAY(EOMONTH($A92,0)))/1000000</f>
        <v>13.02</v>
      </c>
      <c r="D92" s="12">
        <f>'PADD 5_bbl'!D92*1000*42*(DAY(EOMONTH($A92,0)))/1000000</f>
        <v>53.381999999999998</v>
      </c>
      <c r="E92" s="12">
        <f>'PADD 5_bbl'!E92*1000*42*(DAY(EOMONTH($A92,0)))/1000000</f>
        <v>35.154000000000003</v>
      </c>
      <c r="F92" s="12">
        <f>'PADD 5_bbl'!F92*1000*42*(DAY(EOMONTH($A92,0)))/1000000</f>
        <v>15.624000000000001</v>
      </c>
      <c r="G92" s="12">
        <f>'PADD 5_bbl'!G92*1000*42*(DAY(EOMONTH($A92,0)))/1000000</f>
        <v>117.18</v>
      </c>
      <c r="H92" s="12"/>
      <c r="I92" s="12">
        <f>'PADD 5_bbl'!I92*1000*42*(DAY(EOMONTH($A92,0)))/1000000</f>
        <v>36.456000000000003</v>
      </c>
      <c r="J92" s="12">
        <f>'PADD 5_bbl'!J92*1000*42*(DAY(EOMONTH($A92,0)))/1000000</f>
        <v>43.605460076627871</v>
      </c>
      <c r="K92" s="12">
        <f>'PADD 5_bbl'!K92*1000*42*(DAY(EOMONTH($A92,0)))/1000000</f>
        <v>3.7335422441020754</v>
      </c>
      <c r="L92" s="12">
        <f>'PADD 5_bbl'!L92*1000*42*(DAY(EOMONTH($A92,0)))/1000000</f>
        <v>15.94969179202351</v>
      </c>
      <c r="M92" s="12">
        <f>'PADD 5_bbl'!M92*1000*42*(DAY(EOMONTH($A92,0)))/1000000</f>
        <v>0</v>
      </c>
      <c r="N92" s="12">
        <f>'PADD 5_bbl'!N92*1000*42*(DAY(EOMONTH($A92,0)))/1000000</f>
        <v>0</v>
      </c>
      <c r="O92" s="12">
        <f>'PADD 5_bbl'!O92*1000*42*(DAY(EOMONTH($A92,0)))/1000000</f>
        <v>0.50930588724653003</v>
      </c>
      <c r="P92" s="12">
        <f>'PADD 5_bbl'!P92*1000*42*(DAY(EOMONTH($A92,0)))/1000000</f>
        <v>15.624000000000001</v>
      </c>
      <c r="Q92" s="12">
        <f>'PADD 5_bbl'!Q92*1000*42*(DAY(EOMONTH($A92,0)))/1000000</f>
        <v>115.878</v>
      </c>
      <c r="S92" s="12">
        <f>'PADD 5_bbl'!S92*1000*42/1000000</f>
        <v>72.617999999999995</v>
      </c>
      <c r="U92" s="14"/>
      <c r="V92" s="14"/>
    </row>
    <row r="93" spans="1:22" x14ac:dyDescent="0.25">
      <c r="A93" s="45">
        <v>43327</v>
      </c>
      <c r="B93" s="17" t="s">
        <v>34</v>
      </c>
      <c r="C93" s="12">
        <f>'PADD 5_bbl'!C93*1000*42*(DAY(EOMONTH($A93,0)))/1000000</f>
        <v>13.02</v>
      </c>
      <c r="D93" s="12">
        <f>'PADD 5_bbl'!D93*1000*42*(DAY(EOMONTH($A93,0)))/1000000</f>
        <v>53.381999999999998</v>
      </c>
      <c r="E93" s="12">
        <f>'PADD 5_bbl'!E93*1000*42*(DAY(EOMONTH($A93,0)))/1000000</f>
        <v>35.154000000000003</v>
      </c>
      <c r="F93" s="12">
        <f>'PADD 5_bbl'!F93*1000*42*(DAY(EOMONTH($A93,0)))/1000000</f>
        <v>15.624000000000001</v>
      </c>
      <c r="G93" s="12">
        <f>'PADD 5_bbl'!G93*1000*42*(DAY(EOMONTH($A93,0)))/1000000</f>
        <v>117.18</v>
      </c>
      <c r="H93" s="12"/>
      <c r="I93" s="12">
        <f>'PADD 5_bbl'!I93*1000*42*(DAY(EOMONTH($A93,0)))/1000000</f>
        <v>44.268000000000001</v>
      </c>
      <c r="J93" s="12">
        <f>'PADD 5_bbl'!J93*1000*42*(DAY(EOMONTH($A93,0)))/1000000</f>
        <v>48.944298028517416</v>
      </c>
      <c r="K93" s="12">
        <f>'PADD 5_bbl'!K93*1000*42*(DAY(EOMONTH($A93,0)))/1000000</f>
        <v>8.0017422367527491</v>
      </c>
      <c r="L93" s="12">
        <f>'PADD 5_bbl'!L93*1000*42*(DAY(EOMONTH($A93,0)))/1000000</f>
        <v>15.94969179202351</v>
      </c>
      <c r="M93" s="12">
        <f>'PADD 5_bbl'!M93*1000*42*(DAY(EOMONTH($A93,0)))/1000000</f>
        <v>0</v>
      </c>
      <c r="N93" s="12">
        <f>'PADD 5_bbl'!N93*1000*42*(DAY(EOMONTH($A93,0)))/1000000</f>
        <v>0</v>
      </c>
      <c r="O93" s="12">
        <f>'PADD 5_bbl'!O93*1000*42*(DAY(EOMONTH($A93,0)))/1000000</f>
        <v>-5.1917320572936703</v>
      </c>
      <c r="P93" s="12">
        <f>'PADD 5_bbl'!P93*1000*42*(DAY(EOMONTH($A93,0)))/1000000</f>
        <v>6.51</v>
      </c>
      <c r="Q93" s="12">
        <f>'PADD 5_bbl'!Q93*1000*42*(DAY(EOMONTH($A93,0)))/1000000</f>
        <v>118.482</v>
      </c>
      <c r="S93" s="12">
        <f>'PADD 5_bbl'!S93*1000*42/1000000</f>
        <v>79.421999999999997</v>
      </c>
      <c r="U93" s="14"/>
      <c r="V93" s="14"/>
    </row>
    <row r="94" spans="1:22" x14ac:dyDescent="0.25">
      <c r="A94" s="45">
        <v>43358</v>
      </c>
      <c r="B94" s="17" t="s">
        <v>34</v>
      </c>
      <c r="C94" s="12">
        <f>'PADD 5_bbl'!C94*1000*42*(DAY(EOMONTH($A94,0)))/1000000</f>
        <v>12.6</v>
      </c>
      <c r="D94" s="12">
        <f>'PADD 5_bbl'!D94*1000*42*(DAY(EOMONTH($A94,0)))/1000000</f>
        <v>51.66</v>
      </c>
      <c r="E94" s="12">
        <f>'PADD 5_bbl'!E94*1000*42*(DAY(EOMONTH($A94,0)))/1000000</f>
        <v>40.32</v>
      </c>
      <c r="F94" s="12">
        <f>'PADD 5_bbl'!F94*1000*42*(DAY(EOMONTH($A94,0)))/1000000</f>
        <v>23.94</v>
      </c>
      <c r="G94" s="12">
        <f>'PADD 5_bbl'!G94*1000*42*(DAY(EOMONTH($A94,0)))/1000000</f>
        <v>128.52000000000001</v>
      </c>
      <c r="H94" s="12"/>
      <c r="I94" s="12">
        <f>'PADD 5_bbl'!I94*1000*42*(DAY(EOMONTH($A94,0)))/1000000</f>
        <v>36.54</v>
      </c>
      <c r="J94" s="12">
        <f>'PADD 5_bbl'!J94*1000*42*(DAY(EOMONTH($A94,0)))/1000000</f>
        <v>47.724451669545466</v>
      </c>
      <c r="K94" s="12">
        <f>'PADD 5_bbl'!K94*1000*42*(DAY(EOMONTH($A94,0)))/1000000</f>
        <v>13.338673081614287</v>
      </c>
      <c r="L94" s="12">
        <f>'PADD 5_bbl'!L94*1000*42*(DAY(EOMONTH($A94,0)))/1000000</f>
        <v>15.825993465215955</v>
      </c>
      <c r="M94" s="12">
        <f>'PADD 5_bbl'!M94*1000*42*(DAY(EOMONTH($A94,0)))/1000000</f>
        <v>0</v>
      </c>
      <c r="N94" s="12">
        <f>'PADD 5_bbl'!N94*1000*42*(DAY(EOMONTH($A94,0)))/1000000</f>
        <v>0</v>
      </c>
      <c r="O94" s="12">
        <f>'PADD 5_bbl'!O94*1000*42*(DAY(EOMONTH($A94,0)))/1000000</f>
        <v>-2.9118216375709379E-2</v>
      </c>
      <c r="P94" s="12">
        <f>'PADD 5_bbl'!P94*1000*42*(DAY(EOMONTH($A94,0)))/1000000</f>
        <v>15.12</v>
      </c>
      <c r="Q94" s="12">
        <f>'PADD 5_bbl'!Q94*1000*42*(DAY(EOMONTH($A94,0)))/1000000</f>
        <v>128.52000000000001</v>
      </c>
      <c r="S94" s="12">
        <f>'PADD 5_bbl'!S94*1000*42/1000000</f>
        <v>94.626000000000005</v>
      </c>
      <c r="U94" s="14"/>
      <c r="V94" s="14"/>
    </row>
    <row r="95" spans="1:22" x14ac:dyDescent="0.25">
      <c r="A95" s="45">
        <v>43388</v>
      </c>
      <c r="B95" s="17" t="s">
        <v>34</v>
      </c>
      <c r="C95" s="12">
        <f>'PADD 5_bbl'!C95*1000*42*(DAY(EOMONTH($A95,0)))/1000000</f>
        <v>13.02</v>
      </c>
      <c r="D95" s="12">
        <f>'PADD 5_bbl'!D95*1000*42*(DAY(EOMONTH($A95,0)))/1000000</f>
        <v>48.173999999999999</v>
      </c>
      <c r="E95" s="12">
        <f>'PADD 5_bbl'!E95*1000*42*(DAY(EOMONTH($A95,0)))/1000000</f>
        <v>42.966000000000001</v>
      </c>
      <c r="F95" s="12">
        <f>'PADD 5_bbl'!F95*1000*42*(DAY(EOMONTH($A95,0)))/1000000</f>
        <v>6.51</v>
      </c>
      <c r="G95" s="12">
        <f>'PADD 5_bbl'!G95*1000*42*(DAY(EOMONTH($A95,0)))/1000000</f>
        <v>110.67</v>
      </c>
      <c r="H95" s="12"/>
      <c r="I95" s="12">
        <f>'PADD 5_bbl'!I95*1000*42*(DAY(EOMONTH($A95,0)))/1000000</f>
        <v>40.362000000000002</v>
      </c>
      <c r="J95" s="12">
        <f>'PADD 5_bbl'!J95*1000*42*(DAY(EOMONTH($A95,0)))/1000000</f>
        <v>59.587880298802823</v>
      </c>
      <c r="K95" s="12">
        <f>'PADD 5_bbl'!K95*1000*42*(DAY(EOMONTH($A95,0)))/1000000</f>
        <v>21.875657711801967</v>
      </c>
      <c r="L95" s="12">
        <f>'PADD 5_bbl'!L95*1000*42*(DAY(EOMONTH($A95,0)))/1000000</f>
        <v>17.161196158122451</v>
      </c>
      <c r="M95" s="12">
        <f>'PADD 5_bbl'!M95*1000*42*(DAY(EOMONTH($A95,0)))/1000000</f>
        <v>0</v>
      </c>
      <c r="N95" s="12">
        <f>'PADD 5_bbl'!N95*1000*42*(DAY(EOMONTH($A95,0)))/1000000</f>
        <v>0</v>
      </c>
      <c r="O95" s="12">
        <f>'PADD 5_bbl'!O95*1000*42*(DAY(EOMONTH($A95,0)))/1000000</f>
        <v>-25.712734168727245</v>
      </c>
      <c r="P95" s="12">
        <f>'PADD 5_bbl'!P95*1000*42*(DAY(EOMONTH($A95,0)))/1000000</f>
        <v>-3.9060000000000001</v>
      </c>
      <c r="Q95" s="12">
        <f>'PADD 5_bbl'!Q95*1000*42*(DAY(EOMONTH($A95,0)))/1000000</f>
        <v>109.36799999999999</v>
      </c>
      <c r="S95" s="12">
        <f>'PADD 5_bbl'!S95*1000*42/1000000</f>
        <v>91.055999999999997</v>
      </c>
      <c r="U95" s="14"/>
      <c r="V95" s="14"/>
    </row>
    <row r="96" spans="1:22" x14ac:dyDescent="0.25">
      <c r="A96" s="45">
        <v>43419</v>
      </c>
      <c r="B96" s="17" t="s">
        <v>34</v>
      </c>
      <c r="C96" s="12">
        <f>'PADD 5_bbl'!C96*1000*42*(DAY(EOMONTH($A96,0)))/1000000</f>
        <v>12.6</v>
      </c>
      <c r="D96" s="12">
        <f>'PADD 5_bbl'!D96*1000*42*(DAY(EOMONTH($A96,0)))/1000000</f>
        <v>39.06</v>
      </c>
      <c r="E96" s="12">
        <f>'PADD 5_bbl'!E96*1000*42*(DAY(EOMONTH($A96,0)))/1000000</f>
        <v>44.1</v>
      </c>
      <c r="F96" s="12">
        <f>'PADD 5_bbl'!F96*1000*42*(DAY(EOMONTH($A96,0)))/1000000</f>
        <v>10.08</v>
      </c>
      <c r="G96" s="12">
        <f>'PADD 5_bbl'!G96*1000*42*(DAY(EOMONTH($A96,0)))/1000000</f>
        <v>105.84</v>
      </c>
      <c r="H96" s="12"/>
      <c r="I96" s="12">
        <f>'PADD 5_bbl'!I96*1000*42*(DAY(EOMONTH($A96,0)))/1000000</f>
        <v>27.72</v>
      </c>
      <c r="J96" s="12">
        <f>'PADD 5_bbl'!J96*1000*42*(DAY(EOMONTH($A96,0)))/1000000</f>
        <v>51.994061286925657</v>
      </c>
      <c r="K96" s="12">
        <f>'PADD 5_bbl'!K96*1000*42*(DAY(EOMONTH($A96,0)))/1000000</f>
        <v>18.670634444942024</v>
      </c>
      <c r="L96" s="12">
        <f>'PADD 5_bbl'!L96*1000*42*(DAY(EOMONTH($A96,0)))/1000000</f>
        <v>16.998417045311704</v>
      </c>
      <c r="M96" s="12">
        <f>'PADD 5_bbl'!M96*1000*42*(DAY(EOMONTH($A96,0)))/1000000</f>
        <v>0</v>
      </c>
      <c r="N96" s="12">
        <f>'PADD 5_bbl'!N96*1000*42*(DAY(EOMONTH($A96,0)))/1000000</f>
        <v>0</v>
      </c>
      <c r="O96" s="12">
        <f>'PADD 5_bbl'!O96*1000*42*(DAY(EOMONTH($A96,0)))/1000000</f>
        <v>-8.2831127771793973</v>
      </c>
      <c r="P96" s="12">
        <f>'PADD 5_bbl'!P96*1000*42*(DAY(EOMONTH($A96,0)))/1000000</f>
        <v>-1.26</v>
      </c>
      <c r="Q96" s="12">
        <f>'PADD 5_bbl'!Q96*1000*42*(DAY(EOMONTH($A96,0)))/1000000</f>
        <v>105.84</v>
      </c>
      <c r="S96" s="12">
        <f>'PADD 5_bbl'!S96*1000*42/1000000</f>
        <v>89.712000000000003</v>
      </c>
      <c r="U96" s="14"/>
      <c r="V96" s="14"/>
    </row>
    <row r="97" spans="1:22" x14ac:dyDescent="0.25">
      <c r="A97" s="45">
        <v>43449</v>
      </c>
      <c r="B97" s="17" t="s">
        <v>34</v>
      </c>
      <c r="C97" s="12">
        <f>'PADD 5_bbl'!C97*1000*42*(DAY(EOMONTH($A97,0)))/1000000</f>
        <v>13.02</v>
      </c>
      <c r="D97" s="12">
        <f>'PADD 5_bbl'!D97*1000*42*(DAY(EOMONTH($A97,0)))/1000000</f>
        <v>40.362000000000002</v>
      </c>
      <c r="E97" s="12">
        <f>'PADD 5_bbl'!E97*1000*42*(DAY(EOMONTH($A97,0)))/1000000</f>
        <v>46.872</v>
      </c>
      <c r="F97" s="12">
        <f>'PADD 5_bbl'!F97*1000*42*(DAY(EOMONTH($A97,0)))/1000000</f>
        <v>14.321999999999999</v>
      </c>
      <c r="G97" s="12">
        <f>'PADD 5_bbl'!G97*1000*42*(DAY(EOMONTH($A97,0)))/1000000</f>
        <v>114.57599999999999</v>
      </c>
      <c r="H97" s="12"/>
      <c r="I97" s="12">
        <f>'PADD 5_bbl'!I97*1000*42*(DAY(EOMONTH($A97,0)))/1000000</f>
        <v>40.362000000000002</v>
      </c>
      <c r="J97" s="12">
        <f>'PADD 5_bbl'!J97*1000*42*(DAY(EOMONTH($A97,0)))/1000000</f>
        <v>73.332391635352451</v>
      </c>
      <c r="K97" s="12">
        <f>'PADD 5_bbl'!K97*1000*42*(DAY(EOMONTH($A97,0)))/1000000</f>
        <v>12.804599977952023</v>
      </c>
      <c r="L97" s="12">
        <f>'PADD 5_bbl'!L97*1000*42*(DAY(EOMONTH($A97,0)))/1000000</f>
        <v>22.456255172829163</v>
      </c>
      <c r="M97" s="12">
        <f>'PADD 5_bbl'!M97*1000*42*(DAY(EOMONTH($A97,0)))/1000000</f>
        <v>0</v>
      </c>
      <c r="N97" s="12">
        <f>'PADD 5_bbl'!N97*1000*42*(DAY(EOMONTH($A97,0)))/1000000</f>
        <v>0</v>
      </c>
      <c r="O97" s="12">
        <f>'PADD 5_bbl'!O97*1000*42*(DAY(EOMONTH($A97,0)))/1000000</f>
        <v>-4.433246786133636</v>
      </c>
      <c r="P97" s="12">
        <f>'PADD 5_bbl'!P97*1000*42*(DAY(EOMONTH($A97,0)))/1000000</f>
        <v>-31.248000000000001</v>
      </c>
      <c r="Q97" s="12">
        <f>'PADD 5_bbl'!Q97*1000*42*(DAY(EOMONTH($A97,0)))/1000000</f>
        <v>113.274</v>
      </c>
      <c r="S97" s="12">
        <f>'PADD 5_bbl'!S97*1000*42/1000000</f>
        <v>59.01</v>
      </c>
      <c r="U97" s="14"/>
      <c r="V97" s="14"/>
    </row>
    <row r="98" spans="1:22" x14ac:dyDescent="0.25">
      <c r="A98" s="45">
        <v>43480</v>
      </c>
      <c r="B98" s="17" t="s">
        <v>34</v>
      </c>
      <c r="C98" s="12">
        <f>'PADD 5_bbl'!C98*1000*42*(DAY(EOMONTH($A98,0)))/1000000</f>
        <v>13.02</v>
      </c>
      <c r="D98" s="12">
        <f>'PADD 5_bbl'!D98*1000*42*(DAY(EOMONTH($A98,0)))/1000000</f>
        <v>42.966000000000001</v>
      </c>
      <c r="E98" s="12">
        <f>'PADD 5_bbl'!E98*1000*42*(DAY(EOMONTH($A98,0)))/1000000</f>
        <v>52.08</v>
      </c>
      <c r="F98" s="12">
        <f>'PADD 5_bbl'!F98*1000*42*(DAY(EOMONTH($A98,0)))/1000000</f>
        <v>14.321999999999999</v>
      </c>
      <c r="G98" s="12">
        <f>'PADD 5_bbl'!G98*1000*42*(DAY(EOMONTH($A98,0)))/1000000</f>
        <v>122.38800000000001</v>
      </c>
      <c r="H98" s="12"/>
      <c r="I98" s="12">
        <f>'PADD 5_bbl'!I98*1000*42*(DAY(EOMONTH($A98,0)))/1000000</f>
        <v>32.549999999999997</v>
      </c>
      <c r="J98" s="12">
        <f>'PADD 5_bbl'!J98*1000*42*(DAY(EOMONTH($A98,0)))/1000000</f>
        <v>83.798179538589096</v>
      </c>
      <c r="K98" s="12">
        <f>'PADD 5_bbl'!K98*1000*42*(DAY(EOMONTH($A98,0)))/1000000</f>
        <v>6.0130306168539498</v>
      </c>
      <c r="L98" s="12">
        <f>'PADD 5_bbl'!L98*1000*42*(DAY(EOMONTH($A98,0)))/1000000</f>
        <v>21.633054285387903</v>
      </c>
      <c r="M98" s="12">
        <f>'PADD 5_bbl'!M98*1000*42*(DAY(EOMONTH($A98,0)))/1000000</f>
        <v>0</v>
      </c>
      <c r="N98" s="12">
        <f>'PADD 5_bbl'!N98*1000*42*(DAY(EOMONTH($A98,0)))/1000000</f>
        <v>0</v>
      </c>
      <c r="O98" s="12">
        <f>'PADD 5_bbl'!O98*1000*42*(DAY(EOMONTH($A98,0)))/1000000</f>
        <v>8.3397355591690712</v>
      </c>
      <c r="P98" s="12">
        <f>'PADD 5_bbl'!P98*1000*42*(DAY(EOMONTH($A98,0)))/1000000</f>
        <v>-31.248000000000001</v>
      </c>
      <c r="Q98" s="12">
        <f>'PADD 5_bbl'!Q98*1000*42*(DAY(EOMONTH($A98,0)))/1000000</f>
        <v>121.086</v>
      </c>
      <c r="S98" s="12">
        <f>'PADD 5_bbl'!S98*1000*42/1000000</f>
        <v>28.35</v>
      </c>
      <c r="U98" s="14"/>
      <c r="V98" s="14"/>
    </row>
    <row r="99" spans="1:22" x14ac:dyDescent="0.25">
      <c r="A99" s="45">
        <v>43511</v>
      </c>
      <c r="B99" s="17" t="s">
        <v>34</v>
      </c>
      <c r="C99" s="12">
        <f>'PADD 5_bbl'!C99*1000*42*(DAY(EOMONTH($A99,0)))/1000000</f>
        <v>11.76</v>
      </c>
      <c r="D99" s="12">
        <f>'PADD 5_bbl'!D99*1000*42*(DAY(EOMONTH($A99,0)))/1000000</f>
        <v>32.927999999999997</v>
      </c>
      <c r="E99" s="12">
        <f>'PADD 5_bbl'!E99*1000*42*(DAY(EOMONTH($A99,0)))/1000000</f>
        <v>45.863999999999997</v>
      </c>
      <c r="F99" s="12">
        <f>'PADD 5_bbl'!F99*1000*42*(DAY(EOMONTH($A99,0)))/1000000</f>
        <v>8.2319999999999993</v>
      </c>
      <c r="G99" s="12">
        <f>'PADD 5_bbl'!G99*1000*42*(DAY(EOMONTH($A99,0)))/1000000</f>
        <v>98.784000000000006</v>
      </c>
      <c r="H99" s="12"/>
      <c r="I99" s="12">
        <f>'PADD 5_bbl'!I99*1000*42*(DAY(EOMONTH($A99,0)))/1000000</f>
        <v>36.456000000000003</v>
      </c>
      <c r="J99" s="12">
        <f>'PADD 5_bbl'!J99*1000*42*(DAY(EOMONTH($A99,0)))/1000000</f>
        <v>74.684328142503745</v>
      </c>
      <c r="K99" s="12">
        <f>'PADD 5_bbl'!K99*1000*42*(DAY(EOMONTH($A99,0)))/1000000</f>
        <v>4.0102979922290469</v>
      </c>
      <c r="L99" s="12">
        <f>'PADD 5_bbl'!L99*1000*42*(DAY(EOMONTH($A99,0)))/1000000</f>
        <v>16.986254884055825</v>
      </c>
      <c r="M99" s="12">
        <f>'PADD 5_bbl'!M99*1000*42*(DAY(EOMONTH($A99,0)))/1000000</f>
        <v>0</v>
      </c>
      <c r="N99" s="12">
        <f>'PADD 5_bbl'!N99*1000*42*(DAY(EOMONTH($A99,0)))/1000000</f>
        <v>0</v>
      </c>
      <c r="O99" s="12">
        <f>'PADD 5_bbl'!O99*1000*42*(DAY(EOMONTH($A99,0)))/1000000</f>
        <v>-25.120881018788619</v>
      </c>
      <c r="P99" s="12">
        <f>'PADD 5_bbl'!P99*1000*42*(DAY(EOMONTH($A99,0)))/1000000</f>
        <v>-9.4079999999999995</v>
      </c>
      <c r="Q99" s="12">
        <f>'PADD 5_bbl'!Q99*1000*42*(DAY(EOMONTH($A99,0)))/1000000</f>
        <v>97.608000000000004</v>
      </c>
      <c r="S99" s="12">
        <f>'PADD 5_bbl'!S99*1000*42/1000000</f>
        <v>19.361999999999998</v>
      </c>
      <c r="U99" s="14"/>
      <c r="V99" s="14"/>
    </row>
    <row r="100" spans="1:22" x14ac:dyDescent="0.25">
      <c r="A100" s="45">
        <v>43539</v>
      </c>
      <c r="B100" s="17" t="s">
        <v>34</v>
      </c>
      <c r="C100" s="12">
        <f>'PADD 5_bbl'!C100*1000*42*(DAY(EOMONTH($A100,0)))/1000000</f>
        <v>13.02</v>
      </c>
      <c r="D100" s="12">
        <f>'PADD 5_bbl'!D100*1000*42*(DAY(EOMONTH($A100,0)))/1000000</f>
        <v>45.57</v>
      </c>
      <c r="E100" s="12">
        <f>'PADD 5_bbl'!E100*1000*42*(DAY(EOMONTH($A100,0)))/1000000</f>
        <v>55.985999999999997</v>
      </c>
      <c r="F100" s="12">
        <f>'PADD 5_bbl'!F100*1000*42*(DAY(EOMONTH($A100,0)))/1000000</f>
        <v>18.228000000000002</v>
      </c>
      <c r="G100" s="12">
        <f>'PADD 5_bbl'!G100*1000*42*(DAY(EOMONTH($A100,0)))/1000000</f>
        <v>132.804</v>
      </c>
      <c r="H100" s="12"/>
      <c r="I100" s="12">
        <f>'PADD 5_bbl'!I100*1000*42*(DAY(EOMONTH($A100,0)))/1000000</f>
        <v>39.06</v>
      </c>
      <c r="J100" s="12">
        <f>'PADD 5_bbl'!J100*1000*42*(DAY(EOMONTH($A100,0)))/1000000</f>
        <v>59.185239435177259</v>
      </c>
      <c r="K100" s="12">
        <f>'PADD 5_bbl'!K100*1000*42*(DAY(EOMONTH($A100,0)))/1000000</f>
        <v>2.8056269695853082</v>
      </c>
      <c r="L100" s="12">
        <f>'PADD 5_bbl'!L100*1000*42*(DAY(EOMONTH($A100,0)))/1000000</f>
        <v>17.594706398391438</v>
      </c>
      <c r="M100" s="12">
        <f>'PADD 5_bbl'!M100*1000*42*(DAY(EOMONTH($A100,0)))/1000000</f>
        <v>0</v>
      </c>
      <c r="N100" s="12">
        <f>'PADD 5_bbl'!N100*1000*42*(DAY(EOMONTH($A100,0)))/1000000</f>
        <v>0</v>
      </c>
      <c r="O100" s="12">
        <f>'PADD 5_bbl'!O100*1000*42*(DAY(EOMONTH($A100,0)))/1000000</f>
        <v>11.554427196846001</v>
      </c>
      <c r="P100" s="12">
        <f>'PADD 5_bbl'!P100*1000*42*(DAY(EOMONTH($A100,0)))/1000000</f>
        <v>2.6040000000000001</v>
      </c>
      <c r="Q100" s="12">
        <f>'PADD 5_bbl'!Q100*1000*42*(DAY(EOMONTH($A100,0)))/1000000</f>
        <v>132.804</v>
      </c>
      <c r="S100" s="12">
        <f>'PADD 5_bbl'!S100*1000*42/1000000</f>
        <v>22.091999999999999</v>
      </c>
      <c r="U100" s="14"/>
      <c r="V100" s="14"/>
    </row>
    <row r="101" spans="1:22" x14ac:dyDescent="0.25">
      <c r="A101" s="45">
        <v>43570</v>
      </c>
      <c r="B101" s="17" t="s">
        <v>34</v>
      </c>
      <c r="C101" s="12">
        <f>'PADD 5_bbl'!C101*1000*42*(DAY(EOMONTH($A101,0)))/1000000</f>
        <v>12.6</v>
      </c>
      <c r="D101" s="12">
        <f>'PADD 5_bbl'!D101*1000*42*(DAY(EOMONTH($A101,0)))/1000000</f>
        <v>39.06</v>
      </c>
      <c r="E101" s="12">
        <f>'PADD 5_bbl'!E101*1000*42*(DAY(EOMONTH($A101,0)))/1000000</f>
        <v>39.06</v>
      </c>
      <c r="F101" s="12">
        <f>'PADD 5_bbl'!F101*1000*42*(DAY(EOMONTH($A101,0)))/1000000</f>
        <v>12.6</v>
      </c>
      <c r="G101" s="12">
        <f>'PADD 5_bbl'!G101*1000*42*(DAY(EOMONTH($A101,0)))/1000000</f>
        <v>103.32</v>
      </c>
      <c r="H101" s="12"/>
      <c r="I101" s="12">
        <f>'PADD 5_bbl'!I101*1000*42*(DAY(EOMONTH($A101,0)))/1000000</f>
        <v>30.24</v>
      </c>
      <c r="J101" s="12">
        <f>'PADD 5_bbl'!J101*1000*42*(DAY(EOMONTH($A101,0)))/1000000</f>
        <v>59.572800648172468</v>
      </c>
      <c r="K101" s="12">
        <f>'PADD 5_bbl'!K101*1000*42*(DAY(EOMONTH($A101,0)))/1000000</f>
        <v>2.8073843306686692</v>
      </c>
      <c r="L101" s="12">
        <f>'PADD 5_bbl'!L101*1000*42*(DAY(EOMONTH($A101,0)))/1000000</f>
        <v>16.245519504185946</v>
      </c>
      <c r="M101" s="12">
        <f>'PADD 5_bbl'!M101*1000*42*(DAY(EOMONTH($A101,0)))/1000000</f>
        <v>0</v>
      </c>
      <c r="N101" s="12">
        <f>'PADD 5_bbl'!N101*1000*42*(DAY(EOMONTH($A101,0)))/1000000</f>
        <v>0</v>
      </c>
      <c r="O101" s="12">
        <f>'PADD 5_bbl'!O101*1000*42*(DAY(EOMONTH($A101,0)))/1000000</f>
        <v>-3.0257044830270785</v>
      </c>
      <c r="P101" s="12">
        <f>'PADD 5_bbl'!P101*1000*42*(DAY(EOMONTH($A101,0)))/1000000</f>
        <v>-2.52</v>
      </c>
      <c r="Q101" s="12">
        <f>'PADD 5_bbl'!Q101*1000*42*(DAY(EOMONTH($A101,0)))/1000000</f>
        <v>103.32</v>
      </c>
      <c r="S101" s="12">
        <f>'PADD 5_bbl'!S101*1000*42/1000000</f>
        <v>20.033999999999999</v>
      </c>
      <c r="U101" s="14"/>
      <c r="V101" s="14"/>
    </row>
    <row r="102" spans="1:22" x14ac:dyDescent="0.25">
      <c r="A102" s="45">
        <v>43600</v>
      </c>
      <c r="B102" s="17" t="s">
        <v>34</v>
      </c>
      <c r="C102" s="12">
        <f>'PADD 5_bbl'!C102*1000*42*(DAY(EOMONTH($A102,0)))/1000000</f>
        <v>13.02</v>
      </c>
      <c r="D102" s="12">
        <f>'PADD 5_bbl'!D102*1000*42*(DAY(EOMONTH($A102,0)))/1000000</f>
        <v>45.57</v>
      </c>
      <c r="E102" s="12">
        <f>'PADD 5_bbl'!E102*1000*42*(DAY(EOMONTH($A102,0)))/1000000</f>
        <v>36.456000000000003</v>
      </c>
      <c r="F102" s="12">
        <f>'PADD 5_bbl'!F102*1000*42*(DAY(EOMONTH($A102,0)))/1000000</f>
        <v>11.718</v>
      </c>
      <c r="G102" s="12">
        <f>'PADD 5_bbl'!G102*1000*42*(DAY(EOMONTH($A102,0)))/1000000</f>
        <v>106.764</v>
      </c>
      <c r="H102" s="12"/>
      <c r="I102" s="12">
        <f>'PADD 5_bbl'!I102*1000*42*(DAY(EOMONTH($A102,0)))/1000000</f>
        <v>45.57</v>
      </c>
      <c r="J102" s="12">
        <f>'PADD 5_bbl'!J102*1000*42*(DAY(EOMONTH($A102,0)))/1000000</f>
        <v>51.495998250434191</v>
      </c>
      <c r="K102" s="12">
        <f>'PADD 5_bbl'!K102*1000*42*(DAY(EOMONTH($A102,0)))/1000000</f>
        <v>2.8056269695853082</v>
      </c>
      <c r="L102" s="12">
        <f>'PADD 5_bbl'!L102*1000*42*(DAY(EOMONTH($A102,0)))/1000000</f>
        <v>16.383202032292495</v>
      </c>
      <c r="M102" s="12">
        <f>'PADD 5_bbl'!M102*1000*42*(DAY(EOMONTH($A102,0)))/1000000</f>
        <v>0</v>
      </c>
      <c r="N102" s="12">
        <f>'PADD 5_bbl'!N102*1000*42*(DAY(EOMONTH($A102,0)))/1000000</f>
        <v>0</v>
      </c>
      <c r="O102" s="12">
        <f>'PADD 5_bbl'!O102*1000*42*(DAY(EOMONTH($A102,0)))/1000000</f>
        <v>-23.812827252311997</v>
      </c>
      <c r="P102" s="12">
        <f>'PADD 5_bbl'!P102*1000*42*(DAY(EOMONTH($A102,0)))/1000000</f>
        <v>14.321999999999999</v>
      </c>
      <c r="Q102" s="12">
        <f>'PADD 5_bbl'!Q102*1000*42*(DAY(EOMONTH($A102,0)))/1000000</f>
        <v>106.764</v>
      </c>
      <c r="S102" s="12">
        <f>'PADD 5_bbl'!S102*1000*42/1000000</f>
        <v>33.768000000000001</v>
      </c>
      <c r="U102" s="14"/>
      <c r="V102" s="14"/>
    </row>
    <row r="103" spans="1:22" x14ac:dyDescent="0.25">
      <c r="A103" s="45">
        <v>43631</v>
      </c>
      <c r="B103" s="17" t="s">
        <v>34</v>
      </c>
      <c r="C103" s="12">
        <f>'PADD 5_bbl'!C103*1000*42*(DAY(EOMONTH($A103,0)))/1000000</f>
        <v>12.6</v>
      </c>
      <c r="D103" s="12">
        <f>'PADD 5_bbl'!D103*1000*42*(DAY(EOMONTH($A103,0)))/1000000</f>
        <v>44.1</v>
      </c>
      <c r="E103" s="12">
        <f>'PADD 5_bbl'!E103*1000*42*(DAY(EOMONTH($A103,0)))/1000000</f>
        <v>37.799999999999997</v>
      </c>
      <c r="F103" s="12">
        <f>'PADD 5_bbl'!F103*1000*42*(DAY(EOMONTH($A103,0)))/1000000</f>
        <v>13.86</v>
      </c>
      <c r="G103" s="12">
        <f>'PADD 5_bbl'!G103*1000*42*(DAY(EOMONTH($A103,0)))/1000000</f>
        <v>108.36</v>
      </c>
      <c r="H103" s="12"/>
      <c r="I103" s="12">
        <f>'PADD 5_bbl'!I103*1000*42*(DAY(EOMONTH($A103,0)))/1000000</f>
        <v>32.76</v>
      </c>
      <c r="J103" s="12">
        <f>'PADD 5_bbl'!J103*1000*42*(DAY(EOMONTH($A103,0)))/1000000</f>
        <v>52.531844780612268</v>
      </c>
      <c r="K103" s="12">
        <f>'PADD 5_bbl'!K103*1000*42*(DAY(EOMONTH($A103,0)))/1000000</f>
        <v>2.8073843306686692</v>
      </c>
      <c r="L103" s="12">
        <f>'PADD 5_bbl'!L103*1000*42*(DAY(EOMONTH($A103,0)))/1000000</f>
        <v>15.463903784122113</v>
      </c>
      <c r="M103" s="12">
        <f>'PADD 5_bbl'!M103*1000*42*(DAY(EOMONTH($A103,0)))/1000000</f>
        <v>0</v>
      </c>
      <c r="N103" s="12">
        <f>'PADD 5_bbl'!N103*1000*42*(DAY(EOMONTH($A103,0)))/1000000</f>
        <v>0</v>
      </c>
      <c r="O103" s="12">
        <f>'PADD 5_bbl'!O103*1000*42*(DAY(EOMONTH($A103,0)))/1000000</f>
        <v>-9.0631328954030401</v>
      </c>
      <c r="P103" s="12">
        <f>'PADD 5_bbl'!P103*1000*42*(DAY(EOMONTH($A103,0)))/1000000</f>
        <v>13.86</v>
      </c>
      <c r="Q103" s="12">
        <f>'PADD 5_bbl'!Q103*1000*42*(DAY(EOMONTH($A103,0)))/1000000</f>
        <v>108.36</v>
      </c>
      <c r="S103" s="12">
        <f>'PADD 5_bbl'!S103*1000*42/1000000</f>
        <v>47.375999999999998</v>
      </c>
      <c r="U103" s="14"/>
      <c r="V103" s="14"/>
    </row>
    <row r="104" spans="1:22" x14ac:dyDescent="0.25">
      <c r="A104" s="45">
        <v>43661</v>
      </c>
      <c r="B104" s="17" t="s">
        <v>34</v>
      </c>
      <c r="C104" s="12">
        <f>'PADD 5_bbl'!C104*1000*42*(DAY(EOMONTH($A104,0)))/1000000</f>
        <v>11.718</v>
      </c>
      <c r="D104" s="12">
        <f>'PADD 5_bbl'!D104*1000*42*(DAY(EOMONTH($A104,0)))/1000000</f>
        <v>44.268000000000001</v>
      </c>
      <c r="E104" s="12">
        <f>'PADD 5_bbl'!E104*1000*42*(DAY(EOMONTH($A104,0)))/1000000</f>
        <v>45.57</v>
      </c>
      <c r="F104" s="12">
        <f>'PADD 5_bbl'!F104*1000*42*(DAY(EOMONTH($A104,0)))/1000000</f>
        <v>10.416</v>
      </c>
      <c r="G104" s="12">
        <f>'PADD 5_bbl'!G104*1000*42*(DAY(EOMONTH($A104,0)))/1000000</f>
        <v>111.97199999999999</v>
      </c>
      <c r="H104" s="12"/>
      <c r="I104" s="12">
        <f>'PADD 5_bbl'!I104*1000*42*(DAY(EOMONTH($A104,0)))/1000000</f>
        <v>45.57</v>
      </c>
      <c r="J104" s="12">
        <f>'PADD 5_bbl'!J104*1000*42*(DAY(EOMONTH($A104,0)))/1000000</f>
        <v>48.73445310816706</v>
      </c>
      <c r="K104" s="12">
        <f>'PADD 5_bbl'!K104*1000*42*(DAY(EOMONTH($A104,0)))/1000000</f>
        <v>2.8056269695853082</v>
      </c>
      <c r="L104" s="12">
        <f>'PADD 5_bbl'!L104*1000*42*(DAY(EOMONTH($A104,0)))/1000000</f>
        <v>15.979367243592849</v>
      </c>
      <c r="M104" s="12">
        <f>'PADD 5_bbl'!M104*1000*42*(DAY(EOMONTH($A104,0)))/1000000</f>
        <v>0</v>
      </c>
      <c r="N104" s="12">
        <f>'PADD 5_bbl'!N104*1000*42*(DAY(EOMONTH($A104,0)))/1000000</f>
        <v>0</v>
      </c>
      <c r="O104" s="12">
        <f>'PADD 5_bbl'!O104*1000*42*(DAY(EOMONTH($A104,0)))/1000000</f>
        <v>-23.251447321345221</v>
      </c>
      <c r="P104" s="12">
        <f>'PADD 5_bbl'!P104*1000*42*(DAY(EOMONTH($A104,0)))/1000000</f>
        <v>22.134</v>
      </c>
      <c r="Q104" s="12">
        <f>'PADD 5_bbl'!Q104*1000*42*(DAY(EOMONTH($A104,0)))/1000000</f>
        <v>111.97199999999999</v>
      </c>
      <c r="S104" s="12">
        <f>'PADD 5_bbl'!S104*1000*42/1000000</f>
        <v>69.426000000000002</v>
      </c>
      <c r="U104" s="14"/>
      <c r="V104" s="14"/>
    </row>
    <row r="105" spans="1:22" x14ac:dyDescent="0.25">
      <c r="A105" s="45">
        <v>43692</v>
      </c>
      <c r="B105" s="17" t="s">
        <v>34</v>
      </c>
      <c r="C105" s="12">
        <f>'PADD 5_bbl'!C105*1000*42*(DAY(EOMONTH($A105,0)))/1000000</f>
        <v>13.02</v>
      </c>
      <c r="D105" s="12">
        <f>'PADD 5_bbl'!D105*1000*42*(DAY(EOMONTH($A105,0)))/1000000</f>
        <v>46.872</v>
      </c>
      <c r="E105" s="12">
        <f>'PADD 5_bbl'!E105*1000*42*(DAY(EOMONTH($A105,0)))/1000000</f>
        <v>45.57</v>
      </c>
      <c r="F105" s="12">
        <f>'PADD 5_bbl'!F105*1000*42*(DAY(EOMONTH($A105,0)))/1000000</f>
        <v>19.53</v>
      </c>
      <c r="G105" s="12">
        <f>'PADD 5_bbl'!G105*1000*42*(DAY(EOMONTH($A105,0)))/1000000</f>
        <v>124.992</v>
      </c>
      <c r="H105" s="12"/>
      <c r="I105" s="12">
        <f>'PADD 5_bbl'!I105*1000*42*(DAY(EOMONTH($A105,0)))/1000000</f>
        <v>45.57</v>
      </c>
      <c r="J105" s="12">
        <f>'PADD 5_bbl'!J105*1000*42*(DAY(EOMONTH($A105,0)))/1000000</f>
        <v>47.580717616025808</v>
      </c>
      <c r="K105" s="12">
        <f>'PADD 5_bbl'!K105*1000*42*(DAY(EOMONTH($A105,0)))/1000000</f>
        <v>6.0130306168539498</v>
      </c>
      <c r="L105" s="12">
        <f>'PADD 5_bbl'!L105*1000*42*(DAY(EOMONTH($A105,0)))/1000000</f>
        <v>15.979367243592849</v>
      </c>
      <c r="M105" s="12">
        <f>'PADD 5_bbl'!M105*1000*42*(DAY(EOMONTH($A105,0)))/1000000</f>
        <v>0</v>
      </c>
      <c r="N105" s="12">
        <f>'PADD 5_bbl'!N105*1000*42*(DAY(EOMONTH($A105,0)))/1000000</f>
        <v>0</v>
      </c>
      <c r="O105" s="12">
        <f>'PADD 5_bbl'!O105*1000*42*(DAY(EOMONTH($A105,0)))/1000000</f>
        <v>-9.6811154764726002</v>
      </c>
      <c r="P105" s="12">
        <f>'PADD 5_bbl'!P105*1000*42*(DAY(EOMONTH($A105,0)))/1000000</f>
        <v>19.53</v>
      </c>
      <c r="Q105" s="12">
        <f>'PADD 5_bbl'!Q105*1000*42*(DAY(EOMONTH($A105,0)))/1000000</f>
        <v>124.992</v>
      </c>
      <c r="S105" s="12">
        <f>'PADD 5_bbl'!S105*1000*42/1000000</f>
        <v>89.292000000000002</v>
      </c>
      <c r="U105" s="14"/>
      <c r="V105" s="14"/>
    </row>
    <row r="106" spans="1:22" x14ac:dyDescent="0.25">
      <c r="A106" s="45">
        <v>43723</v>
      </c>
      <c r="B106" s="17" t="s">
        <v>34</v>
      </c>
      <c r="C106" s="12">
        <f>'PADD 5_bbl'!C106*1000*42*(DAY(EOMONTH($A106,0)))/1000000</f>
        <v>11.34</v>
      </c>
      <c r="D106" s="12">
        <f>'PADD 5_bbl'!D106*1000*42*(DAY(EOMONTH($A106,0)))/1000000</f>
        <v>44.1</v>
      </c>
      <c r="E106" s="12">
        <f>'PADD 5_bbl'!E106*1000*42*(DAY(EOMONTH($A106,0)))/1000000</f>
        <v>40.32</v>
      </c>
      <c r="F106" s="12">
        <f>'PADD 5_bbl'!F106*1000*42*(DAY(EOMONTH($A106,0)))/1000000</f>
        <v>12.6</v>
      </c>
      <c r="G106" s="12">
        <f>'PADD 5_bbl'!G106*1000*42*(DAY(EOMONTH($A106,0)))/1000000</f>
        <v>108.36</v>
      </c>
      <c r="H106" s="12"/>
      <c r="I106" s="12">
        <f>'PADD 5_bbl'!I106*1000*42*(DAY(EOMONTH($A106,0)))/1000000</f>
        <v>36.54</v>
      </c>
      <c r="J106" s="12">
        <f>'PADD 5_bbl'!J106*1000*42*(DAY(EOMONTH($A106,0)))/1000000</f>
        <v>46.406029543984452</v>
      </c>
      <c r="K106" s="12">
        <f>'PADD 5_bbl'!K106*1000*42*(DAY(EOMONTH($A106,0)))/1000000</f>
        <v>10.023548279218417</v>
      </c>
      <c r="L106" s="12">
        <f>'PADD 5_bbl'!L106*1000*42*(DAY(EOMONTH($A106,0)))/1000000</f>
        <v>15.854711644154031</v>
      </c>
      <c r="M106" s="12">
        <f>'PADD 5_bbl'!M106*1000*42*(DAY(EOMONTH($A106,0)))/1000000</f>
        <v>0</v>
      </c>
      <c r="N106" s="12">
        <f>'PADD 5_bbl'!N106*1000*42*(DAY(EOMONTH($A106,0)))/1000000</f>
        <v>0</v>
      </c>
      <c r="O106" s="12">
        <f>'PADD 5_bbl'!O106*1000*42*(DAY(EOMONTH($A106,0)))/1000000</f>
        <v>-18.104289467356896</v>
      </c>
      <c r="P106" s="12">
        <f>'PADD 5_bbl'!P106*1000*42*(DAY(EOMONTH($A106,0)))/1000000</f>
        <v>17.64</v>
      </c>
      <c r="Q106" s="12">
        <f>'PADD 5_bbl'!Q106*1000*42*(DAY(EOMONTH($A106,0)))/1000000</f>
        <v>108.36</v>
      </c>
      <c r="S106" s="12">
        <f>'PADD 5_bbl'!S106*1000*42/1000000</f>
        <v>106.68</v>
      </c>
      <c r="U106" s="14"/>
      <c r="V106" s="14"/>
    </row>
    <row r="107" spans="1:22" x14ac:dyDescent="0.25">
      <c r="A107" s="45">
        <v>43753</v>
      </c>
      <c r="B107" s="17" t="s">
        <v>34</v>
      </c>
      <c r="C107" s="12">
        <f>'PADD 5_bbl'!C107*1000*42*(DAY(EOMONTH($A107,0)))/1000000</f>
        <v>11.718</v>
      </c>
      <c r="D107" s="12">
        <f>'PADD 5_bbl'!D107*1000*42*(DAY(EOMONTH($A107,0)))/1000000</f>
        <v>45.57</v>
      </c>
      <c r="E107" s="12">
        <f>'PADD 5_bbl'!E107*1000*42*(DAY(EOMONTH($A107,0)))/1000000</f>
        <v>46.872</v>
      </c>
      <c r="F107" s="12">
        <f>'PADD 5_bbl'!F107*1000*42*(DAY(EOMONTH($A107,0)))/1000000</f>
        <v>22.134</v>
      </c>
      <c r="G107" s="12">
        <f>'PADD 5_bbl'!G107*1000*42*(DAY(EOMONTH($A107,0)))/1000000</f>
        <v>126.294</v>
      </c>
      <c r="H107" s="12"/>
      <c r="I107" s="12">
        <f>'PADD 5_bbl'!I107*1000*42*(DAY(EOMONTH($A107,0)))/1000000</f>
        <v>33.851999999999997</v>
      </c>
      <c r="J107" s="12">
        <f>'PADD 5_bbl'!J107*1000*42*(DAY(EOMONTH($A107,0)))/1000000</f>
        <v>58.259041712869255</v>
      </c>
      <c r="K107" s="12">
        <f>'PADD 5_bbl'!K107*1000*42*(DAY(EOMONTH($A107,0)))/1000000</f>
        <v>16.438794914026541</v>
      </c>
      <c r="L107" s="12">
        <f>'PADD 5_bbl'!L107*1000*42*(DAY(EOMONTH($A107,0)))/1000000</f>
        <v>17.190871609691786</v>
      </c>
      <c r="M107" s="12">
        <f>'PADD 5_bbl'!M107*1000*42*(DAY(EOMONTH($A107,0)))/1000000</f>
        <v>0</v>
      </c>
      <c r="N107" s="12">
        <f>'PADD 5_bbl'!N107*1000*42*(DAY(EOMONTH($A107,0)))/1000000</f>
        <v>0</v>
      </c>
      <c r="O107" s="12">
        <f>'PADD 5_bbl'!O107*1000*42*(DAY(EOMONTH($A107,0)))/1000000</f>
        <v>1.8552917634124169</v>
      </c>
      <c r="P107" s="12">
        <f>'PADD 5_bbl'!P107*1000*42*(DAY(EOMONTH($A107,0)))/1000000</f>
        <v>-1.302</v>
      </c>
      <c r="Q107" s="12">
        <f>'PADD 5_bbl'!Q107*1000*42*(DAY(EOMONTH($A107,0)))/1000000</f>
        <v>126.294</v>
      </c>
      <c r="S107" s="12">
        <f>'PADD 5_bbl'!S107*1000*42/1000000</f>
        <v>105.504</v>
      </c>
      <c r="U107" s="14"/>
      <c r="V107" s="14"/>
    </row>
    <row r="108" spans="1:22" x14ac:dyDescent="0.25">
      <c r="A108" s="45">
        <v>43784</v>
      </c>
      <c r="B108" s="17" t="s">
        <v>34</v>
      </c>
      <c r="C108" s="12">
        <f>'PADD 5_bbl'!C108*1000*42*(DAY(EOMONTH($A108,0)))/1000000</f>
        <v>11.34</v>
      </c>
      <c r="D108" s="12">
        <f>'PADD 5_bbl'!D108*1000*42*(DAY(EOMONTH($A108,0)))/1000000</f>
        <v>45.36</v>
      </c>
      <c r="E108" s="12">
        <f>'PADD 5_bbl'!E108*1000*42*(DAY(EOMONTH($A108,0)))/1000000</f>
        <v>37.799999999999997</v>
      </c>
      <c r="F108" s="12">
        <f>'PADD 5_bbl'!F108*1000*42*(DAY(EOMONTH($A108,0)))/1000000</f>
        <v>16.38</v>
      </c>
      <c r="G108" s="12">
        <f>'PADD 5_bbl'!G108*1000*42*(DAY(EOMONTH($A108,0)))/1000000</f>
        <v>110.88</v>
      </c>
      <c r="H108" s="12"/>
      <c r="I108" s="12">
        <f>'PADD 5_bbl'!I108*1000*42*(DAY(EOMONTH($A108,0)))/1000000</f>
        <v>31.5</v>
      </c>
      <c r="J108" s="12">
        <f>'PADD 5_bbl'!J108*1000*42*(DAY(EOMONTH($A108,0)))/1000000</f>
        <v>61.720468247220161</v>
      </c>
      <c r="K108" s="12">
        <f>'PADD 5_bbl'!K108*1000*42*(DAY(EOMONTH($A108,0)))/1000000</f>
        <v>14.030331549280742</v>
      </c>
      <c r="L108" s="12">
        <f>'PADD 5_bbl'!L108*1000*42*(DAY(EOMONTH($A108,0)))/1000000</f>
        <v>17.027135224249779</v>
      </c>
      <c r="M108" s="12">
        <f>'PADD 5_bbl'!M108*1000*42*(DAY(EOMONTH($A108,0)))/1000000</f>
        <v>0</v>
      </c>
      <c r="N108" s="12">
        <f>'PADD 5_bbl'!N108*1000*42*(DAY(EOMONTH($A108,0)))/1000000</f>
        <v>0</v>
      </c>
      <c r="O108" s="12">
        <f>'PADD 5_bbl'!O108*1000*42*(DAY(EOMONTH($A108,0)))/1000000</f>
        <v>-2.0579350207506861</v>
      </c>
      <c r="P108" s="12">
        <f>'PADD 5_bbl'!P108*1000*42*(DAY(EOMONTH($A108,0)))/1000000</f>
        <v>-12.6</v>
      </c>
      <c r="Q108" s="12">
        <f>'PADD 5_bbl'!Q108*1000*42*(DAY(EOMONTH($A108,0)))/1000000</f>
        <v>109.62</v>
      </c>
      <c r="S108" s="12">
        <f>'PADD 5_bbl'!S108*1000*42/1000000</f>
        <v>93.534000000000006</v>
      </c>
      <c r="U108" s="14"/>
      <c r="V108" s="14"/>
    </row>
    <row r="109" spans="1:22" x14ac:dyDescent="0.25">
      <c r="A109" s="45">
        <v>43814</v>
      </c>
      <c r="B109" s="17" t="s">
        <v>34</v>
      </c>
      <c r="C109" s="12">
        <f>'PADD 5_bbl'!C109*1000*42*(DAY(EOMONTH($A109,0)))/1000000</f>
        <v>11.718</v>
      </c>
      <c r="D109" s="12">
        <f>'PADD 5_bbl'!D109*1000*42*(DAY(EOMONTH($A109,0)))/1000000</f>
        <v>48.173999999999999</v>
      </c>
      <c r="E109" s="12">
        <f>'PADD 5_bbl'!E109*1000*42*(DAY(EOMONTH($A109,0)))/1000000</f>
        <v>39.06</v>
      </c>
      <c r="F109" s="12">
        <f>'PADD 5_bbl'!F109*1000*42*(DAY(EOMONTH($A109,0)))/1000000</f>
        <v>18.228000000000002</v>
      </c>
      <c r="G109" s="12">
        <f>'PADD 5_bbl'!G109*1000*42*(DAY(EOMONTH($A109,0)))/1000000</f>
        <v>117.18</v>
      </c>
      <c r="H109" s="12"/>
      <c r="I109" s="12">
        <f>'PADD 5_bbl'!I109*1000*42*(DAY(EOMONTH($A109,0)))/1000000</f>
        <v>23.436</v>
      </c>
      <c r="J109" s="12">
        <f>'PADD 5_bbl'!J109*1000*42*(DAY(EOMONTH($A109,0)))/1000000</f>
        <v>76.703240661933563</v>
      </c>
      <c r="K109" s="12">
        <f>'PADD 5_bbl'!K109*1000*42*(DAY(EOMONTH($A109,0)))/1000000</f>
        <v>9.6222109418059247</v>
      </c>
      <c r="L109" s="12">
        <f>'PADD 5_bbl'!L109*1000*42*(DAY(EOMONTH($A109,0)))/1000000</f>
        <v>21.860970624398512</v>
      </c>
      <c r="M109" s="12">
        <f>'PADD 5_bbl'!M109*1000*42*(DAY(EOMONTH($A109,0)))/1000000</f>
        <v>0</v>
      </c>
      <c r="N109" s="12">
        <f>'PADD 5_bbl'!N109*1000*42*(DAY(EOMONTH($A109,0)))/1000000</f>
        <v>0</v>
      </c>
      <c r="O109" s="12">
        <f>'PADD 5_bbl'!O109*1000*42*(DAY(EOMONTH($A109,0)))/1000000</f>
        <v>8.9935777718620162</v>
      </c>
      <c r="P109" s="12">
        <f>'PADD 5_bbl'!P109*1000*42*(DAY(EOMONTH($A109,0)))/1000000</f>
        <v>-23.436</v>
      </c>
      <c r="Q109" s="12">
        <f>'PADD 5_bbl'!Q109*1000*42*(DAY(EOMONTH($A109,0)))/1000000</f>
        <v>117.18</v>
      </c>
      <c r="S109" s="12">
        <f>'PADD 5_bbl'!S109*1000*42/1000000</f>
        <v>70.266000000000005</v>
      </c>
      <c r="U109" s="14"/>
      <c r="V109" s="14"/>
    </row>
    <row r="110" spans="1:22" x14ac:dyDescent="0.25">
      <c r="A110" s="45">
        <v>43845</v>
      </c>
      <c r="B110" s="17" t="s">
        <v>34</v>
      </c>
      <c r="C110" s="12">
        <f>'PADD 5_bbl'!C110*1000*42*(DAY(EOMONTH($A110,0)))/1000000</f>
        <v>11.718</v>
      </c>
      <c r="D110" s="12">
        <f>'PADD 5_bbl'!D110*1000*42*(DAY(EOMONTH($A110,0)))/1000000</f>
        <v>42.966000000000001</v>
      </c>
      <c r="E110" s="12">
        <f>'PADD 5_bbl'!E110*1000*42*(DAY(EOMONTH($A110,0)))/1000000</f>
        <v>48.173999999999999</v>
      </c>
      <c r="F110" s="12">
        <f>'PADD 5_bbl'!F110*1000*42*(DAY(EOMONTH($A110,0)))/1000000</f>
        <v>14.321999999999999</v>
      </c>
      <c r="G110" s="12">
        <f>'PADD 5_bbl'!G110*1000*42*(DAY(EOMONTH($A110,0)))/1000000</f>
        <v>117.18</v>
      </c>
      <c r="H110" s="12"/>
      <c r="I110" s="12">
        <f>'PADD 5_bbl'!I110*1000*42*(DAY(EOMONTH($A110,0)))/1000000</f>
        <v>41.664000000000001</v>
      </c>
      <c r="J110" s="12">
        <f>'PADD 5_bbl'!J110*1000*42*(DAY(EOMONTH($A110,0)))/1000000</f>
        <v>69.628320720000005</v>
      </c>
      <c r="K110" s="12">
        <f>'PADD 5_bbl'!K110*1000*42*(DAY(EOMONTH($A110,0)))/1000000</f>
        <v>7.0073864268033494</v>
      </c>
      <c r="L110" s="12">
        <f>'PADD 5_bbl'!L110*1000*42*(DAY(EOMONTH($A110,0)))/1000000</f>
        <v>21.633054285387903</v>
      </c>
      <c r="M110" s="12">
        <f>'PADD 5_bbl'!M110*1000*42*(DAY(EOMONTH($A110,0)))/1000000</f>
        <v>0</v>
      </c>
      <c r="N110" s="12">
        <f>'PADD 5_bbl'!N110*1000*42*(DAY(EOMONTH($A110,0)))/1000000</f>
        <v>0</v>
      </c>
      <c r="O110" s="12">
        <f>'PADD 5_bbl'!O110*1000*42*(DAY(EOMONTH($A110,0)))/1000000</f>
        <v>-0.61876143219125868</v>
      </c>
      <c r="P110" s="12">
        <f>'PADD 5_bbl'!P110*1000*42*(DAY(EOMONTH($A110,0)))/1000000</f>
        <v>-20.832000000000001</v>
      </c>
      <c r="Q110" s="12">
        <f>'PADD 5_bbl'!Q110*1000*42*(DAY(EOMONTH($A110,0)))/1000000</f>
        <v>118.482</v>
      </c>
      <c r="S110" s="12">
        <f>'PADD 5_bbl'!S110*1000*42/1000000</f>
        <v>49.392000000000003</v>
      </c>
      <c r="U110" s="14"/>
      <c r="V110" s="14"/>
    </row>
    <row r="111" spans="1:22" x14ac:dyDescent="0.25">
      <c r="A111" s="45">
        <v>43876</v>
      </c>
      <c r="B111" s="17" t="s">
        <v>34</v>
      </c>
      <c r="C111" s="12">
        <f>'PADD 5_bbl'!C111*1000*42*(DAY(EOMONTH($A111,0)))/1000000</f>
        <v>10.962</v>
      </c>
      <c r="D111" s="12">
        <f>'PADD 5_bbl'!D111*1000*42*(DAY(EOMONTH($A111,0)))/1000000</f>
        <v>38.975999999999999</v>
      </c>
      <c r="E111" s="12">
        <f>'PADD 5_bbl'!E111*1000*42*(DAY(EOMONTH($A111,0)))/1000000</f>
        <v>45.066000000000003</v>
      </c>
      <c r="F111" s="12">
        <f>'PADD 5_bbl'!F111*1000*42*(DAY(EOMONTH($A111,0)))/1000000</f>
        <v>15.834</v>
      </c>
      <c r="G111" s="12">
        <f>'PADD 5_bbl'!G111*1000*42*(DAY(EOMONTH($A111,0)))/1000000</f>
        <v>110.83799999999999</v>
      </c>
      <c r="H111" s="12"/>
      <c r="I111" s="12">
        <f>'PADD 5_bbl'!I111*1000*42*(DAY(EOMONTH($A111,0)))/1000000</f>
        <v>23.141999999999999</v>
      </c>
      <c r="J111" s="12">
        <f>'PADD 5_bbl'!J111*1000*42*(DAY(EOMONTH($A111,0)))/1000000</f>
        <v>61.12155168000001</v>
      </c>
      <c r="K111" s="12">
        <f>'PADD 5_bbl'!K111*1000*42*(DAY(EOMONTH($A111,0)))/1000000</f>
        <v>4.8403778379424161</v>
      </c>
      <c r="L111" s="12">
        <f>'PADD 5_bbl'!L111*1000*42*(DAY(EOMONTH($A111,0)))/1000000</f>
        <v>17.592906844200673</v>
      </c>
      <c r="M111" s="12">
        <f>'PADD 5_bbl'!M111*1000*42*(DAY(EOMONTH($A111,0)))/1000000</f>
        <v>0</v>
      </c>
      <c r="N111" s="12">
        <f>'PADD 5_bbl'!N111*1000*42*(DAY(EOMONTH($A111,0)))/1000000</f>
        <v>0</v>
      </c>
      <c r="O111" s="12">
        <f>'PADD 5_bbl'!O111*1000*42*(DAY(EOMONTH($A111,0)))/1000000</f>
        <v>26.065163637856909</v>
      </c>
      <c r="P111" s="12">
        <f>'PADD 5_bbl'!P111*1000*42*(DAY(EOMONTH($A111,0)))/1000000</f>
        <v>-20.706</v>
      </c>
      <c r="Q111" s="12">
        <f>'PADD 5_bbl'!Q111*1000*42*(DAY(EOMONTH($A111,0)))/1000000</f>
        <v>112.056</v>
      </c>
      <c r="S111" s="12">
        <f>'PADD 5_bbl'!S111*1000*42/1000000</f>
        <v>28.097999999999999</v>
      </c>
      <c r="U111" s="14"/>
      <c r="V111" s="14"/>
    </row>
    <row r="112" spans="1:22" x14ac:dyDescent="0.25">
      <c r="A112" s="45">
        <v>43905</v>
      </c>
      <c r="B112" s="17" t="s">
        <v>34</v>
      </c>
      <c r="C112" s="12">
        <f>'PADD 5_bbl'!C112*1000*42*(DAY(EOMONTH($A112,0)))/1000000</f>
        <v>11.718</v>
      </c>
      <c r="D112" s="12">
        <f>'PADD 5_bbl'!D112*1000*42*(DAY(EOMONTH($A112,0)))/1000000</f>
        <v>42.966000000000001</v>
      </c>
      <c r="E112" s="12">
        <f>'PADD 5_bbl'!E112*1000*42*(DAY(EOMONTH($A112,0)))/1000000</f>
        <v>49.475999999999999</v>
      </c>
      <c r="F112" s="12">
        <f>'PADD 5_bbl'!F112*1000*42*(DAY(EOMONTH($A112,0)))/1000000</f>
        <v>18.228000000000002</v>
      </c>
      <c r="G112" s="12">
        <f>'PADD 5_bbl'!G112*1000*42*(DAY(EOMONTH($A112,0)))/1000000</f>
        <v>122.38800000000001</v>
      </c>
      <c r="H112" s="12"/>
      <c r="I112" s="12">
        <f>'PADD 5_bbl'!I112*1000*42*(DAY(EOMONTH($A112,0)))/1000000</f>
        <v>42.966000000000001</v>
      </c>
      <c r="J112" s="12">
        <f>'PADD 5_bbl'!J112*1000*42*(DAY(EOMONTH($A112,0)))/1000000</f>
        <v>62.508550440000008</v>
      </c>
      <c r="K112" s="12">
        <f>'PADD 5_bbl'!K112*1000*42*(DAY(EOMONTH($A112,0)))/1000000</f>
        <v>3.2695846068436927</v>
      </c>
      <c r="L112" s="12">
        <f>'PADD 5_bbl'!L112*1000*42*(DAY(EOMONTH($A112,0)))/1000000</f>
        <v>17.594706398391438</v>
      </c>
      <c r="M112" s="12">
        <f>'PADD 5_bbl'!M112*1000*42*(DAY(EOMONTH($A112,0)))/1000000</f>
        <v>0</v>
      </c>
      <c r="N112" s="12">
        <f>'PADD 5_bbl'!N112*1000*42*(DAY(EOMONTH($A112,0)))/1000000</f>
        <v>0</v>
      </c>
      <c r="O112" s="12">
        <f>'PADD 5_bbl'!O112*1000*42*(DAY(EOMONTH($A112,0)))/1000000</f>
        <v>5.1631585547648609</v>
      </c>
      <c r="P112" s="12">
        <f>'PADD 5_bbl'!P112*1000*42*(DAY(EOMONTH($A112,0)))/1000000</f>
        <v>-7.8120000000000003</v>
      </c>
      <c r="Q112" s="12">
        <f>'PADD 5_bbl'!Q112*1000*42*(DAY(EOMONTH($A112,0)))/1000000</f>
        <v>123.69</v>
      </c>
      <c r="S112" s="12">
        <f>'PADD 5_bbl'!S112*1000*42/1000000</f>
        <v>19.655999999999999</v>
      </c>
      <c r="U112" s="14"/>
      <c r="V112" s="14"/>
    </row>
    <row r="113" spans="1:22" x14ac:dyDescent="0.25">
      <c r="A113" s="45">
        <v>43936</v>
      </c>
      <c r="B113" s="17" t="s">
        <v>34</v>
      </c>
      <c r="C113" s="12">
        <f>'PADD 5_bbl'!C113*1000*42*(DAY(EOMONTH($A113,0)))/1000000</f>
        <v>11.34</v>
      </c>
      <c r="D113" s="12">
        <f>'PADD 5_bbl'!D113*1000*42*(DAY(EOMONTH($A113,0)))/1000000</f>
        <v>35.28</v>
      </c>
      <c r="E113" s="12">
        <f>'PADD 5_bbl'!E113*1000*42*(DAY(EOMONTH($A113,0)))/1000000</f>
        <v>36.54</v>
      </c>
      <c r="F113" s="12">
        <f>'PADD 5_bbl'!F113*1000*42*(DAY(EOMONTH($A113,0)))/1000000</f>
        <v>10.08</v>
      </c>
      <c r="G113" s="12">
        <f>'PADD 5_bbl'!G113*1000*42*(DAY(EOMONTH($A113,0)))/1000000</f>
        <v>93.24</v>
      </c>
      <c r="H113" s="12"/>
      <c r="I113" s="12">
        <f>'PADD 5_bbl'!I113*1000*42*(DAY(EOMONTH($A113,0)))/1000000</f>
        <v>35.28</v>
      </c>
      <c r="J113" s="12">
        <f>'PADD 5_bbl'!J113*1000*42*(DAY(EOMONTH($A113,0)))/1000000</f>
        <v>50.823873240000005</v>
      </c>
      <c r="K113" s="12">
        <f>'PADD 5_bbl'!K113*1000*42*(DAY(EOMONTH($A113,0)))/1000000</f>
        <v>3.2716325771580315</v>
      </c>
      <c r="L113" s="12">
        <f>'PADD 5_bbl'!L113*1000*42*(DAY(EOMONTH($A113,0)))/1000000</f>
        <v>16.245519504185946</v>
      </c>
      <c r="M113" s="12">
        <f>'PADD 5_bbl'!M113*1000*42*(DAY(EOMONTH($A113,0)))/1000000</f>
        <v>0</v>
      </c>
      <c r="N113" s="12">
        <f>'PADD 5_bbl'!N113*1000*42*(DAY(EOMONTH($A113,0)))/1000000</f>
        <v>0</v>
      </c>
      <c r="O113" s="12">
        <f>'PADD 5_bbl'!O113*1000*42*(DAY(EOMONTH($A113,0)))/1000000</f>
        <v>-31.281025321343989</v>
      </c>
      <c r="P113" s="12">
        <f>'PADD 5_bbl'!P113*1000*42*(DAY(EOMONTH($A113,0)))/1000000</f>
        <v>16.38</v>
      </c>
      <c r="Q113" s="12">
        <f>'PADD 5_bbl'!Q113*1000*42*(DAY(EOMONTH($A113,0)))/1000000</f>
        <v>90.72</v>
      </c>
      <c r="S113" s="12">
        <f>'PADD 5_bbl'!S113*1000*42/1000000</f>
        <v>36.287999999999997</v>
      </c>
      <c r="U113" s="14"/>
      <c r="V113" s="14"/>
    </row>
    <row r="114" spans="1:22" x14ac:dyDescent="0.25">
      <c r="A114" s="45">
        <v>43966</v>
      </c>
      <c r="B114" s="17" t="s">
        <v>34</v>
      </c>
      <c r="C114" s="12">
        <f>'PADD 5_bbl'!C114*1000*42*(DAY(EOMONTH($A114,0)))/1000000</f>
        <v>11.718</v>
      </c>
      <c r="D114" s="12">
        <f>'PADD 5_bbl'!D114*1000*42*(DAY(EOMONTH($A114,0)))/1000000</f>
        <v>31.248000000000001</v>
      </c>
      <c r="E114" s="12">
        <f>'PADD 5_bbl'!E114*1000*42*(DAY(EOMONTH($A114,0)))/1000000</f>
        <v>31.248000000000001</v>
      </c>
      <c r="F114" s="12">
        <f>'PADD 5_bbl'!F114*1000*42*(DAY(EOMONTH($A114,0)))/1000000</f>
        <v>19.53</v>
      </c>
      <c r="G114" s="12">
        <f>'PADD 5_bbl'!G114*1000*42*(DAY(EOMONTH($A114,0)))/1000000</f>
        <v>93.744</v>
      </c>
      <c r="H114" s="12"/>
      <c r="I114" s="12">
        <f>'PADD 5_bbl'!I114*1000*42*(DAY(EOMONTH($A114,0)))/1000000</f>
        <v>46.872</v>
      </c>
      <c r="J114" s="12">
        <f>'PADD 5_bbl'!J114*1000*42*(DAY(EOMONTH($A114,0)))/1000000</f>
        <v>44.653866600000001</v>
      </c>
      <c r="K114" s="12">
        <f>'PADD 5_bbl'!K114*1000*42*(DAY(EOMONTH($A114,0)))/1000000</f>
        <v>3.2695846068436927</v>
      </c>
      <c r="L114" s="12">
        <f>'PADD 5_bbl'!L114*1000*42*(DAY(EOMONTH($A114,0)))/1000000</f>
        <v>16.383202032292495</v>
      </c>
      <c r="M114" s="12">
        <f>'PADD 5_bbl'!M114*1000*42*(DAY(EOMONTH($A114,0)))/1000000</f>
        <v>0</v>
      </c>
      <c r="N114" s="12">
        <f>'PADD 5_bbl'!N114*1000*42*(DAY(EOMONTH($A114,0)))/1000000</f>
        <v>0</v>
      </c>
      <c r="O114" s="12">
        <f>'PADD 5_bbl'!O114*1000*42*(DAY(EOMONTH($A114,0)))/1000000</f>
        <v>-42.172653239136189</v>
      </c>
      <c r="P114" s="12">
        <f>'PADD 5_bbl'!P114*1000*42*(DAY(EOMONTH($A114,0)))/1000000</f>
        <v>23.436</v>
      </c>
      <c r="Q114" s="12">
        <f>'PADD 5_bbl'!Q114*1000*42*(DAY(EOMONTH($A114,0)))/1000000</f>
        <v>92.441999999999993</v>
      </c>
      <c r="S114" s="12">
        <f>'PADD 5_bbl'!S114*1000*42/1000000</f>
        <v>59.555999999999997</v>
      </c>
      <c r="U114" s="14"/>
      <c r="V114" s="14"/>
    </row>
    <row r="115" spans="1:22" x14ac:dyDescent="0.25">
      <c r="A115" s="45">
        <v>43997</v>
      </c>
      <c r="B115" s="17" t="s">
        <v>34</v>
      </c>
      <c r="C115" s="12">
        <f>'PADD 5_bbl'!C115*1000*42*(DAY(EOMONTH($A115,0)))/1000000</f>
        <v>11.34</v>
      </c>
      <c r="D115" s="12">
        <f>'PADD 5_bbl'!D115*1000*42*(DAY(EOMONTH($A115,0)))/1000000</f>
        <v>35.28</v>
      </c>
      <c r="E115" s="12">
        <f>'PADD 5_bbl'!E115*1000*42*(DAY(EOMONTH($A115,0)))/1000000</f>
        <v>30.24</v>
      </c>
      <c r="F115" s="12">
        <f>'PADD 5_bbl'!F115*1000*42*(DAY(EOMONTH($A115,0)))/1000000</f>
        <v>20.16</v>
      </c>
      <c r="G115" s="12">
        <f>'PADD 5_bbl'!G115*1000*42*(DAY(EOMONTH($A115,0)))/1000000</f>
        <v>97.02</v>
      </c>
      <c r="H115" s="12"/>
      <c r="I115" s="12">
        <f>'PADD 5_bbl'!I115*1000*42*(DAY(EOMONTH($A115,0)))/1000000</f>
        <v>71.819999999999993</v>
      </c>
      <c r="J115" s="12">
        <f>'PADD 5_bbl'!J115*1000*42*(DAY(EOMONTH($A115,0)))/1000000</f>
        <v>40.952840963999996</v>
      </c>
      <c r="K115" s="12">
        <f>'PADD 5_bbl'!K115*1000*42*(DAY(EOMONTH($A115,0)))/1000000</f>
        <v>3.2716325771580315</v>
      </c>
      <c r="L115" s="12">
        <f>'PADD 5_bbl'!L115*1000*42*(DAY(EOMONTH($A115,0)))/1000000</f>
        <v>15.463903784122113</v>
      </c>
      <c r="M115" s="12">
        <f>'PADD 5_bbl'!M115*1000*42*(DAY(EOMONTH($A115,0)))/1000000</f>
        <v>0</v>
      </c>
      <c r="N115" s="12">
        <f>'PADD 5_bbl'!N115*1000*42*(DAY(EOMONTH($A115,0)))/1000000</f>
        <v>0</v>
      </c>
      <c r="O115" s="12">
        <f>'PADD 5_bbl'!O115*1000*42*(DAY(EOMONTH($A115,0)))/1000000</f>
        <v>-45.828377325280137</v>
      </c>
      <c r="P115" s="12">
        <f>'PADD 5_bbl'!P115*1000*42*(DAY(EOMONTH($A115,0)))/1000000</f>
        <v>10.08</v>
      </c>
      <c r="Q115" s="12">
        <f>'PADD 5_bbl'!Q115*1000*42*(DAY(EOMONTH($A115,0)))/1000000</f>
        <v>95.76</v>
      </c>
      <c r="S115" s="12">
        <f>'PADD 5_bbl'!S115*1000*42/1000000</f>
        <v>69.888000000000005</v>
      </c>
      <c r="U115" s="14"/>
      <c r="V115" s="14"/>
    </row>
    <row r="116" spans="1:22" x14ac:dyDescent="0.25">
      <c r="A116" s="45">
        <v>44027</v>
      </c>
      <c r="B116" s="17" t="s">
        <v>34</v>
      </c>
      <c r="C116" s="12">
        <f>'PADD 5_bbl'!C116*1000*42*(DAY(EOMONTH($A116,0)))/1000000</f>
        <v>11.718</v>
      </c>
      <c r="D116" s="12">
        <f>'PADD 5_bbl'!D116*1000*42*(DAY(EOMONTH($A116,0)))/1000000</f>
        <v>40.362000000000002</v>
      </c>
      <c r="E116" s="12">
        <f>'PADD 5_bbl'!E116*1000*42*(DAY(EOMONTH($A116,0)))/1000000</f>
        <v>28.643999999999998</v>
      </c>
      <c r="F116" s="12">
        <f>'PADD 5_bbl'!F116*1000*42*(DAY(EOMONTH($A116,0)))/1000000</f>
        <v>16.925999999999998</v>
      </c>
      <c r="G116" s="12">
        <f>'PADD 5_bbl'!G116*1000*42*(DAY(EOMONTH($A116,0)))/1000000</f>
        <v>97.65</v>
      </c>
      <c r="H116" s="12"/>
      <c r="I116" s="12">
        <f>'PADD 5_bbl'!I116*1000*42*(DAY(EOMONTH($A116,0)))/1000000</f>
        <v>41.664000000000001</v>
      </c>
      <c r="J116" s="12">
        <f>'PADD 5_bbl'!J116*1000*42*(DAY(EOMONTH($A116,0)))/1000000</f>
        <v>40.93191564</v>
      </c>
      <c r="K116" s="12">
        <f>'PADD 5_bbl'!K116*1000*42*(DAY(EOMONTH($A116,0)))/1000000</f>
        <v>3.2695846068436927</v>
      </c>
      <c r="L116" s="12">
        <f>'PADD 5_bbl'!L116*1000*42*(DAY(EOMONTH($A116,0)))/1000000</f>
        <v>15.979367243592849</v>
      </c>
      <c r="M116" s="12">
        <f>'PADD 5_bbl'!M116*1000*42*(DAY(EOMONTH($A116,0)))/1000000</f>
        <v>0</v>
      </c>
      <c r="N116" s="12">
        <f>'PADD 5_bbl'!N116*1000*42*(DAY(EOMONTH($A116,0)))/1000000</f>
        <v>0</v>
      </c>
      <c r="O116" s="12">
        <f>'PADD 5_bbl'!O116*1000*42*(DAY(EOMONTH($A116,0)))/1000000</f>
        <v>-27.630867490436547</v>
      </c>
      <c r="P116" s="12">
        <f>'PADD 5_bbl'!P116*1000*42*(DAY(EOMONTH($A116,0)))/1000000</f>
        <v>24.738</v>
      </c>
      <c r="Q116" s="12">
        <f>'PADD 5_bbl'!Q116*1000*42*(DAY(EOMONTH($A116,0)))/1000000</f>
        <v>98.951999999999998</v>
      </c>
      <c r="S116" s="12">
        <f>'PADD 5_bbl'!S116*1000*42/1000000</f>
        <v>94.08</v>
      </c>
      <c r="U116" s="14"/>
      <c r="V116" s="14"/>
    </row>
    <row r="117" spans="1:22" x14ac:dyDescent="0.25">
      <c r="A117" s="45">
        <v>44058</v>
      </c>
      <c r="B117" s="17" t="s">
        <v>34</v>
      </c>
      <c r="C117" s="12">
        <f>'PADD 5_bbl'!C117*1000*42*(DAY(EOMONTH($A117,0)))/1000000</f>
        <v>10.416</v>
      </c>
      <c r="D117" s="12">
        <f>'PADD 5_bbl'!D117*1000*42*(DAY(EOMONTH($A117,0)))/1000000</f>
        <v>40.362000000000002</v>
      </c>
      <c r="E117" s="12">
        <f>'PADD 5_bbl'!E117*1000*42*(DAY(EOMONTH($A117,0)))/1000000</f>
        <v>29.946000000000002</v>
      </c>
      <c r="F117" s="12">
        <f>'PADD 5_bbl'!F117*1000*42*(DAY(EOMONTH($A117,0)))/1000000</f>
        <v>13.02</v>
      </c>
      <c r="G117" s="12">
        <f>'PADD 5_bbl'!G117*1000*42*(DAY(EOMONTH($A117,0)))/1000000</f>
        <v>93.744</v>
      </c>
      <c r="H117" s="12"/>
      <c r="I117" s="12">
        <f>'PADD 5_bbl'!I117*1000*42*(DAY(EOMONTH($A117,0)))/1000000</f>
        <v>28.643999999999998</v>
      </c>
      <c r="J117" s="12">
        <f>'PADD 5_bbl'!J117*1000*42*(DAY(EOMONTH($A117,0)))/1000000</f>
        <v>40.566470195999997</v>
      </c>
      <c r="K117" s="12">
        <f>'PADD 5_bbl'!K117*1000*42*(DAY(EOMONTH($A117,0)))/1000000</f>
        <v>7.0073864268033494</v>
      </c>
      <c r="L117" s="12">
        <f>'PADD 5_bbl'!L117*1000*42*(DAY(EOMONTH($A117,0)))/1000000</f>
        <v>15.979367243592849</v>
      </c>
      <c r="M117" s="12">
        <f>'PADD 5_bbl'!M117*1000*42*(DAY(EOMONTH($A117,0)))/1000000</f>
        <v>0</v>
      </c>
      <c r="N117" s="12">
        <f>'PADD 5_bbl'!N117*1000*42*(DAY(EOMONTH($A117,0)))/1000000</f>
        <v>0</v>
      </c>
      <c r="O117" s="12">
        <f>'PADD 5_bbl'!O117*1000*42*(DAY(EOMONTH($A117,0)))/1000000</f>
        <v>-25.795223866396203</v>
      </c>
      <c r="P117" s="12">
        <f>'PADD 5_bbl'!P117*1000*42*(DAY(EOMONTH($A117,0)))/1000000</f>
        <v>28.643999999999998</v>
      </c>
      <c r="Q117" s="12">
        <f>'PADD 5_bbl'!Q117*1000*42*(DAY(EOMONTH($A117,0)))/1000000</f>
        <v>95.046000000000006</v>
      </c>
      <c r="S117" s="12">
        <f>'PADD 5_bbl'!S117*1000*42/1000000</f>
        <v>122.136</v>
      </c>
      <c r="U117" s="14"/>
      <c r="V117" s="14"/>
    </row>
    <row r="118" spans="1:22" x14ac:dyDescent="0.25">
      <c r="A118" s="45">
        <v>44089</v>
      </c>
      <c r="B118" s="17" t="s">
        <v>34</v>
      </c>
      <c r="C118" s="12">
        <f>'PADD 5_bbl'!C118*1000*42*(DAY(EOMONTH($A118,0)))/1000000</f>
        <v>11.34</v>
      </c>
      <c r="D118" s="12">
        <f>'PADD 5_bbl'!D118*1000*42*(DAY(EOMONTH($A118,0)))/1000000</f>
        <v>41.58</v>
      </c>
      <c r="E118" s="12">
        <f>'PADD 5_bbl'!E118*1000*42*(DAY(EOMONTH($A118,0)))/1000000</f>
        <v>36.54</v>
      </c>
      <c r="F118" s="12">
        <f>'PADD 5_bbl'!F118*1000*42*(DAY(EOMONTH($A118,0)))/1000000</f>
        <v>16.38</v>
      </c>
      <c r="G118" s="12">
        <f>'PADD 5_bbl'!G118*1000*42*(DAY(EOMONTH($A118,0)))/1000000</f>
        <v>105.84</v>
      </c>
      <c r="H118" s="12"/>
      <c r="I118" s="12">
        <f>'PADD 5_bbl'!I118*1000*42*(DAY(EOMONTH($A118,0)))/1000000</f>
        <v>35.28</v>
      </c>
      <c r="J118" s="12">
        <f>'PADD 5_bbl'!J118*1000*42*(DAY(EOMONTH($A118,0)))/1000000</f>
        <v>39.810740507999995</v>
      </c>
      <c r="K118" s="12">
        <f>'PADD 5_bbl'!K118*1000*42*(DAY(EOMONTH($A118,0)))/1000000</f>
        <v>11.681110680416353</v>
      </c>
      <c r="L118" s="12">
        <f>'PADD 5_bbl'!L118*1000*42*(DAY(EOMONTH($A118,0)))/1000000</f>
        <v>15.854711644154031</v>
      </c>
      <c r="M118" s="12">
        <f>'PADD 5_bbl'!M118*1000*42*(DAY(EOMONTH($A118,0)))/1000000</f>
        <v>0</v>
      </c>
      <c r="N118" s="12">
        <f>'PADD 5_bbl'!N118*1000*42*(DAY(EOMONTH($A118,0)))/1000000</f>
        <v>0</v>
      </c>
      <c r="O118" s="12">
        <f>'PADD 5_bbl'!O118*1000*42*(DAY(EOMONTH($A118,0)))/1000000</f>
        <v>-0.56656283257038442</v>
      </c>
      <c r="P118" s="12">
        <f>'PADD 5_bbl'!P118*1000*42*(DAY(EOMONTH($A118,0)))/1000000</f>
        <v>2.52</v>
      </c>
      <c r="Q118" s="12">
        <f>'PADD 5_bbl'!Q118*1000*42*(DAY(EOMONTH($A118,0)))/1000000</f>
        <v>104.58</v>
      </c>
      <c r="S118" s="12">
        <f>'PADD 5_bbl'!S118*1000*42/1000000</f>
        <v>124.95</v>
      </c>
      <c r="U118" s="14"/>
      <c r="V118" s="14"/>
    </row>
    <row r="119" spans="1:22" x14ac:dyDescent="0.25">
      <c r="A119" s="45">
        <v>44119</v>
      </c>
      <c r="B119" s="17" t="s">
        <v>34</v>
      </c>
      <c r="C119" s="12">
        <f>'PADD 5_bbl'!C119*1000*42*(DAY(EOMONTH($A119,0)))/1000000</f>
        <v>10.416</v>
      </c>
      <c r="D119" s="12">
        <f>'PADD 5_bbl'!D119*1000*42*(DAY(EOMONTH($A119,0)))/1000000</f>
        <v>37.758000000000003</v>
      </c>
      <c r="E119" s="12">
        <f>'PADD 5_bbl'!E119*1000*42*(DAY(EOMONTH($A119,0)))/1000000</f>
        <v>37.758000000000003</v>
      </c>
      <c r="F119" s="12">
        <f>'PADD 5_bbl'!F119*1000*42*(DAY(EOMONTH($A119,0)))/1000000</f>
        <v>10.416</v>
      </c>
      <c r="G119" s="12">
        <f>'PADD 5_bbl'!G119*1000*42*(DAY(EOMONTH($A119,0)))/1000000</f>
        <v>96.347999999999999</v>
      </c>
      <c r="H119" s="12"/>
      <c r="I119" s="12">
        <f>'PADD 5_bbl'!I119*1000*42*(DAY(EOMONTH($A119,0)))/1000000</f>
        <v>45.57</v>
      </c>
      <c r="J119" s="12">
        <f>'PADD 5_bbl'!J119*1000*42*(DAY(EOMONTH($A119,0)))/1000000</f>
        <v>46.359822599999994</v>
      </c>
      <c r="K119" s="12">
        <f>'PADD 5_bbl'!K119*1000*42*(DAY(EOMONTH($A119,0)))/1000000</f>
        <v>19.157226312914258</v>
      </c>
      <c r="L119" s="12">
        <f>'PADD 5_bbl'!L119*1000*42*(DAY(EOMONTH($A119,0)))/1000000</f>
        <v>17.190871609691786</v>
      </c>
      <c r="M119" s="12">
        <f>'PADD 5_bbl'!M119*1000*42*(DAY(EOMONTH($A119,0)))/1000000</f>
        <v>0</v>
      </c>
      <c r="N119" s="12">
        <f>'PADD 5_bbl'!N119*1000*42*(DAY(EOMONTH($A119,0)))/1000000</f>
        <v>0</v>
      </c>
      <c r="O119" s="12">
        <f>'PADD 5_bbl'!O119*1000*42*(DAY(EOMONTH($A119,0)))/1000000</f>
        <v>-33.231920522606046</v>
      </c>
      <c r="P119" s="12">
        <f>'PADD 5_bbl'!P119*1000*42*(DAY(EOMONTH($A119,0)))/1000000</f>
        <v>2.6040000000000001</v>
      </c>
      <c r="Q119" s="12">
        <f>'PADD 5_bbl'!Q119*1000*42*(DAY(EOMONTH($A119,0)))/1000000</f>
        <v>97.65</v>
      </c>
      <c r="S119" s="12">
        <f>'PADD 5_bbl'!S119*1000*42/1000000</f>
        <v>127.30200000000001</v>
      </c>
      <c r="U119" s="14"/>
      <c r="V119" s="14"/>
    </row>
    <row r="120" spans="1:22" x14ac:dyDescent="0.25">
      <c r="A120" s="45">
        <v>44150</v>
      </c>
      <c r="B120" s="17" t="s">
        <v>34</v>
      </c>
      <c r="C120" s="12">
        <f>'PADD 5_bbl'!C120*1000*42*(DAY(EOMONTH($A120,0)))/1000000</f>
        <v>10.08</v>
      </c>
      <c r="D120" s="12">
        <f>'PADD 5_bbl'!D120*1000*42*(DAY(EOMONTH($A120,0)))/1000000</f>
        <v>34.020000000000003</v>
      </c>
      <c r="E120" s="12">
        <f>'PADD 5_bbl'!E120*1000*42*(DAY(EOMONTH($A120,0)))/1000000</f>
        <v>41.58</v>
      </c>
      <c r="F120" s="12">
        <f>'PADD 5_bbl'!F120*1000*42*(DAY(EOMONTH($A120,0)))/1000000</f>
        <v>13.86</v>
      </c>
      <c r="G120" s="12">
        <f>'PADD 5_bbl'!G120*1000*42*(DAY(EOMONTH($A120,0)))/1000000</f>
        <v>99.54</v>
      </c>
      <c r="H120" s="12"/>
      <c r="I120" s="12">
        <f>'PADD 5_bbl'!I120*1000*42*(DAY(EOMONTH($A120,0)))/1000000</f>
        <v>22.68</v>
      </c>
      <c r="J120" s="12">
        <f>'PADD 5_bbl'!J120*1000*42*(DAY(EOMONTH($A120,0)))/1000000</f>
        <v>60.256326479999998</v>
      </c>
      <c r="K120" s="12">
        <f>'PADD 5_bbl'!K120*1000*42*(DAY(EOMONTH($A120,0)))/1000000</f>
        <v>16.350482997111385</v>
      </c>
      <c r="L120" s="12">
        <f>'PADD 5_bbl'!L120*1000*42*(DAY(EOMONTH($A120,0)))/1000000</f>
        <v>17.027135224249779</v>
      </c>
      <c r="M120" s="12">
        <f>'PADD 5_bbl'!M120*1000*42*(DAY(EOMONTH($A120,0)))/1000000</f>
        <v>0</v>
      </c>
      <c r="N120" s="12">
        <f>'PADD 5_bbl'!N120*1000*42*(DAY(EOMONTH($A120,0)))/1000000</f>
        <v>0</v>
      </c>
      <c r="O120" s="12">
        <f>'PADD 5_bbl'!O120*1000*42*(DAY(EOMONTH($A120,0)))/1000000</f>
        <v>-4.173944701361159</v>
      </c>
      <c r="P120" s="12">
        <f>'PADD 5_bbl'!P120*1000*42*(DAY(EOMONTH($A120,0)))/1000000</f>
        <v>-12.6</v>
      </c>
      <c r="Q120" s="12">
        <f>'PADD 5_bbl'!Q120*1000*42*(DAY(EOMONTH($A120,0)))/1000000</f>
        <v>99.54</v>
      </c>
      <c r="S120" s="12">
        <f>'PADD 5_bbl'!S120*1000*42/1000000</f>
        <v>114.87</v>
      </c>
      <c r="U120" s="14"/>
      <c r="V120" s="14"/>
    </row>
    <row r="121" spans="1:22" x14ac:dyDescent="0.25">
      <c r="A121" s="45">
        <v>44180</v>
      </c>
      <c r="B121" s="17" t="s">
        <v>34</v>
      </c>
      <c r="C121" s="12">
        <f>'PADD 5_bbl'!C121*1000*42*(DAY(EOMONTH($A121,0)))/1000000</f>
        <v>10.416</v>
      </c>
      <c r="D121" s="12">
        <f>'PADD 5_bbl'!D121*1000*42*(DAY(EOMONTH($A121,0)))/1000000</f>
        <v>36.456000000000003</v>
      </c>
      <c r="E121" s="12">
        <f>'PADD 5_bbl'!E121*1000*42*(DAY(EOMONTH($A121,0)))/1000000</f>
        <v>50.777999999999999</v>
      </c>
      <c r="F121" s="12">
        <f>'PADD 5_bbl'!F121*1000*42*(DAY(EOMONTH($A121,0)))/1000000</f>
        <v>16.925999999999998</v>
      </c>
      <c r="G121" s="12">
        <f>'PADD 5_bbl'!G121*1000*42*(DAY(EOMONTH($A121,0)))/1000000</f>
        <v>114.57599999999999</v>
      </c>
      <c r="H121" s="12"/>
      <c r="I121" s="12">
        <f>'PADD 5_bbl'!I121*1000*42*(DAY(EOMONTH($A121,0)))/1000000</f>
        <v>49.475999999999999</v>
      </c>
      <c r="J121" s="12">
        <f>'PADD 5_bbl'!J121*1000*42*(DAY(EOMONTH($A121,0)))/1000000</f>
        <v>70.846966680000008</v>
      </c>
      <c r="K121" s="12">
        <f>'PADD 5_bbl'!K121*1000*42*(DAY(EOMONTH($A121,0)))/1000000</f>
        <v>11.213405459878974</v>
      </c>
      <c r="L121" s="12">
        <f>'PADD 5_bbl'!L121*1000*42*(DAY(EOMONTH($A121,0)))/1000000</f>
        <v>21.860970624398512</v>
      </c>
      <c r="M121" s="12">
        <f>'PADD 5_bbl'!M121*1000*42*(DAY(EOMONTH($A121,0)))/1000000</f>
        <v>0</v>
      </c>
      <c r="N121" s="12">
        <f>'PADD 5_bbl'!N121*1000*42*(DAY(EOMONTH($A121,0)))/1000000</f>
        <v>0</v>
      </c>
      <c r="O121" s="12">
        <f>'PADD 5_bbl'!O121*1000*42*(DAY(EOMONTH($A121,0)))/1000000</f>
        <v>-14.083342764277466</v>
      </c>
      <c r="P121" s="12">
        <f>'PADD 5_bbl'!P121*1000*42*(DAY(EOMONTH($A121,0)))/1000000</f>
        <v>-24.738</v>
      </c>
      <c r="Q121" s="12">
        <f>'PADD 5_bbl'!Q121*1000*42*(DAY(EOMONTH($A121,0)))/1000000</f>
        <v>114.57599999999999</v>
      </c>
      <c r="S121" s="12">
        <f>'PADD 5_bbl'!S121*1000*42/1000000</f>
        <v>90.006</v>
      </c>
      <c r="U121" s="14"/>
      <c r="V121" s="14"/>
    </row>
    <row r="122" spans="1:22" x14ac:dyDescent="0.25">
      <c r="A122" s="45">
        <v>44211</v>
      </c>
      <c r="B122" s="17" t="s">
        <v>34</v>
      </c>
      <c r="C122" s="12">
        <f>'PADD 5_bbl'!C122*1000*42*(DAY(EOMONTH($A122,0)))/1000000</f>
        <v>10.416</v>
      </c>
      <c r="D122" s="12">
        <f>'PADD 5_bbl'!D122*1000*42*(DAY(EOMONTH($A122,0)))/1000000</f>
        <v>35.154000000000003</v>
      </c>
      <c r="E122" s="12">
        <f>'PADD 5_bbl'!E122*1000*42*(DAY(EOMONTH($A122,0)))/1000000</f>
        <v>52.08</v>
      </c>
      <c r="F122" s="12">
        <f>'PADD 5_bbl'!F122*1000*42*(DAY(EOMONTH($A122,0)))/1000000</f>
        <v>22.134</v>
      </c>
      <c r="G122" s="12">
        <f>'PADD 5_bbl'!G122*1000*42*(DAY(EOMONTH($A122,0)))/1000000</f>
        <v>119.78400000000001</v>
      </c>
      <c r="H122" s="12"/>
      <c r="I122" s="12">
        <f>'PADD 5_bbl'!I122*1000*42*(DAY(EOMONTH($A122,0)))/1000000</f>
        <v>26.04</v>
      </c>
      <c r="J122" s="12">
        <f>'PADD 5_bbl'!J122*1000*42*(DAY(EOMONTH($A122,0)))/1000000</f>
        <v>70.605907679999987</v>
      </c>
      <c r="K122" s="12">
        <f>'PADD 5_bbl'!K122*1000*42*(DAY(EOMONTH($A122,0)))/1000000</f>
        <v>6.5102085218286492</v>
      </c>
      <c r="L122" s="12">
        <f>'PADD 5_bbl'!L122*1000*42*(DAY(EOMONTH($A122,0)))/1000000</f>
        <v>21.633054285387903</v>
      </c>
      <c r="M122" s="12">
        <f>'PADD 5_bbl'!M122*1000*42*(DAY(EOMONTH($A122,0)))/1000000</f>
        <v>0</v>
      </c>
      <c r="N122" s="12">
        <f>'PADD 5_bbl'!N122*1000*42*(DAY(EOMONTH($A122,0)))/1000000</f>
        <v>0</v>
      </c>
      <c r="O122" s="12">
        <f>'PADD 5_bbl'!O122*1000*42*(DAY(EOMONTH($A122,0)))/1000000</f>
        <v>4.1088295127834504</v>
      </c>
      <c r="P122" s="12">
        <f>'PADD 5_bbl'!P122*1000*42*(DAY(EOMONTH($A122,0)))/1000000</f>
        <v>-9.1140000000000008</v>
      </c>
      <c r="Q122" s="12">
        <f>'PADD 5_bbl'!Q122*1000*42*(DAY(EOMONTH($A122,0)))/1000000</f>
        <v>119.78400000000001</v>
      </c>
      <c r="S122" s="12">
        <f>'PADD 5_bbl'!S122*1000*42/1000000</f>
        <v>81.438000000000002</v>
      </c>
      <c r="U122" s="14"/>
      <c r="V122" s="14"/>
    </row>
    <row r="123" spans="1:22" x14ac:dyDescent="0.25">
      <c r="A123" s="45">
        <v>44242</v>
      </c>
      <c r="B123" s="17" t="s">
        <v>34</v>
      </c>
      <c r="C123" s="12">
        <f>'PADD 5_bbl'!C123*1000*42*(DAY(EOMONTH($A123,0)))/1000000</f>
        <v>9.4079999999999995</v>
      </c>
      <c r="D123" s="12">
        <f>'PADD 5_bbl'!D123*1000*42*(DAY(EOMONTH($A123,0)))/1000000</f>
        <v>30.576000000000001</v>
      </c>
      <c r="E123" s="12">
        <f>'PADD 5_bbl'!E123*1000*42*(DAY(EOMONTH($A123,0)))/1000000</f>
        <v>39.984000000000002</v>
      </c>
      <c r="F123" s="12">
        <f>'PADD 5_bbl'!F123*1000*42*(DAY(EOMONTH($A123,0)))/1000000</f>
        <v>11.76</v>
      </c>
      <c r="G123" s="12">
        <f>'PADD 5_bbl'!G123*1000*42*(DAY(EOMONTH($A123,0)))/1000000</f>
        <v>91.727999999999994</v>
      </c>
      <c r="H123" s="12"/>
      <c r="I123" s="12">
        <f>'PADD 5_bbl'!I123*1000*42*(DAY(EOMONTH($A123,0)))/1000000</f>
        <v>37.631999999999998</v>
      </c>
      <c r="J123" s="12">
        <f>'PADD 5_bbl'!J123*1000*42*(DAY(EOMONTH($A123,0)))/1000000</f>
        <v>60.387628559999989</v>
      </c>
      <c r="K123" s="12">
        <f>'PADD 5_bbl'!K123*1000*42*(DAY(EOMONTH($A123,0)))/1000000</f>
        <v>4.3418831247763796</v>
      </c>
      <c r="L123" s="12">
        <f>'PADD 5_bbl'!L123*1000*42*(DAY(EOMONTH($A123,0)))/1000000</f>
        <v>16.986254884055825</v>
      </c>
      <c r="M123" s="12">
        <f>'PADD 5_bbl'!M123*1000*42*(DAY(EOMONTH($A123,0)))/1000000</f>
        <v>0</v>
      </c>
      <c r="N123" s="12">
        <f>'PADD 5_bbl'!N123*1000*42*(DAY(EOMONTH($A123,0)))/1000000</f>
        <v>0</v>
      </c>
      <c r="O123" s="12">
        <f>'PADD 5_bbl'!O123*1000*42*(DAY(EOMONTH($A123,0)))/1000000</f>
        <v>-4.099766568832206</v>
      </c>
      <c r="P123" s="12">
        <f>'PADD 5_bbl'!P123*1000*42*(DAY(EOMONTH($A123,0)))/1000000</f>
        <v>-23.52</v>
      </c>
      <c r="Q123" s="12">
        <f>'PADD 5_bbl'!Q123*1000*42*(DAY(EOMONTH($A123,0)))/1000000</f>
        <v>91.727999999999994</v>
      </c>
      <c r="S123" s="12">
        <f>'PADD 5_bbl'!S123*1000*42/1000000</f>
        <v>57.792000000000002</v>
      </c>
      <c r="U123" s="14"/>
      <c r="V123" s="14"/>
    </row>
    <row r="124" spans="1:22" x14ac:dyDescent="0.25">
      <c r="A124" s="45">
        <v>44270</v>
      </c>
      <c r="B124" s="17" t="s">
        <v>34</v>
      </c>
      <c r="C124" s="12">
        <f>'PADD 5_bbl'!C124*1000*42*(DAY(EOMONTH($A124,0)))/1000000</f>
        <v>10.416</v>
      </c>
      <c r="D124" s="12">
        <f>'PADD 5_bbl'!D124*1000*42*(DAY(EOMONTH($A124,0)))/1000000</f>
        <v>41.664000000000001</v>
      </c>
      <c r="E124" s="12">
        <f>'PADD 5_bbl'!E124*1000*42*(DAY(EOMONTH($A124,0)))/1000000</f>
        <v>50.777999999999999</v>
      </c>
      <c r="F124" s="12">
        <f>'PADD 5_bbl'!F124*1000*42*(DAY(EOMONTH($A124,0)))/1000000</f>
        <v>15.624000000000001</v>
      </c>
      <c r="G124" s="12">
        <f>'PADD 5_bbl'!G124*1000*42*(DAY(EOMONTH($A124,0)))/1000000</f>
        <v>118.482</v>
      </c>
      <c r="H124" s="12"/>
      <c r="I124" s="12">
        <f>'PADD 5_bbl'!I124*1000*42*(DAY(EOMONTH($A124,0)))/1000000</f>
        <v>46.872</v>
      </c>
      <c r="J124" s="12">
        <f>'PADD 5_bbl'!J124*1000*42*(DAY(EOMONTH($A124,0)))/1000000</f>
        <v>64.040943959999993</v>
      </c>
      <c r="K124" s="12">
        <f>'PADD 5_bbl'!K124*1000*42*(DAY(EOMONTH($A124,0)))/1000000</f>
        <v>3.0376057882144996</v>
      </c>
      <c r="L124" s="12">
        <f>'PADD 5_bbl'!L124*1000*42*(DAY(EOMONTH($A124,0)))/1000000</f>
        <v>17.594706398391438</v>
      </c>
      <c r="M124" s="12">
        <f>'PADD 5_bbl'!M124*1000*42*(DAY(EOMONTH($A124,0)))/1000000</f>
        <v>0</v>
      </c>
      <c r="N124" s="12">
        <f>'PADD 5_bbl'!N124*1000*42*(DAY(EOMONTH($A124,0)))/1000000</f>
        <v>0</v>
      </c>
      <c r="O124" s="12">
        <f>'PADD 5_bbl'!O124*1000*42*(DAY(EOMONTH($A124,0)))/1000000</f>
        <v>10.372743853394072</v>
      </c>
      <c r="P124" s="12">
        <f>'PADD 5_bbl'!P124*1000*42*(DAY(EOMONTH($A124,0)))/1000000</f>
        <v>-23.436</v>
      </c>
      <c r="Q124" s="12">
        <f>'PADD 5_bbl'!Q124*1000*42*(DAY(EOMONTH($A124,0)))/1000000</f>
        <v>118.482</v>
      </c>
      <c r="S124" s="12">
        <f>'PADD 5_bbl'!S124*1000*42/1000000</f>
        <v>33.768000000000001</v>
      </c>
      <c r="U124" s="14"/>
      <c r="V124" s="14"/>
    </row>
    <row r="125" spans="1:22" x14ac:dyDescent="0.25">
      <c r="A125" s="45">
        <v>44301</v>
      </c>
      <c r="B125" s="17" t="s">
        <v>34</v>
      </c>
      <c r="C125" s="12">
        <f>'PADD 5_bbl'!C125*1000*42*(DAY(EOMONTH($A125,0)))/1000000</f>
        <v>10.08</v>
      </c>
      <c r="D125" s="12">
        <f>'PADD 5_bbl'!D125*1000*42*(DAY(EOMONTH($A125,0)))/1000000</f>
        <v>44.1</v>
      </c>
      <c r="E125" s="12">
        <f>'PADD 5_bbl'!E125*1000*42*(DAY(EOMONTH($A125,0)))/1000000</f>
        <v>45.36</v>
      </c>
      <c r="F125" s="12">
        <f>'PADD 5_bbl'!F125*1000*42*(DAY(EOMONTH($A125,0)))/1000000</f>
        <v>15.12</v>
      </c>
      <c r="G125" s="12">
        <f>'PADD 5_bbl'!G125*1000*42*(DAY(EOMONTH($A125,0)))/1000000</f>
        <v>114.66</v>
      </c>
      <c r="H125" s="12"/>
      <c r="I125" s="12">
        <f>'PADD 5_bbl'!I125*1000*42*(DAY(EOMONTH($A125,0)))/1000000</f>
        <v>42.84</v>
      </c>
      <c r="J125" s="12">
        <f>'PADD 5_bbl'!J125*1000*42*(DAY(EOMONTH($A125,0)))/1000000</f>
        <v>49.654922520000014</v>
      </c>
      <c r="K125" s="12">
        <f>'PADD 5_bbl'!K125*1000*42*(DAY(EOMONTH($A125,0)))/1000000</f>
        <v>3.0395084539133501</v>
      </c>
      <c r="L125" s="12">
        <f>'PADD 5_bbl'!L125*1000*42*(DAY(EOMONTH($A125,0)))/1000000</f>
        <v>16.245519504185946</v>
      </c>
      <c r="M125" s="12">
        <f>'PADD 5_bbl'!M125*1000*42*(DAY(EOMONTH($A125,0)))/1000000</f>
        <v>0</v>
      </c>
      <c r="N125" s="12">
        <f>'PADD 5_bbl'!N125*1000*42*(DAY(EOMONTH($A125,0)))/1000000</f>
        <v>0</v>
      </c>
      <c r="O125" s="12">
        <f>'PADD 5_bbl'!O125*1000*42*(DAY(EOMONTH($A125,0)))/1000000</f>
        <v>-7.1999504780992973</v>
      </c>
      <c r="P125" s="12">
        <f>'PADD 5_bbl'!P125*1000*42*(DAY(EOMONTH($A125,0)))/1000000</f>
        <v>10.08</v>
      </c>
      <c r="Q125" s="12">
        <f>'PADD 5_bbl'!Q125*1000*42*(DAY(EOMONTH($A125,0)))/1000000</f>
        <v>114.66</v>
      </c>
      <c r="S125" s="12">
        <f>'PADD 5_bbl'!S125*1000*42/1000000</f>
        <v>44.268000000000001</v>
      </c>
      <c r="U125" s="14"/>
      <c r="V125" s="14"/>
    </row>
    <row r="126" spans="1:22" x14ac:dyDescent="0.25">
      <c r="A126" s="45">
        <v>44331</v>
      </c>
      <c r="B126" s="17" t="s">
        <v>34</v>
      </c>
      <c r="C126" s="12">
        <f>'PADD 5_bbl'!C126*1000*42*(DAY(EOMONTH($A126,0)))/1000000</f>
        <v>10.416</v>
      </c>
      <c r="D126" s="12">
        <f>'PADD 5_bbl'!D126*1000*42*(DAY(EOMONTH($A126,0)))/1000000</f>
        <v>44.268000000000001</v>
      </c>
      <c r="E126" s="12">
        <f>'PADD 5_bbl'!E126*1000*42*(DAY(EOMONTH($A126,0)))/1000000</f>
        <v>24.738</v>
      </c>
      <c r="F126" s="12">
        <f>'PADD 5_bbl'!F126*1000*42*(DAY(EOMONTH($A126,0)))/1000000</f>
        <v>14.321999999999999</v>
      </c>
      <c r="G126" s="12">
        <f>'PADD 5_bbl'!G126*1000*42*(DAY(EOMONTH($A126,0)))/1000000</f>
        <v>93.744</v>
      </c>
      <c r="H126" s="12"/>
      <c r="I126" s="12">
        <f>'PADD 5_bbl'!I126*1000*42*(DAY(EOMONTH($A126,0)))/1000000</f>
        <v>23.436</v>
      </c>
      <c r="J126" s="12">
        <f>'PADD 5_bbl'!J126*1000*42*(DAY(EOMONTH($A126,0)))/1000000</f>
        <v>46.04014128</v>
      </c>
      <c r="K126" s="12">
        <f>'PADD 5_bbl'!K126*1000*42*(DAY(EOMONTH($A126,0)))/1000000</f>
        <v>3.0376057882144996</v>
      </c>
      <c r="L126" s="12">
        <f>'PADD 5_bbl'!L126*1000*42*(DAY(EOMONTH($A126,0)))/1000000</f>
        <v>16.383202032292495</v>
      </c>
      <c r="M126" s="12">
        <f>'PADD 5_bbl'!M126*1000*42*(DAY(EOMONTH($A126,0)))/1000000</f>
        <v>0</v>
      </c>
      <c r="N126" s="12">
        <f>'PADD 5_bbl'!N126*1000*42*(DAY(EOMONTH($A126,0)))/1000000</f>
        <v>0</v>
      </c>
      <c r="O126" s="12">
        <f>'PADD 5_bbl'!O126*1000*42*(DAY(EOMONTH($A126,0)))/1000000</f>
        <v>-5.5689491005069947</v>
      </c>
      <c r="P126" s="12">
        <f>'PADD 5_bbl'!P126*1000*42*(DAY(EOMONTH($A126,0)))/1000000</f>
        <v>10.416</v>
      </c>
      <c r="Q126" s="12">
        <f>'PADD 5_bbl'!Q126*1000*42*(DAY(EOMONTH($A126,0)))/1000000</f>
        <v>93.744</v>
      </c>
      <c r="S126" s="12">
        <f>'PADD 5_bbl'!S126*1000*42/1000000</f>
        <v>54.432000000000002</v>
      </c>
      <c r="U126" s="14"/>
      <c r="V126" s="14"/>
    </row>
    <row r="127" spans="1:22" x14ac:dyDescent="0.25">
      <c r="A127" s="45">
        <v>44362</v>
      </c>
      <c r="B127" s="17" t="s">
        <v>34</v>
      </c>
      <c r="C127" s="12">
        <f>'PADD 5_bbl'!C127*1000*42*(DAY(EOMONTH($A127,0)))/1000000</f>
        <v>10.08</v>
      </c>
      <c r="D127" s="12">
        <f>'PADD 5_bbl'!D127*1000*42*(DAY(EOMONTH($A127,0)))/1000000</f>
        <v>44.1</v>
      </c>
      <c r="E127" s="12">
        <f>'PADD 5_bbl'!E127*1000*42*(DAY(EOMONTH($A127,0)))/1000000</f>
        <v>23.94</v>
      </c>
      <c r="F127" s="12">
        <f>'PADD 5_bbl'!F127*1000*42*(DAY(EOMONTH($A127,0)))/1000000</f>
        <v>11.34</v>
      </c>
      <c r="G127" s="12">
        <f>'PADD 5_bbl'!G127*1000*42*(DAY(EOMONTH($A127,0)))/1000000</f>
        <v>89.46</v>
      </c>
      <c r="H127" s="12"/>
      <c r="I127" s="12">
        <f>'PADD 5_bbl'!I127*1000*42*(DAY(EOMONTH($A127,0)))/1000000</f>
        <v>32.76</v>
      </c>
      <c r="J127" s="12">
        <f>'PADD 5_bbl'!J127*1000*42*(DAY(EOMONTH($A127,0)))/1000000</f>
        <v>40.367623883999997</v>
      </c>
      <c r="K127" s="12">
        <f>'PADD 5_bbl'!K127*1000*42*(DAY(EOMONTH($A127,0)))/1000000</f>
        <v>3.0395084539133501</v>
      </c>
      <c r="L127" s="12">
        <f>'PADD 5_bbl'!L127*1000*42*(DAY(EOMONTH($A127,0)))/1000000</f>
        <v>15.463903784122113</v>
      </c>
      <c r="M127" s="12">
        <f>'PADD 5_bbl'!M127*1000*42*(DAY(EOMONTH($A127,0)))/1000000</f>
        <v>0</v>
      </c>
      <c r="N127" s="12">
        <f>'PADD 5_bbl'!N127*1000*42*(DAY(EOMONTH($A127,0)))/1000000</f>
        <v>0</v>
      </c>
      <c r="O127" s="12">
        <f>'PADD 5_bbl'!O127*1000*42*(DAY(EOMONTH($A127,0)))/1000000</f>
        <v>-7.2110361220354555</v>
      </c>
      <c r="P127" s="12">
        <f>'PADD 5_bbl'!P127*1000*42*(DAY(EOMONTH($A127,0)))/1000000</f>
        <v>5.04</v>
      </c>
      <c r="Q127" s="12">
        <f>'PADD 5_bbl'!Q127*1000*42*(DAY(EOMONTH($A127,0)))/1000000</f>
        <v>89.46</v>
      </c>
      <c r="S127" s="12">
        <f>'PADD 5_bbl'!S127*1000*42/1000000</f>
        <v>59.01</v>
      </c>
      <c r="U127" s="14"/>
      <c r="V127" s="14"/>
    </row>
    <row r="128" spans="1:22" x14ac:dyDescent="0.25">
      <c r="A128" s="45">
        <v>44392</v>
      </c>
      <c r="B128" s="17" t="s">
        <v>34</v>
      </c>
      <c r="C128" s="12">
        <f>'PADD 5_bbl'!C128*1000*42*(DAY(EOMONTH($A128,0)))/1000000</f>
        <v>10.416</v>
      </c>
      <c r="D128" s="12">
        <f>'PADD 5_bbl'!D128*1000*42*(DAY(EOMONTH($A128,0)))/1000000</f>
        <v>41.664000000000001</v>
      </c>
      <c r="E128" s="12">
        <f>'PADD 5_bbl'!E128*1000*42*(DAY(EOMONTH($A128,0)))/1000000</f>
        <v>19.53</v>
      </c>
      <c r="F128" s="12">
        <f>'PADD 5_bbl'!F128*1000*42*(DAY(EOMONTH($A128,0)))/1000000</f>
        <v>13.02</v>
      </c>
      <c r="G128" s="12">
        <f>'PADD 5_bbl'!G128*1000*42*(DAY(EOMONTH($A128,0)))/1000000</f>
        <v>84.63</v>
      </c>
      <c r="H128" s="12"/>
      <c r="I128" s="12">
        <f>'PADD 5_bbl'!I128*1000*42*(DAY(EOMONTH($A128,0)))/1000000</f>
        <v>20.832000000000001</v>
      </c>
      <c r="J128" s="12">
        <f>'PADD 5_bbl'!J128*1000*42*(DAY(EOMONTH($A128,0)))/1000000</f>
        <v>40.6226184</v>
      </c>
      <c r="K128" s="12">
        <f>'PADD 5_bbl'!K128*1000*42*(DAY(EOMONTH($A128,0)))/1000000</f>
        <v>3.0376057882144996</v>
      </c>
      <c r="L128" s="12">
        <f>'PADD 5_bbl'!L128*1000*42*(DAY(EOMONTH($A128,0)))/1000000</f>
        <v>15.979367243592849</v>
      </c>
      <c r="M128" s="12">
        <f>'PADD 5_bbl'!M128*1000*42*(DAY(EOMONTH($A128,0)))/1000000</f>
        <v>0</v>
      </c>
      <c r="N128" s="12">
        <f>'PADD 5_bbl'!N128*1000*42*(DAY(EOMONTH($A128,0)))/1000000</f>
        <v>0</v>
      </c>
      <c r="O128" s="12">
        <f>'PADD 5_bbl'!O128*1000*42*(DAY(EOMONTH($A128,0)))/1000000</f>
        <v>-15.371591431807353</v>
      </c>
      <c r="P128" s="12">
        <f>'PADD 5_bbl'!P128*1000*42*(DAY(EOMONTH($A128,0)))/1000000</f>
        <v>20.832000000000001</v>
      </c>
      <c r="Q128" s="12">
        <f>'PADD 5_bbl'!Q128*1000*42*(DAY(EOMONTH($A128,0)))/1000000</f>
        <v>85.932000000000002</v>
      </c>
      <c r="S128" s="12">
        <f>'PADD 5_bbl'!S128*1000*42/1000000</f>
        <v>79.884</v>
      </c>
      <c r="U128" s="14"/>
      <c r="V128" s="14"/>
    </row>
    <row r="129" spans="1:22" x14ac:dyDescent="0.25">
      <c r="A129" s="45">
        <v>44423</v>
      </c>
      <c r="B129" s="17" t="s">
        <v>34</v>
      </c>
      <c r="C129" s="12">
        <f>'PADD 5_bbl'!C129*1000*42*(DAY(EOMONTH($A129,0)))/1000000</f>
        <v>10.416</v>
      </c>
      <c r="D129" s="12">
        <f>'PADD 5_bbl'!D129*1000*42*(DAY(EOMONTH($A129,0)))/1000000</f>
        <v>44.268000000000001</v>
      </c>
      <c r="E129" s="12">
        <f>'PADD 5_bbl'!E129*1000*42*(DAY(EOMONTH($A129,0)))/1000000</f>
        <v>29.946000000000002</v>
      </c>
      <c r="F129" s="12">
        <f>'PADD 5_bbl'!F129*1000*42*(DAY(EOMONTH($A129,0)))/1000000</f>
        <v>9.1140000000000008</v>
      </c>
      <c r="G129" s="12">
        <f>'PADD 5_bbl'!G129*1000*42*(DAY(EOMONTH($A129,0)))/1000000</f>
        <v>93.744</v>
      </c>
      <c r="H129" s="12"/>
      <c r="I129" s="12">
        <f>'PADD 5_bbl'!I129*1000*42*(DAY(EOMONTH($A129,0)))/1000000</f>
        <v>35.154000000000003</v>
      </c>
      <c r="J129" s="12">
        <f>'PADD 5_bbl'!J129*1000*42*(DAY(EOMONTH($A129,0)))/1000000</f>
        <v>40.661410355999998</v>
      </c>
      <c r="K129" s="12">
        <f>'PADD 5_bbl'!K129*1000*42*(DAY(EOMONTH($A129,0)))/1000000</f>
        <v>6.5102085218286492</v>
      </c>
      <c r="L129" s="12">
        <f>'PADD 5_bbl'!L129*1000*42*(DAY(EOMONTH($A129,0)))/1000000</f>
        <v>15.979367243592849</v>
      </c>
      <c r="M129" s="12">
        <f>'PADD 5_bbl'!M129*1000*42*(DAY(EOMONTH($A129,0)))/1000000</f>
        <v>0</v>
      </c>
      <c r="N129" s="12">
        <f>'PADD 5_bbl'!N129*1000*42*(DAY(EOMONTH($A129,0)))/1000000</f>
        <v>0</v>
      </c>
      <c r="O129" s="12">
        <f>'PADD 5_bbl'!O129*1000*42*(DAY(EOMONTH($A129,0)))/1000000</f>
        <v>-14.976986121421502</v>
      </c>
      <c r="P129" s="12">
        <f>'PADD 5_bbl'!P129*1000*42*(DAY(EOMONTH($A129,0)))/1000000</f>
        <v>10.416</v>
      </c>
      <c r="Q129" s="12">
        <f>'PADD 5_bbl'!Q129*1000*42*(DAY(EOMONTH($A129,0)))/1000000</f>
        <v>93.744</v>
      </c>
      <c r="S129" s="12">
        <f>'PADD 5_bbl'!S129*1000*42/1000000</f>
        <v>90.93</v>
      </c>
      <c r="U129" s="14"/>
      <c r="V129" s="14"/>
    </row>
    <row r="130" spans="1:22" x14ac:dyDescent="0.25">
      <c r="A130" s="45">
        <v>44454</v>
      </c>
      <c r="B130" s="17" t="s">
        <v>34</v>
      </c>
      <c r="C130" s="12">
        <f>'PADD 5_bbl'!C130*1000*42*(DAY(EOMONTH($A130,0)))/1000000</f>
        <v>10.08</v>
      </c>
      <c r="D130" s="12">
        <f>'PADD 5_bbl'!D130*1000*42*(DAY(EOMONTH($A130,0)))/1000000</f>
        <v>44.1</v>
      </c>
      <c r="E130" s="12">
        <f>'PADD 5_bbl'!E130*1000*42*(DAY(EOMONTH($A130,0)))/1000000</f>
        <v>27.72</v>
      </c>
      <c r="F130" s="12">
        <f>'PADD 5_bbl'!F130*1000*42*(DAY(EOMONTH($A130,0)))/1000000</f>
        <v>10.08</v>
      </c>
      <c r="G130" s="12">
        <f>'PADD 5_bbl'!G130*1000*42*(DAY(EOMONTH($A130,0)))/1000000</f>
        <v>91.98</v>
      </c>
      <c r="H130" s="12"/>
      <c r="I130" s="12">
        <f>'PADD 5_bbl'!I130*1000*42*(DAY(EOMONTH($A130,0)))/1000000</f>
        <v>27.72</v>
      </c>
      <c r="J130" s="12">
        <f>'PADD 5_bbl'!J130*1000*42*(DAY(EOMONTH($A130,0)))/1000000</f>
        <v>40.678701252000003</v>
      </c>
      <c r="K130" s="12">
        <f>'PADD 5_bbl'!K130*1000*42*(DAY(EOMONTH($A130,0)))/1000000</f>
        <v>10.852329479817385</v>
      </c>
      <c r="L130" s="12">
        <f>'PADD 5_bbl'!L130*1000*42*(DAY(EOMONTH($A130,0)))/1000000</f>
        <v>15.854711644154031</v>
      </c>
      <c r="M130" s="12">
        <f>'PADD 5_bbl'!M130*1000*42*(DAY(EOMONTH($A130,0)))/1000000</f>
        <v>0</v>
      </c>
      <c r="N130" s="12">
        <f>'PADD 5_bbl'!N130*1000*42*(DAY(EOMONTH($A130,0)))/1000000</f>
        <v>0</v>
      </c>
      <c r="O130" s="12">
        <f>'PADD 5_bbl'!O130*1000*42*(DAY(EOMONTH($A130,0)))/1000000</f>
        <v>0.65425762402858278</v>
      </c>
      <c r="P130" s="12">
        <f>'PADD 5_bbl'!P130*1000*42*(DAY(EOMONTH($A130,0)))/1000000</f>
        <v>-2.52</v>
      </c>
      <c r="Q130" s="12">
        <f>'PADD 5_bbl'!Q130*1000*42*(DAY(EOMONTH($A130,0)))/1000000</f>
        <v>93.24</v>
      </c>
      <c r="S130" s="12">
        <f>'PADD 5_bbl'!S130*1000*42/1000000</f>
        <v>88.914000000000001</v>
      </c>
      <c r="U130" s="14"/>
      <c r="V130" s="14"/>
    </row>
    <row r="131" spans="1:22" x14ac:dyDescent="0.25">
      <c r="A131" s="45">
        <v>44484</v>
      </c>
      <c r="B131" s="17" t="s">
        <v>34</v>
      </c>
      <c r="C131" s="12">
        <f>'PADD 5_bbl'!C131*1000*42*(DAY(EOMONTH($A131,0)))/1000000</f>
        <v>10.416</v>
      </c>
      <c r="D131" s="12">
        <f>'PADD 5_bbl'!D131*1000*42*(DAY(EOMONTH($A131,0)))/1000000</f>
        <v>44.268000000000001</v>
      </c>
      <c r="E131" s="12">
        <f>'PADD 5_bbl'!E131*1000*42*(DAY(EOMONTH($A131,0)))/1000000</f>
        <v>35.154000000000003</v>
      </c>
      <c r="F131" s="12">
        <f>'PADD 5_bbl'!F131*1000*42*(DAY(EOMONTH($A131,0)))/1000000</f>
        <v>13.02</v>
      </c>
      <c r="G131" s="12">
        <f>'PADD 5_bbl'!G131*1000*42*(DAY(EOMONTH($A131,0)))/1000000</f>
        <v>102.858</v>
      </c>
      <c r="H131" s="12"/>
      <c r="I131" s="12">
        <f>'PADD 5_bbl'!I131*1000*42*(DAY(EOMONTH($A131,0)))/1000000</f>
        <v>28.643999999999998</v>
      </c>
      <c r="J131" s="12">
        <f>'PADD 5_bbl'!J131*1000*42*(DAY(EOMONTH($A131,0)))/1000000</f>
        <v>49.661960040000004</v>
      </c>
      <c r="K131" s="12">
        <f>'PADD 5_bbl'!K131*1000*42*(DAY(EOMONTH($A131,0)))/1000000</f>
        <v>17.798010613470399</v>
      </c>
      <c r="L131" s="12">
        <f>'PADD 5_bbl'!L131*1000*42*(DAY(EOMONTH($A131,0)))/1000000</f>
        <v>17.190871609691786</v>
      </c>
      <c r="M131" s="12">
        <f>'PADD 5_bbl'!M131*1000*42*(DAY(EOMONTH($A131,0)))/1000000</f>
        <v>0</v>
      </c>
      <c r="N131" s="12">
        <f>'PADD 5_bbl'!N131*1000*42*(DAY(EOMONTH($A131,0)))/1000000</f>
        <v>0</v>
      </c>
      <c r="O131" s="12">
        <f>'PADD 5_bbl'!O131*1000*42*(DAY(EOMONTH($A131,0)))/1000000</f>
        <v>-22.154842263162191</v>
      </c>
      <c r="P131" s="12">
        <f>'PADD 5_bbl'!P131*1000*42*(DAY(EOMONTH($A131,0)))/1000000</f>
        <v>11.718</v>
      </c>
      <c r="Q131" s="12">
        <f>'PADD 5_bbl'!Q131*1000*42*(DAY(EOMONTH($A131,0)))/1000000</f>
        <v>102.858</v>
      </c>
      <c r="S131" s="12">
        <f>'PADD 5_bbl'!S131*1000*42/1000000</f>
        <v>100.422</v>
      </c>
      <c r="U131" s="14"/>
      <c r="V131" s="14"/>
    </row>
    <row r="132" spans="1:22" x14ac:dyDescent="0.25">
      <c r="A132" s="45">
        <v>44515</v>
      </c>
      <c r="B132" s="17" t="s">
        <v>34</v>
      </c>
      <c r="C132" s="12">
        <f>'PADD 5_bbl'!C132*1000*42*(DAY(EOMONTH($A132,0)))/1000000</f>
        <v>11.34</v>
      </c>
      <c r="D132" s="12">
        <f>'PADD 5_bbl'!D132*1000*42*(DAY(EOMONTH($A132,0)))/1000000</f>
        <v>36.54</v>
      </c>
      <c r="E132" s="12">
        <f>'PADD 5_bbl'!E132*1000*42*(DAY(EOMONTH($A132,0)))/1000000</f>
        <v>35.28</v>
      </c>
      <c r="F132" s="12">
        <f>'PADD 5_bbl'!F132*1000*42*(DAY(EOMONTH($A132,0)))/1000000</f>
        <v>8.82</v>
      </c>
      <c r="G132" s="12">
        <f>'PADD 5_bbl'!G132*1000*42*(DAY(EOMONTH($A132,0)))/1000000</f>
        <v>91.98</v>
      </c>
      <c r="H132" s="12"/>
      <c r="I132" s="12">
        <f>'PADD 5_bbl'!I132*1000*42*(DAY(EOMONTH($A132,0)))/1000000</f>
        <v>28.98</v>
      </c>
      <c r="J132" s="12">
        <f>'PADD 5_bbl'!J132*1000*42*(DAY(EOMONTH($A132,0)))/1000000</f>
        <v>54.493162079999998</v>
      </c>
      <c r="K132" s="12">
        <f>'PADD 5_bbl'!K132*1000*42*(DAY(EOMONTH($A132,0)))/1000000</f>
        <v>15.190407273196062</v>
      </c>
      <c r="L132" s="12">
        <f>'PADD 5_bbl'!L132*1000*42*(DAY(EOMONTH($A132,0)))/1000000</f>
        <v>17.027135224249779</v>
      </c>
      <c r="M132" s="12">
        <f>'PADD 5_bbl'!M132*1000*42*(DAY(EOMONTH($A132,0)))/1000000</f>
        <v>0</v>
      </c>
      <c r="N132" s="12">
        <f>'PADD 5_bbl'!N132*1000*42*(DAY(EOMONTH($A132,0)))/1000000</f>
        <v>0</v>
      </c>
      <c r="O132" s="12">
        <f>'PADD 5_bbl'!O132*1000*42*(DAY(EOMONTH($A132,0)))/1000000</f>
        <v>-13.630704577445849</v>
      </c>
      <c r="P132" s="12">
        <f>'PADD 5_bbl'!P132*1000*42*(DAY(EOMONTH($A132,0)))/1000000</f>
        <v>-8.82</v>
      </c>
      <c r="Q132" s="12">
        <f>'PADD 5_bbl'!Q132*1000*42*(DAY(EOMONTH($A132,0)))/1000000</f>
        <v>93.24</v>
      </c>
      <c r="S132" s="12">
        <f>'PADD 5_bbl'!S132*1000*42/1000000</f>
        <v>91.644000000000005</v>
      </c>
      <c r="U132" s="14"/>
      <c r="V132" s="14"/>
    </row>
    <row r="133" spans="1:22" x14ac:dyDescent="0.25">
      <c r="A133" s="45">
        <v>44545</v>
      </c>
      <c r="B133" s="17" t="s">
        <v>34</v>
      </c>
      <c r="C133" s="12">
        <f>'PADD 5_bbl'!C133*1000*42*(DAY(EOMONTH($A133,0)))/1000000</f>
        <v>10.416</v>
      </c>
      <c r="D133" s="12">
        <f>'PADD 5_bbl'!D133*1000*42*(DAY(EOMONTH($A133,0)))/1000000</f>
        <v>40.362000000000002</v>
      </c>
      <c r="E133" s="12">
        <f>'PADD 5_bbl'!E133*1000*42*(DAY(EOMONTH($A133,0)))/1000000</f>
        <v>36.456000000000003</v>
      </c>
      <c r="F133" s="12">
        <f>'PADD 5_bbl'!F133*1000*42*(DAY(EOMONTH($A133,0)))/1000000</f>
        <v>11.718</v>
      </c>
      <c r="G133" s="12">
        <f>'PADD 5_bbl'!G133*1000*42*(DAY(EOMONTH($A133,0)))/1000000</f>
        <v>98.951999999999998</v>
      </c>
      <c r="H133" s="12"/>
      <c r="I133" s="12">
        <f>'PADD 5_bbl'!I133*1000*42*(DAY(EOMONTH($A133,0)))/1000000</f>
        <v>33.851999999999997</v>
      </c>
      <c r="J133" s="12">
        <f>'PADD 5_bbl'!J133*1000*42*(DAY(EOMONTH($A133,0)))/1000000</f>
        <v>76.126529640000001</v>
      </c>
      <c r="K133" s="12">
        <f>'PADD 5_bbl'!K133*1000*42*(DAY(EOMONTH($A133,0)))/1000000</f>
        <v>10.417808200842449</v>
      </c>
      <c r="L133" s="12">
        <f>'PADD 5_bbl'!L133*1000*42*(DAY(EOMONTH($A133,0)))/1000000</f>
        <v>21.860970624398512</v>
      </c>
      <c r="M133" s="12">
        <f>'PADD 5_bbl'!M133*1000*42*(DAY(EOMONTH($A133,0)))/1000000</f>
        <v>0</v>
      </c>
      <c r="N133" s="12">
        <f>'PADD 5_bbl'!N133*1000*42*(DAY(EOMONTH($A133,0)))/1000000</f>
        <v>0</v>
      </c>
      <c r="O133" s="12">
        <f>'PADD 5_bbl'!O133*1000*42*(DAY(EOMONTH($A133,0)))/1000000</f>
        <v>-22.473308465240933</v>
      </c>
      <c r="P133" s="12">
        <f>'PADD 5_bbl'!P133*1000*42*(DAY(EOMONTH($A133,0)))/1000000</f>
        <v>-22.134</v>
      </c>
      <c r="Q133" s="12">
        <f>'PADD 5_bbl'!Q133*1000*42*(DAY(EOMONTH($A133,0)))/1000000</f>
        <v>97.65</v>
      </c>
      <c r="S133" s="12">
        <f>'PADD 5_bbl'!S133*1000*42/1000000</f>
        <v>70.14</v>
      </c>
      <c r="U133" s="14"/>
      <c r="V133" s="14"/>
    </row>
    <row r="134" spans="1:22" x14ac:dyDescent="0.25">
      <c r="A134" s="45">
        <v>44576</v>
      </c>
      <c r="B134" s="17" t="s">
        <v>34</v>
      </c>
      <c r="C134" s="12">
        <f>'PADD 5_bbl'!C134*1000*42*(DAY(EOMONTH($A134,0)))/1000000</f>
        <v>10.416</v>
      </c>
      <c r="D134" s="12">
        <f>'PADD 5_bbl'!D134*1000*42*(DAY(EOMONTH($A134,0)))/1000000</f>
        <v>36.456000000000003</v>
      </c>
      <c r="E134" s="12">
        <f>'PADD 5_bbl'!E134*1000*42*(DAY(EOMONTH($A134,0)))/1000000</f>
        <v>29.946000000000002</v>
      </c>
      <c r="F134" s="12">
        <f>'PADD 5_bbl'!F134*1000*42*(DAY(EOMONTH($A134,0)))/1000000</f>
        <v>15.624000000000001</v>
      </c>
      <c r="G134" s="12">
        <f>'PADD 5_bbl'!G134*1000*42*(DAY(EOMONTH($A134,0)))/1000000</f>
        <v>92.441999999999993</v>
      </c>
      <c r="H134" s="12"/>
      <c r="I134" s="12">
        <f>'PADD 5_bbl'!I134*1000*42*(DAY(EOMONTH($A134,0)))/1000000</f>
        <v>23.436</v>
      </c>
      <c r="J134" s="12">
        <f>'PADD 5_bbl'!J134*1000*42*(DAY(EOMONTH($A134,0)))/1000000</f>
        <v>72.177612359999998</v>
      </c>
      <c r="K134" s="12">
        <f>'PADD 5_bbl'!K134*1000*42*(DAY(EOMONTH($A134,0)))/1000000</f>
        <v>6.7587974743160002</v>
      </c>
      <c r="L134" s="12">
        <f>'PADD 5_bbl'!L134*1000*42*(DAY(EOMONTH($A134,0)))/1000000</f>
        <v>21.633054285387903</v>
      </c>
      <c r="M134" s="12">
        <f>'PADD 5_bbl'!M134*1000*42*(DAY(EOMONTH($A134,0)))/1000000</f>
        <v>0</v>
      </c>
      <c r="N134" s="12">
        <f>'PADD 5_bbl'!N134*1000*42*(DAY(EOMONTH($A134,0)))/1000000</f>
        <v>0</v>
      </c>
      <c r="O134" s="12">
        <f>'PADD 5_bbl'!O134*1000*42*(DAY(EOMONTH($A134,0)))/1000000</f>
        <v>-6.8254641197039092</v>
      </c>
      <c r="P134" s="12">
        <f>'PADD 5_bbl'!P134*1000*42*(DAY(EOMONTH($A134,0)))/1000000</f>
        <v>-26.04</v>
      </c>
      <c r="Q134" s="12">
        <f>'PADD 5_bbl'!Q134*1000*42*(DAY(EOMONTH($A134,0)))/1000000</f>
        <v>91.14</v>
      </c>
      <c r="S134" s="12">
        <f>'PADD 5_bbl'!S134*1000*42/1000000</f>
        <v>44.688000000000002</v>
      </c>
      <c r="U134" s="14"/>
      <c r="V134" s="14"/>
    </row>
    <row r="135" spans="1:22" x14ac:dyDescent="0.25">
      <c r="A135" s="45">
        <v>44607</v>
      </c>
      <c r="B135" s="17" t="s">
        <v>35</v>
      </c>
      <c r="C135" s="12">
        <f>'PADD 5_bbl'!C135*1000*42*(DAY(EOMONTH($A135,0)))/1000000</f>
        <v>9.7004409737077157</v>
      </c>
      <c r="D135" s="12">
        <f>'PADD 5_bbl'!D135*1000*42*(DAY(EOMONTH($A135,0)))/1000000</f>
        <v>31.27868981758774</v>
      </c>
      <c r="E135" s="12">
        <f>'PADD 5_bbl'!E135*1000*42*(DAY(EOMONTH($A135,0)))/1000000</f>
        <v>36.59711999999999</v>
      </c>
      <c r="F135" s="12">
        <f>'PADD 5_bbl'!F135*1000*42*(DAY(EOMONTH($A135,0)))/1000000</f>
        <v>17.153366195806832</v>
      </c>
      <c r="G135" s="12">
        <f>'PADD 5_bbl'!G135*1000*42*(DAY(EOMONTH($A135,0)))/1000000</f>
        <v>94.72961698710229</v>
      </c>
      <c r="H135" s="12"/>
      <c r="I135" s="12">
        <f>'PADD 5_bbl'!I135*1000*42*(DAY(EOMONTH($A135,0)))/1000000</f>
        <v>29.729279999999999</v>
      </c>
      <c r="J135" s="12">
        <f>'PADD 5_bbl'!J135*1000*42*(DAY(EOMONTH($A135,0)))/1000000</f>
        <v>62.181849240000005</v>
      </c>
      <c r="K135" s="12">
        <f>'PADD 5_bbl'!K135*1000*42*(DAY(EOMONTH($A135,0)))/1000000</f>
        <v>4.5076756910500455</v>
      </c>
      <c r="L135" s="12">
        <f>'PADD 5_bbl'!L135*1000*42*(DAY(EOMONTH($A135,0)))/1000000</f>
        <v>16.986254884055825</v>
      </c>
      <c r="M135" s="12">
        <f>'PADD 5_bbl'!M135*1000*42*(DAY(EOMONTH($A135,0)))/1000000</f>
        <v>0</v>
      </c>
      <c r="N135" s="12">
        <f>'PADD 5_bbl'!N135*1000*42*(DAY(EOMONTH($A135,0)))/1000000</f>
        <v>0</v>
      </c>
      <c r="O135" s="12">
        <f>'PADD 5_bbl'!O135*1000*42*(DAY(EOMONTH($A135,0)))/1000000</f>
        <v>-19.569498290912332</v>
      </c>
      <c r="P135" s="12">
        <f>'PADD 5_bbl'!P135*1000*42*(DAY(EOMONTH($A135,0)))/1000000</f>
        <v>0.89405546290874316</v>
      </c>
      <c r="Q135" s="12">
        <f>'PADD 5_bbl'!Q135*1000*42*(DAY(EOMONTH($A135,0)))/1000000</f>
        <v>94.72961698710229</v>
      </c>
      <c r="S135" s="12">
        <f>'PADD 5_bbl'!S135*1000*42/1000000</f>
        <v>45.582055462908734</v>
      </c>
      <c r="U135" s="14"/>
      <c r="V135" s="14"/>
    </row>
    <row r="136" spans="1:22" x14ac:dyDescent="0.25">
      <c r="A136" s="45">
        <v>44635</v>
      </c>
      <c r="B136" s="17" t="s">
        <v>35</v>
      </c>
      <c r="C136" s="12">
        <f>'PADD 5_bbl'!C136*1000*42*(DAY(EOMONTH($A136,0)))/1000000</f>
        <v>10.988722511296308</v>
      </c>
      <c r="D136" s="12">
        <f>'PADD 5_bbl'!D136*1000*42*(DAY(EOMONTH($A136,0)))/1000000</f>
        <v>33.879482021086439</v>
      </c>
      <c r="E136" s="12">
        <f>'PADD 5_bbl'!E136*1000*42*(DAY(EOMONTH($A136,0)))/1000000</f>
        <v>40.869779999999999</v>
      </c>
      <c r="F136" s="12">
        <f>'PADD 5_bbl'!F136*1000*42*(DAY(EOMONTH($A136,0)))/1000000</f>
        <v>36.699052767505066</v>
      </c>
      <c r="G136" s="12">
        <f>'PADD 5_bbl'!G136*1000*42*(DAY(EOMONTH($A136,0)))/1000000</f>
        <v>122.43703729988783</v>
      </c>
      <c r="H136" s="12"/>
      <c r="I136" s="12">
        <f>'PADD 5_bbl'!I136*1000*42*(DAY(EOMONTH($A136,0)))/1000000</f>
        <v>39.757871999999999</v>
      </c>
      <c r="J136" s="12">
        <f>'PADD 5_bbl'!J136*1000*42*(DAY(EOMONTH($A136,0)))/1000000</f>
        <v>58.818493439999997</v>
      </c>
      <c r="K136" s="12">
        <f>'PADD 5_bbl'!K136*1000*42*(DAY(EOMONTH($A136,0)))/1000000</f>
        <v>3.1535951975290963</v>
      </c>
      <c r="L136" s="12">
        <f>'PADD 5_bbl'!L136*1000*42*(DAY(EOMONTH($A136,0)))/1000000</f>
        <v>17.594706398391438</v>
      </c>
      <c r="M136" s="12">
        <f>'PADD 5_bbl'!M136*1000*42*(DAY(EOMONTH($A136,0)))/1000000</f>
        <v>0</v>
      </c>
      <c r="N136" s="12">
        <f>'PADD 5_bbl'!N136*1000*42*(DAY(EOMONTH($A136,0)))/1000000</f>
        <v>0</v>
      </c>
      <c r="O136" s="12">
        <f>'PADD 5_bbl'!O136*1000*42*(DAY(EOMONTH($A136,0)))/1000000</f>
        <v>15.650553757528892</v>
      </c>
      <c r="P136" s="12">
        <f>'PADD 5_bbl'!P136*1000*42*(DAY(EOMONTH($A136,0)))/1000000</f>
        <v>-12.538183493561601</v>
      </c>
      <c r="Q136" s="12">
        <f>'PADD 5_bbl'!Q136*1000*42*(DAY(EOMONTH($A136,0)))/1000000</f>
        <v>122.43703729988783</v>
      </c>
      <c r="S136" s="12">
        <f>'PADD 5_bbl'!S136*1000*42/1000000</f>
        <v>33.043871969347144</v>
      </c>
      <c r="U136" s="14"/>
      <c r="V136" s="14"/>
    </row>
    <row r="137" spans="1:22" x14ac:dyDescent="0.25">
      <c r="A137" s="45">
        <v>44666</v>
      </c>
      <c r="B137" s="17" t="s">
        <v>36</v>
      </c>
      <c r="C137" s="12">
        <f>'PADD 5_bbl'!C137*1000*42*(DAY(EOMONTH($A137,0)))/1000000</f>
        <v>10.570840824699989</v>
      </c>
      <c r="D137" s="12">
        <f>'PADD 5_bbl'!D137*1000*42*(DAY(EOMONTH($A137,0)))/1000000</f>
        <v>40.504453951095094</v>
      </c>
      <c r="E137" s="12">
        <f>'PADD 5_bbl'!E137*1000*42*(DAY(EOMONTH($A137,0)))/1000000</f>
        <v>35.909999999999997</v>
      </c>
      <c r="F137" s="12">
        <f>'PADD 5_bbl'!F137*1000*42*(DAY(EOMONTH($A137,0)))/1000000</f>
        <v>13.304348592441464</v>
      </c>
      <c r="G137" s="12">
        <f>'PADD 5_bbl'!G137*1000*42*(DAY(EOMONTH($A137,0)))/1000000</f>
        <v>100.28964336823654</v>
      </c>
      <c r="H137" s="12"/>
      <c r="I137" s="12">
        <f>'PADD 5_bbl'!I137*1000*42*(DAY(EOMONTH($A137,0)))/1000000</f>
        <v>39.06</v>
      </c>
      <c r="J137" s="12">
        <f>'PADD 5_bbl'!J137*1000*42*(DAY(EOMONTH($A137,0)))/1000000</f>
        <v>50.504191920000004</v>
      </c>
      <c r="K137" s="12">
        <f>'PADD 5_bbl'!K137*1000*42*(DAY(EOMONTH($A137,0)))/1000000</f>
        <v>3.1555705155356915</v>
      </c>
      <c r="L137" s="12">
        <f>'PADD 5_bbl'!L137*1000*42*(DAY(EOMONTH($A137,0)))/1000000</f>
        <v>16.245519504185946</v>
      </c>
      <c r="M137" s="12">
        <f>'PADD 5_bbl'!M137*1000*42*(DAY(EOMONTH($A137,0)))/1000000</f>
        <v>0</v>
      </c>
      <c r="N137" s="12">
        <f>'PADD 5_bbl'!N137*1000*42*(DAY(EOMONTH($A137,0)))/1000000</f>
        <v>0</v>
      </c>
      <c r="O137" s="12">
        <f>'PADD 5_bbl'!O137*1000*42*(DAY(EOMONTH($A137,0)))/1000000</f>
        <v>-19.505281939721648</v>
      </c>
      <c r="P137" s="12">
        <f>'PADD 5_bbl'!P137*1000*42*(DAY(EOMONTH($A137,0)))/1000000</f>
        <v>10.829643368236546</v>
      </c>
      <c r="Q137" s="12">
        <f>'PADD 5_bbl'!Q137*1000*42*(DAY(EOMONTH($A137,0)))/1000000</f>
        <v>100.28964336823654</v>
      </c>
      <c r="S137" s="12">
        <f>'PADD 5_bbl'!S137*1000*42/1000000</f>
        <v>43.87351533758369</v>
      </c>
      <c r="U137" s="14"/>
      <c r="V137" s="14"/>
    </row>
    <row r="138" spans="1:22" x14ac:dyDescent="0.25">
      <c r="A138" s="45">
        <v>44696</v>
      </c>
      <c r="B138" s="17" t="s">
        <v>36</v>
      </c>
      <c r="C138" s="12">
        <f>'PADD 5_bbl'!C138*1000*42*(DAY(EOMONTH($A138,0)))/1000000</f>
        <v>10.86439236661325</v>
      </c>
      <c r="D138" s="12">
        <f>'PADD 5_bbl'!D138*1000*42*(DAY(EOMONTH($A138,0)))/1000000</f>
        <v>41.989278500125529</v>
      </c>
      <c r="E138" s="12">
        <f>'PADD 5_bbl'!E138*1000*42*(DAY(EOMONTH($A138,0)))/1000000</f>
        <v>22.785</v>
      </c>
      <c r="F138" s="12">
        <f>'PADD 5_bbl'!F138*1000*42*(DAY(EOMONTH($A138,0)))/1000000</f>
        <v>17.065047504206738</v>
      </c>
      <c r="G138" s="12">
        <f>'PADD 5_bbl'!G138*1000*42*(DAY(EOMONTH($A138,0)))/1000000</f>
        <v>92.703718370945523</v>
      </c>
      <c r="H138" s="12"/>
      <c r="I138" s="12">
        <f>'PADD 5_bbl'!I138*1000*42*(DAY(EOMONTH($A138,0)))/1000000</f>
        <v>35.154000000000003</v>
      </c>
      <c r="J138" s="12">
        <f>'PADD 5_bbl'!J138*1000*42*(DAY(EOMONTH($A138,0)))/1000000</f>
        <v>46.39765031999999</v>
      </c>
      <c r="K138" s="12">
        <f>'PADD 5_bbl'!K138*1000*42*(DAY(EOMONTH($A138,0)))/1000000</f>
        <v>3.1535951975290963</v>
      </c>
      <c r="L138" s="12">
        <f>'PADD 5_bbl'!L138*1000*42*(DAY(EOMONTH($A138,0)))/1000000</f>
        <v>16.383202032292495</v>
      </c>
      <c r="M138" s="12">
        <f>'PADD 5_bbl'!M138*1000*42*(DAY(EOMONTH($A138,0)))/1000000</f>
        <v>0</v>
      </c>
      <c r="N138" s="12">
        <f>'PADD 5_bbl'!N138*1000*42*(DAY(EOMONTH($A138,0)))/1000000</f>
        <v>0</v>
      </c>
      <c r="O138" s="12">
        <f>'PADD 5_bbl'!O138*1000*42*(DAY(EOMONTH($A138,0)))/1000000</f>
        <v>-24.921447549821586</v>
      </c>
      <c r="P138" s="12">
        <f>'PADD 5_bbl'!P138*1000*42*(DAY(EOMONTH($A138,0)))/1000000</f>
        <v>16.536718370945518</v>
      </c>
      <c r="Q138" s="12">
        <f>'PADD 5_bbl'!Q138*1000*42*(DAY(EOMONTH($A138,0)))/1000000</f>
        <v>92.703718370945523</v>
      </c>
      <c r="S138" s="12">
        <f>'PADD 5_bbl'!S138*1000*42/1000000</f>
        <v>60.410233708529205</v>
      </c>
      <c r="U138" s="14"/>
      <c r="V138" s="14"/>
    </row>
    <row r="139" spans="1:22" x14ac:dyDescent="0.25">
      <c r="A139" s="45">
        <v>44727</v>
      </c>
      <c r="B139" s="17" t="s">
        <v>36</v>
      </c>
      <c r="C139" s="12">
        <f>'PADD 5_bbl'!C139*1000*42*(DAY(EOMONTH($A139,0)))/1000000</f>
        <v>10.459455637618408</v>
      </c>
      <c r="D139" s="12">
        <f>'PADD 5_bbl'!D139*1000*42*(DAY(EOMONTH($A139,0)))/1000000</f>
        <v>40.765300482165173</v>
      </c>
      <c r="E139" s="12">
        <f>'PADD 5_bbl'!E139*1000*42*(DAY(EOMONTH($A139,0)))/1000000</f>
        <v>22.05</v>
      </c>
      <c r="F139" s="12">
        <f>'PADD 5_bbl'!F139*1000*42*(DAY(EOMONTH($A139,0)))/1000000</f>
        <v>16.179792086552574</v>
      </c>
      <c r="G139" s="12">
        <f>'PADD 5_bbl'!G139*1000*42*(DAY(EOMONTH($A139,0)))/1000000</f>
        <v>89.454548206336156</v>
      </c>
      <c r="H139" s="12"/>
      <c r="I139" s="12">
        <f>'PADD 5_bbl'!I139*1000*42*(DAY(EOMONTH($A139,0)))/1000000</f>
        <v>52.29</v>
      </c>
      <c r="J139" s="12">
        <f>'PADD 5_bbl'!J139*1000*42*(DAY(EOMONTH($A139,0)))/1000000</f>
        <v>41.166678840000003</v>
      </c>
      <c r="K139" s="12">
        <f>'PADD 5_bbl'!K139*1000*42*(DAY(EOMONTH($A139,0)))/1000000</f>
        <v>3.1555705155356915</v>
      </c>
      <c r="L139" s="12">
        <f>'PADD 5_bbl'!L139*1000*42*(DAY(EOMONTH($A139,0)))/1000000</f>
        <v>15.463903784122113</v>
      </c>
      <c r="M139" s="12">
        <f>'PADD 5_bbl'!M139*1000*42*(DAY(EOMONTH($A139,0)))/1000000</f>
        <v>0</v>
      </c>
      <c r="N139" s="12">
        <f>'PADD 5_bbl'!N139*1000*42*(DAY(EOMONTH($A139,0)))/1000000</f>
        <v>0</v>
      </c>
      <c r="O139" s="12">
        <f>'PADD 5_bbl'!O139*1000*42*(DAY(EOMONTH($A139,0)))/1000000</f>
        <v>-27.026153139657804</v>
      </c>
      <c r="P139" s="12">
        <f>'PADD 5_bbl'!P139*1000*42*(DAY(EOMONTH($A139,0)))/1000000</f>
        <v>4.4045482063361501</v>
      </c>
      <c r="Q139" s="12">
        <f>'PADD 5_bbl'!Q139*1000*42*(DAY(EOMONTH($A139,0)))/1000000</f>
        <v>89.454548206336156</v>
      </c>
      <c r="S139" s="12">
        <f>'PADD 5_bbl'!S139*1000*42/1000000</f>
        <v>64.814781914865364</v>
      </c>
      <c r="U139" s="14"/>
      <c r="V139" s="14"/>
    </row>
    <row r="140" spans="1:22" x14ac:dyDescent="0.25">
      <c r="A140" s="45">
        <v>44757</v>
      </c>
      <c r="B140" s="17" t="s">
        <v>36</v>
      </c>
      <c r="C140" s="12">
        <f>'PADD 5_bbl'!C140*1000*42*(DAY(EOMONTH($A140,0)))/1000000</f>
        <v>10.757708577874546</v>
      </c>
      <c r="D140" s="12">
        <f>'PADD 5_bbl'!D140*1000*42*(DAY(EOMONTH($A140,0)))/1000000</f>
        <v>42.275327400578128</v>
      </c>
      <c r="E140" s="12">
        <f>'PADD 5_bbl'!E140*1000*42*(DAY(EOMONTH($A140,0)))/1000000</f>
        <v>21.483000000000001</v>
      </c>
      <c r="F140" s="12">
        <f>'PADD 5_bbl'!F140*1000*42*(DAY(EOMONTH($A140,0)))/1000000</f>
        <v>13.380529261204716</v>
      </c>
      <c r="G140" s="12">
        <f>'PADD 5_bbl'!G140*1000*42*(DAY(EOMONTH($A140,0)))/1000000</f>
        <v>87.896565239657406</v>
      </c>
      <c r="H140" s="12"/>
      <c r="I140" s="12">
        <f>'PADD 5_bbl'!I140*1000*42*(DAY(EOMONTH($A140,0)))/1000000</f>
        <v>31.248000000000001</v>
      </c>
      <c r="J140" s="12">
        <f>'PADD 5_bbl'!J140*1000*42*(DAY(EOMONTH($A140,0)))/1000000</f>
        <v>40.541548403999997</v>
      </c>
      <c r="K140" s="12">
        <f>'PADD 5_bbl'!K140*1000*42*(DAY(EOMONTH($A140,0)))/1000000</f>
        <v>3.1535951975290963</v>
      </c>
      <c r="L140" s="12">
        <f>'PADD 5_bbl'!L140*1000*42*(DAY(EOMONTH($A140,0)))/1000000</f>
        <v>15.979367243592849</v>
      </c>
      <c r="M140" s="12">
        <f>'PADD 5_bbl'!M140*1000*42*(DAY(EOMONTH($A140,0)))/1000000</f>
        <v>0</v>
      </c>
      <c r="N140" s="12">
        <f>'PADD 5_bbl'!N140*1000*42*(DAY(EOMONTH($A140,0)))/1000000</f>
        <v>0</v>
      </c>
      <c r="O140" s="12">
        <f>'PADD 5_bbl'!O140*1000*42*(DAY(EOMONTH($A140,0)))/1000000</f>
        <v>-21.265510845121945</v>
      </c>
      <c r="P140" s="12">
        <f>'PADD 5_bbl'!P140*1000*42*(DAY(EOMONTH($A140,0)))/1000000</f>
        <v>18.239565239657399</v>
      </c>
      <c r="Q140" s="12">
        <f>'PADD 5_bbl'!Q140*1000*42*(DAY(EOMONTH($A140,0)))/1000000</f>
        <v>87.896565239657406</v>
      </c>
      <c r="S140" s="12">
        <f>'PADD 5_bbl'!S140*1000*42/1000000</f>
        <v>83.054347154522759</v>
      </c>
      <c r="U140" s="14"/>
      <c r="V140" s="14"/>
    </row>
    <row r="141" spans="1:22" x14ac:dyDescent="0.25">
      <c r="A141" s="45">
        <v>44788</v>
      </c>
      <c r="B141" s="17" t="s">
        <v>36</v>
      </c>
      <c r="C141" s="12">
        <f>'PADD 5_bbl'!C141*1000*42*(DAY(EOMONTH($A141,0)))/1000000</f>
        <v>10.709569910308385</v>
      </c>
      <c r="D141" s="12">
        <f>'PADD 5_bbl'!D141*1000*42*(DAY(EOMONTH($A141,0)))/1000000</f>
        <v>42.259857075955622</v>
      </c>
      <c r="E141" s="12">
        <f>'PADD 5_bbl'!E141*1000*42*(DAY(EOMONTH($A141,0)))/1000000</f>
        <v>28.643999999999998</v>
      </c>
      <c r="F141" s="12">
        <f>'PADD 5_bbl'!F141*1000*42*(DAY(EOMONTH($A141,0)))/1000000</f>
        <v>13.056941012223328</v>
      </c>
      <c r="G141" s="12">
        <f>'PADD 5_bbl'!G141*1000*42*(DAY(EOMONTH($A141,0)))/1000000</f>
        <v>94.67036799848735</v>
      </c>
      <c r="H141" s="12"/>
      <c r="I141" s="12">
        <f>'PADD 5_bbl'!I141*1000*42*(DAY(EOMONTH($A141,0)))/1000000</f>
        <v>31.899000000000001</v>
      </c>
      <c r="J141" s="12">
        <f>'PADD 5_bbl'!J141*1000*42*(DAY(EOMONTH($A141,0)))/1000000</f>
        <v>40.656069971999997</v>
      </c>
      <c r="K141" s="12">
        <f>'PADD 5_bbl'!K141*1000*42*(DAY(EOMONTH($A141,0)))/1000000</f>
        <v>6.7587974743160002</v>
      </c>
      <c r="L141" s="12">
        <f>'PADD 5_bbl'!L141*1000*42*(DAY(EOMONTH($A141,0)))/1000000</f>
        <v>15.979367243592849</v>
      </c>
      <c r="M141" s="12">
        <f>'PADD 5_bbl'!M141*1000*42*(DAY(EOMONTH($A141,0)))/1000000</f>
        <v>0</v>
      </c>
      <c r="N141" s="12">
        <f>'PADD 5_bbl'!N141*1000*42*(DAY(EOMONTH($A141,0)))/1000000</f>
        <v>0</v>
      </c>
      <c r="O141" s="12">
        <f>'PADD 5_bbl'!O141*1000*42*(DAY(EOMONTH($A141,0)))/1000000</f>
        <v>-20.428234689908845</v>
      </c>
      <c r="P141" s="12">
        <f>'PADD 5_bbl'!P141*1000*42*(DAY(EOMONTH($A141,0)))/1000000</f>
        <v>19.805367998487338</v>
      </c>
      <c r="Q141" s="12">
        <f>'PADD 5_bbl'!Q141*1000*42*(DAY(EOMONTH($A141,0)))/1000000</f>
        <v>94.67036799848735</v>
      </c>
      <c r="S141" s="12">
        <f>'PADD 5_bbl'!S141*1000*42/1000000</f>
        <v>102.8597151530101</v>
      </c>
      <c r="U141" s="14"/>
      <c r="V141" s="14"/>
    </row>
    <row r="142" spans="1:22" x14ac:dyDescent="0.25">
      <c r="A142" s="45">
        <v>44819</v>
      </c>
      <c r="B142" s="17" t="s">
        <v>36</v>
      </c>
      <c r="C142" s="12">
        <f>'PADD 5_bbl'!C142*1000*42*(DAY(EOMONTH($A142,0)))/1000000</f>
        <v>10.32111099397703</v>
      </c>
      <c r="D142" s="12">
        <f>'PADD 5_bbl'!D142*1000*42*(DAY(EOMONTH($A142,0)))/1000000</f>
        <v>40.978581652974995</v>
      </c>
      <c r="E142" s="12">
        <f>'PADD 5_bbl'!E142*1000*42*(DAY(EOMONTH($A142,0)))/1000000</f>
        <v>29.61</v>
      </c>
      <c r="F142" s="12">
        <f>'PADD 5_bbl'!F142*1000*42*(DAY(EOMONTH($A142,0)))/1000000</f>
        <v>14.398360012904394</v>
      </c>
      <c r="G142" s="12">
        <f>'PADD 5_bbl'!G142*1000*42*(DAY(EOMONTH($A142,0)))/1000000</f>
        <v>95.308052659856415</v>
      </c>
      <c r="H142" s="12"/>
      <c r="I142" s="12">
        <f>'PADD 5_bbl'!I142*1000*42*(DAY(EOMONTH($A142,0)))/1000000</f>
        <v>31.5</v>
      </c>
      <c r="J142" s="12">
        <f>'PADD 5_bbl'!J142*1000*42*(DAY(EOMONTH($A142,0)))/1000000</f>
        <v>40.551422099999996</v>
      </c>
      <c r="K142" s="12">
        <f>'PADD 5_bbl'!K142*1000*42*(DAY(EOMONTH($A142,0)))/1000000</f>
        <v>11.266720080116871</v>
      </c>
      <c r="L142" s="12">
        <f>'PADD 5_bbl'!L142*1000*42*(DAY(EOMONTH($A142,0)))/1000000</f>
        <v>15.854711644154031</v>
      </c>
      <c r="M142" s="12">
        <f>'PADD 5_bbl'!M142*1000*42*(DAY(EOMONTH($A142,0)))/1000000</f>
        <v>0</v>
      </c>
      <c r="N142" s="12">
        <f>'PADD 5_bbl'!N142*1000*42*(DAY(EOMONTH($A142,0)))/1000000</f>
        <v>0</v>
      </c>
      <c r="O142" s="12">
        <f>'PADD 5_bbl'!O142*1000*42*(DAY(EOMONTH($A142,0)))/1000000</f>
        <v>-0.26285382427089005</v>
      </c>
      <c r="P142" s="12">
        <f>'PADD 5_bbl'!P142*1000*42*(DAY(EOMONTH($A142,0)))/1000000</f>
        <v>-3.6019473401435964</v>
      </c>
      <c r="Q142" s="12">
        <f>'PADD 5_bbl'!Q142*1000*42*(DAY(EOMONTH($A142,0)))/1000000</f>
        <v>95.308052659856415</v>
      </c>
      <c r="S142" s="12">
        <f>'PADD 5_bbl'!S142*1000*42/1000000</f>
        <v>99.25776781286649</v>
      </c>
      <c r="U142" s="14"/>
      <c r="V142" s="14"/>
    </row>
    <row r="143" spans="1:22" x14ac:dyDescent="0.25">
      <c r="A143" s="45">
        <v>44849</v>
      </c>
      <c r="B143" s="17" t="s">
        <v>36</v>
      </c>
      <c r="C143" s="12">
        <f>'PADD 5_bbl'!C143*1000*42*(DAY(EOMONTH($A143,0)))/1000000</f>
        <v>10.625423312822059</v>
      </c>
      <c r="D143" s="12">
        <f>'PADD 5_bbl'!D143*1000*42*(DAY(EOMONTH($A143,0)))/1000000</f>
        <v>42.588624315981413</v>
      </c>
      <c r="E143" s="12">
        <f>'PADD 5_bbl'!E143*1000*42*(DAY(EOMONTH($A143,0)))/1000000</f>
        <v>33.851999999999997</v>
      </c>
      <c r="F143" s="12">
        <f>'PADD 5_bbl'!F143*1000*42*(DAY(EOMONTH($A143,0)))/1000000</f>
        <v>15.031205832728588</v>
      </c>
      <c r="G143" s="12">
        <f>'PADD 5_bbl'!G143*1000*42*(DAY(EOMONTH($A143,0)))/1000000</f>
        <v>102.09725346153206</v>
      </c>
      <c r="H143" s="12"/>
      <c r="I143" s="12">
        <f>'PADD 5_bbl'!I143*1000*42*(DAY(EOMONTH($A143,0)))/1000000</f>
        <v>37.106999999999999</v>
      </c>
      <c r="J143" s="12">
        <f>'PADD 5_bbl'!J143*1000*42*(DAY(EOMONTH($A143,0)))/1000000</f>
        <v>46.635000720000008</v>
      </c>
      <c r="K143" s="12">
        <f>'PADD 5_bbl'!K143*1000*42*(DAY(EOMONTH($A143,0)))/1000000</f>
        <v>18.477618463192329</v>
      </c>
      <c r="L143" s="12">
        <f>'PADD 5_bbl'!L143*1000*42*(DAY(EOMONTH($A143,0)))/1000000</f>
        <v>17.190871609691786</v>
      </c>
      <c r="M143" s="12">
        <f>'PADD 5_bbl'!M143*1000*42*(DAY(EOMONTH($A143,0)))/1000000</f>
        <v>0</v>
      </c>
      <c r="N143" s="12">
        <f>'PADD 5_bbl'!N143*1000*42*(DAY(EOMONTH($A143,0)))/1000000</f>
        <v>0</v>
      </c>
      <c r="O143" s="12">
        <f>'PADD 5_bbl'!O143*1000*42*(DAY(EOMONTH($A143,0)))/1000000</f>
        <v>-26.317490792884122</v>
      </c>
      <c r="P143" s="12">
        <f>'PADD 5_bbl'!P143*1000*42*(DAY(EOMONTH($A143,0)))/1000000</f>
        <v>9.0042534615320591</v>
      </c>
      <c r="Q143" s="12">
        <f>'PADD 5_bbl'!Q143*1000*42*(DAY(EOMONTH($A143,0)))/1000000</f>
        <v>102.09725346153206</v>
      </c>
      <c r="S143" s="12">
        <f>'PADD 5_bbl'!S143*1000*42/1000000</f>
        <v>108.26202127439858</v>
      </c>
      <c r="U143" s="14"/>
      <c r="V143" s="14"/>
    </row>
    <row r="144" spans="1:22" x14ac:dyDescent="0.25">
      <c r="A144" s="45">
        <v>44880</v>
      </c>
      <c r="B144" s="17" t="s">
        <v>36</v>
      </c>
      <c r="C144" s="12">
        <f>'PADD 5_bbl'!C144*1000*42*(DAY(EOMONTH($A144,0)))/1000000</f>
        <v>10.245928739717137</v>
      </c>
      <c r="D144" s="12">
        <f>'PADD 5_bbl'!D144*1000*42*(DAY(EOMONTH($A144,0)))/1000000</f>
        <v>41.539359125744937</v>
      </c>
      <c r="E144" s="12">
        <f>'PADD 5_bbl'!E144*1000*42*(DAY(EOMONTH($A144,0)))/1000000</f>
        <v>30.87</v>
      </c>
      <c r="F144" s="12">
        <f>'PADD 5_bbl'!F144*1000*42*(DAY(EOMONTH($A144,0)))/1000000</f>
        <v>15.061566275021384</v>
      </c>
      <c r="G144" s="12">
        <f>'PADD 5_bbl'!G144*1000*42*(DAY(EOMONTH($A144,0)))/1000000</f>
        <v>97.716854140483434</v>
      </c>
      <c r="H144" s="12"/>
      <c r="I144" s="12">
        <f>'PADD 5_bbl'!I144*1000*42*(DAY(EOMONTH($A144,0)))/1000000</f>
        <v>25.83</v>
      </c>
      <c r="J144" s="12">
        <f>'PADD 5_bbl'!J144*1000*42*(DAY(EOMONTH($A144,0)))/1000000</f>
        <v>57.795299519999993</v>
      </c>
      <c r="K144" s="12">
        <f>'PADD 5_bbl'!K144*1000*42*(DAY(EOMONTH($A144,0)))/1000000</f>
        <v>15.770445135153725</v>
      </c>
      <c r="L144" s="12">
        <f>'PADD 5_bbl'!L144*1000*42*(DAY(EOMONTH($A144,0)))/1000000</f>
        <v>17.027135224249779</v>
      </c>
      <c r="M144" s="12">
        <f>'PADD 5_bbl'!M144*1000*42*(DAY(EOMONTH($A144,0)))/1000000</f>
        <v>0</v>
      </c>
      <c r="N144" s="12">
        <f>'PADD 5_bbl'!N144*1000*42*(DAY(EOMONTH($A144,0)))/1000000</f>
        <v>0</v>
      </c>
      <c r="O144" s="12">
        <f>'PADD 5_bbl'!O144*1000*42*(DAY(EOMONTH($A144,0)))/1000000</f>
        <v>-9.3228798794034926</v>
      </c>
      <c r="P144" s="12">
        <f>'PADD 5_bbl'!P144*1000*42*(DAY(EOMONTH($A144,0)))/1000000</f>
        <v>-9.38314585951656</v>
      </c>
      <c r="Q144" s="12">
        <f>'PADD 5_bbl'!Q144*1000*42*(DAY(EOMONTH($A144,0)))/1000000</f>
        <v>97.716854140483434</v>
      </c>
      <c r="S144" s="12">
        <f>'PADD 5_bbl'!S144*1000*42/1000000</f>
        <v>98.878875414882003</v>
      </c>
      <c r="U144" s="14"/>
      <c r="V144" s="14"/>
    </row>
    <row r="145" spans="1:22" x14ac:dyDescent="0.25">
      <c r="A145" s="45">
        <v>44910</v>
      </c>
      <c r="B145" s="17" t="s">
        <v>36</v>
      </c>
      <c r="C145" s="12">
        <f>'PADD 5_bbl'!C145*1000*42*(DAY(EOMONTH($A145,0)))/1000000</f>
        <v>10.553427264607642</v>
      </c>
      <c r="D145" s="12">
        <f>'PADD 5_bbl'!D145*1000*42*(DAY(EOMONTH($A145,0)))/1000000</f>
        <v>43.06084296982764</v>
      </c>
      <c r="E145" s="12">
        <f>'PADD 5_bbl'!E145*1000*42*(DAY(EOMONTH($A145,0)))/1000000</f>
        <v>35.805</v>
      </c>
      <c r="F145" s="12">
        <f>'PADD 5_bbl'!F145*1000*42*(DAY(EOMONTH($A145,0)))/1000000</f>
        <v>14.882311073660471</v>
      </c>
      <c r="G145" s="12">
        <f>'PADD 5_bbl'!G145*1000*42*(DAY(EOMONTH($A145,0)))/1000000</f>
        <v>104.30158130809573</v>
      </c>
      <c r="H145" s="12"/>
      <c r="I145" s="12">
        <f>'PADD 5_bbl'!I145*1000*42*(DAY(EOMONTH($A145,0)))/1000000</f>
        <v>41.664000000000001</v>
      </c>
      <c r="J145" s="12">
        <f>'PADD 5_bbl'!J145*1000*42*(DAY(EOMONTH($A145,0)))/1000000</f>
        <v>73.931780160000002</v>
      </c>
      <c r="K145" s="12">
        <f>'PADD 5_bbl'!K145*1000*42*(DAY(EOMONTH($A145,0)))/1000000</f>
        <v>10.815606830360711</v>
      </c>
      <c r="L145" s="12">
        <f>'PADD 5_bbl'!L145*1000*42*(DAY(EOMONTH($A145,0)))/1000000</f>
        <v>21.860970624398512</v>
      </c>
      <c r="M145" s="12">
        <f>'PADD 5_bbl'!M145*1000*42*(DAY(EOMONTH($A145,0)))/1000000</f>
        <v>0</v>
      </c>
      <c r="N145" s="12">
        <f>'PADD 5_bbl'!N145*1000*42*(DAY(EOMONTH($A145,0)))/1000000</f>
        <v>0</v>
      </c>
      <c r="O145" s="12">
        <f>'PADD 5_bbl'!O145*1000*42*(DAY(EOMONTH($A145,0)))/1000000</f>
        <v>-18.723357614759209</v>
      </c>
      <c r="P145" s="12">
        <f>'PADD 5_bbl'!P145*1000*42*(DAY(EOMONTH($A145,0)))/1000000</f>
        <v>-25.247418691904262</v>
      </c>
      <c r="Q145" s="12">
        <f>'PADD 5_bbl'!Q145*1000*42*(DAY(EOMONTH($A145,0)))/1000000</f>
        <v>104.30158130809573</v>
      </c>
      <c r="S145" s="12">
        <f>'PADD 5_bbl'!S145*1000*42/1000000</f>
        <v>73.631456722977745</v>
      </c>
      <c r="U145" s="14"/>
      <c r="V145" s="14"/>
    </row>
    <row r="146" spans="1:22" x14ac:dyDescent="0.25">
      <c r="A146" s="11"/>
      <c r="F146" s="12"/>
      <c r="G146" s="12"/>
      <c r="H146" s="12"/>
      <c r="I146" s="12"/>
      <c r="J146" s="12"/>
      <c r="K146" s="12"/>
      <c r="L146" s="12"/>
      <c r="M146" s="12"/>
      <c r="N146" s="12"/>
      <c r="O146" s="12"/>
      <c r="P146" s="12"/>
      <c r="U146" s="14"/>
      <c r="V146" s="14"/>
    </row>
    <row r="147" spans="1:22" x14ac:dyDescent="0.25">
      <c r="A147" s="11"/>
      <c r="F147" s="12"/>
      <c r="G147" s="12"/>
      <c r="H147" s="12"/>
      <c r="I147" s="12"/>
      <c r="J147" s="12"/>
      <c r="K147" s="12"/>
      <c r="L147" s="12"/>
      <c r="M147" s="12"/>
      <c r="N147" s="12"/>
      <c r="O147" s="12"/>
      <c r="P147" s="12"/>
      <c r="U147" s="14"/>
      <c r="V147" s="14"/>
    </row>
    <row r="148" spans="1:22" x14ac:dyDescent="0.25">
      <c r="A148" s="11"/>
      <c r="B148" s="18"/>
      <c r="F148" s="12"/>
      <c r="G148" s="12"/>
      <c r="H148" s="12"/>
      <c r="I148" s="12"/>
      <c r="J148" s="12"/>
      <c r="K148" s="12"/>
      <c r="L148" s="12"/>
      <c r="M148" s="12"/>
      <c r="N148" s="12"/>
      <c r="O148" s="12"/>
      <c r="P148" s="12"/>
      <c r="U148" s="14"/>
      <c r="V148" s="14"/>
    </row>
    <row r="149" spans="1:22" x14ac:dyDescent="0.25">
      <c r="A149" s="11"/>
      <c r="B149" s="18"/>
      <c r="F149" s="12"/>
      <c r="G149" s="12"/>
      <c r="H149" s="12"/>
      <c r="I149" s="12"/>
      <c r="J149" s="12"/>
      <c r="K149" s="12"/>
      <c r="L149" s="12"/>
      <c r="M149" s="12"/>
      <c r="N149" s="12"/>
      <c r="O149" s="12"/>
      <c r="P149" s="12"/>
      <c r="U149" s="14"/>
      <c r="V149" s="14"/>
    </row>
    <row r="150" spans="1:22" x14ac:dyDescent="0.25">
      <c r="A150" s="11"/>
      <c r="B150" s="18"/>
      <c r="F150" s="12"/>
      <c r="G150" s="12"/>
      <c r="H150" s="12"/>
      <c r="I150" s="12"/>
      <c r="J150" s="12"/>
      <c r="K150" s="12"/>
      <c r="L150" s="12"/>
      <c r="M150" s="12"/>
      <c r="N150" s="12"/>
      <c r="O150" s="12"/>
      <c r="P150" s="12"/>
      <c r="U150" s="14"/>
      <c r="V150" s="14"/>
    </row>
  </sheetData>
  <conditionalFormatting sqref="A146:S536 B2:B145 R2:S145">
    <cfRule type="expression" dxfId="2" priority="3">
      <formula>$B2="GAP"</formula>
    </cfRule>
  </conditionalFormatting>
  <conditionalFormatting sqref="C2:Q145">
    <cfRule type="expression" dxfId="1" priority="2">
      <formula>$B2="GAP"</formula>
    </cfRule>
  </conditionalFormatting>
  <conditionalFormatting sqref="A2:A145">
    <cfRule type="expression" dxfId="0" priority="1">
      <formula>$B2="GAP"</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B4AFD-093B-4F5C-94E9-090826FA8525}">
  <dimension ref="B5:R31"/>
  <sheetViews>
    <sheetView workbookViewId="0">
      <selection activeCell="C12" sqref="C12"/>
    </sheetView>
  </sheetViews>
  <sheetFormatPr defaultColWidth="9" defaultRowHeight="15" x14ac:dyDescent="0.25"/>
  <cols>
    <col min="1" max="1" width="3.7109375" style="22" customWidth="1"/>
    <col min="2" max="2" width="20" style="22" customWidth="1"/>
    <col min="3" max="4" width="8.140625" style="22" customWidth="1"/>
    <col min="5" max="5" width="8.28515625" style="22" customWidth="1"/>
    <col min="6" max="9" width="8.140625" style="22" customWidth="1"/>
    <col min="10" max="10" width="1" style="22" customWidth="1"/>
    <col min="11" max="12" width="8.140625" style="22" customWidth="1"/>
    <col min="13" max="13" width="9" style="22" customWidth="1"/>
    <col min="14" max="17" width="8.140625" style="22" customWidth="1"/>
    <col min="18" max="16384" width="9" style="22"/>
  </cols>
  <sheetData>
    <row r="5" spans="2:17" x14ac:dyDescent="0.25">
      <c r="P5" s="61">
        <f ca="1">TODAY()</f>
        <v>44664</v>
      </c>
      <c r="Q5" s="61"/>
    </row>
    <row r="6" spans="2:17" ht="18.75" x14ac:dyDescent="0.25">
      <c r="B6" s="67" t="s">
        <v>18</v>
      </c>
      <c r="C6" s="67"/>
      <c r="D6" s="67"/>
      <c r="E6" s="67"/>
      <c r="F6" s="67"/>
      <c r="G6" s="67"/>
      <c r="H6" s="67"/>
      <c r="I6" s="67"/>
      <c r="J6" s="67"/>
      <c r="K6" s="67"/>
      <c r="L6" s="67"/>
      <c r="M6" s="67"/>
      <c r="N6" s="67"/>
      <c r="O6" s="67"/>
      <c r="P6" s="67"/>
      <c r="Q6" s="67"/>
    </row>
    <row r="7" spans="2:17" ht="15.75" x14ac:dyDescent="0.25">
      <c r="C7" s="34"/>
      <c r="D7" s="34"/>
      <c r="E7" s="34"/>
      <c r="F7" s="34"/>
      <c r="G7" s="34"/>
      <c r="H7" s="34"/>
      <c r="I7" s="34"/>
      <c r="J7" s="34"/>
      <c r="K7" s="34"/>
      <c r="L7" s="34"/>
      <c r="M7" s="34"/>
      <c r="N7" s="34"/>
      <c r="O7" s="34"/>
      <c r="P7" s="34"/>
      <c r="Q7" s="34"/>
    </row>
    <row r="8" spans="2:17" ht="15.75" x14ac:dyDescent="0.25">
      <c r="B8" s="23"/>
      <c r="C8" s="62" t="s">
        <v>19</v>
      </c>
      <c r="D8" s="63"/>
      <c r="E8" s="63"/>
      <c r="F8" s="63"/>
      <c r="G8" s="63"/>
      <c r="H8" s="63"/>
      <c r="I8" s="64"/>
      <c r="J8" s="24">
        <v>0</v>
      </c>
      <c r="K8" s="62" t="s">
        <v>20</v>
      </c>
      <c r="L8" s="63"/>
      <c r="M8" s="63"/>
      <c r="N8" s="63"/>
      <c r="O8" s="63"/>
      <c r="P8" s="63"/>
      <c r="Q8" s="64"/>
    </row>
    <row r="9" spans="2:17" x14ac:dyDescent="0.25">
      <c r="B9" s="72"/>
      <c r="C9" s="68" t="s">
        <v>21</v>
      </c>
      <c r="D9" s="73"/>
      <c r="E9" s="65" t="s">
        <v>22</v>
      </c>
      <c r="F9" s="66"/>
      <c r="G9" s="68" t="s">
        <v>23</v>
      </c>
      <c r="H9" s="69"/>
      <c r="I9" s="69"/>
      <c r="J9" s="25">
        <v>0</v>
      </c>
      <c r="K9" s="74" t="s">
        <v>21</v>
      </c>
      <c r="L9" s="73"/>
      <c r="M9" s="65" t="s">
        <v>22</v>
      </c>
      <c r="N9" s="66"/>
      <c r="O9" s="68" t="s">
        <v>23</v>
      </c>
      <c r="P9" s="70"/>
      <c r="Q9" s="71"/>
    </row>
    <row r="10" spans="2:17" ht="15.75" thickBot="1" x14ac:dyDescent="0.3">
      <c r="B10" s="72"/>
      <c r="C10" s="26">
        <v>44545</v>
      </c>
      <c r="D10" s="27">
        <v>44576</v>
      </c>
      <c r="E10" s="26">
        <v>44607</v>
      </c>
      <c r="F10" s="27">
        <v>44635</v>
      </c>
      <c r="G10" s="28">
        <v>44666</v>
      </c>
      <c r="H10" s="28">
        <v>44696</v>
      </c>
      <c r="I10" s="28">
        <v>44727</v>
      </c>
      <c r="J10" s="25">
        <v>0</v>
      </c>
      <c r="K10" s="26">
        <v>44545</v>
      </c>
      <c r="L10" s="27">
        <v>44576</v>
      </c>
      <c r="M10" s="26">
        <v>44607</v>
      </c>
      <c r="N10" s="27">
        <v>44635</v>
      </c>
      <c r="O10" s="28">
        <v>44666</v>
      </c>
      <c r="P10" s="28">
        <v>44696</v>
      </c>
      <c r="Q10" s="28">
        <v>44727</v>
      </c>
    </row>
    <row r="11" spans="2:17" x14ac:dyDescent="0.25">
      <c r="B11" s="46" t="s">
        <v>0</v>
      </c>
      <c r="C11" s="36">
        <v>2370.942</v>
      </c>
      <c r="D11" s="36">
        <v>2261.5740000000001</v>
      </c>
      <c r="E11" s="36">
        <v>2105.6887928352353</v>
      </c>
      <c r="F11" s="36">
        <v>2352.3681812213758</v>
      </c>
      <c r="G11" s="36">
        <v>2298.8528638926095</v>
      </c>
      <c r="H11" s="36">
        <v>2396.8226290882776</v>
      </c>
      <c r="I11" s="37">
        <v>2340.0281606597196</v>
      </c>
      <c r="J11" s="30">
        <v>0</v>
      </c>
      <c r="K11" s="35">
        <v>1821</v>
      </c>
      <c r="L11" s="36">
        <v>1737</v>
      </c>
      <c r="M11" s="36">
        <v>1790.5516945877853</v>
      </c>
      <c r="N11" s="36">
        <v>1806.734394179244</v>
      </c>
      <c r="O11" s="36">
        <v>1824.4863999147697</v>
      </c>
      <c r="P11" s="36">
        <v>1840.8775953058971</v>
      </c>
      <c r="Q11" s="37">
        <v>1857.1652068727931</v>
      </c>
    </row>
    <row r="12" spans="2:17" x14ac:dyDescent="0.25">
      <c r="B12" s="48" t="s">
        <v>1</v>
      </c>
      <c r="C12" s="29">
        <v>384.09</v>
      </c>
      <c r="D12" s="29">
        <v>350.238</v>
      </c>
      <c r="E12" s="29">
        <v>325.69120716476448</v>
      </c>
      <c r="F12" s="29">
        <v>367.18431877862429</v>
      </c>
      <c r="G12" s="29">
        <v>362.95481874297474</v>
      </c>
      <c r="H12" s="29">
        <v>376.10983312902641</v>
      </c>
      <c r="I12" s="41">
        <v>367.32993648737948</v>
      </c>
      <c r="J12" s="30">
        <v>0</v>
      </c>
      <c r="K12" s="40">
        <v>295</v>
      </c>
      <c r="L12" s="29">
        <v>269</v>
      </c>
      <c r="M12" s="29">
        <v>276.94830541221472</v>
      </c>
      <c r="N12" s="29">
        <v>282.01560582075598</v>
      </c>
      <c r="O12" s="29">
        <v>288.05937995474187</v>
      </c>
      <c r="P12" s="29">
        <v>288.87083957682523</v>
      </c>
      <c r="Q12" s="41">
        <v>291.53169562490439</v>
      </c>
    </row>
    <row r="13" spans="2:17" ht="15.75" thickBot="1" x14ac:dyDescent="0.3">
      <c r="B13" s="50" t="s">
        <v>24</v>
      </c>
      <c r="C13" s="43">
        <v>204.41399999999999</v>
      </c>
      <c r="D13" s="43">
        <v>213.52799999999999</v>
      </c>
      <c r="E13" s="43">
        <v>152.58600000000001</v>
      </c>
      <c r="F13" s="43">
        <v>163.07550000000001</v>
      </c>
      <c r="G13" s="43">
        <v>108.99</v>
      </c>
      <c r="H13" s="43">
        <v>91.790999999999997</v>
      </c>
      <c r="I13" s="44">
        <v>81.27</v>
      </c>
      <c r="J13" s="30">
        <v>0</v>
      </c>
      <c r="K13" s="42">
        <v>157</v>
      </c>
      <c r="L13" s="43">
        <v>164</v>
      </c>
      <c r="M13" s="43">
        <v>129.75</v>
      </c>
      <c r="N13" s="43">
        <v>125.25</v>
      </c>
      <c r="O13" s="43">
        <v>86.5</v>
      </c>
      <c r="P13" s="43">
        <v>70.5</v>
      </c>
      <c r="Q13" s="44">
        <v>64.5</v>
      </c>
    </row>
    <row r="14" spans="2:17" ht="15.75" thickBot="1" x14ac:dyDescent="0.3">
      <c r="B14" s="56" t="s">
        <v>25</v>
      </c>
      <c r="C14" s="57">
        <v>2959.4459999999999</v>
      </c>
      <c r="D14" s="57">
        <v>2825.34</v>
      </c>
      <c r="E14" s="57">
        <v>2583.9659999999999</v>
      </c>
      <c r="F14" s="57">
        <v>2882.6280000000002</v>
      </c>
      <c r="G14" s="57">
        <v>2770.7976826355848</v>
      </c>
      <c r="H14" s="57">
        <v>2864.7234622173046</v>
      </c>
      <c r="I14" s="58">
        <v>2788.6280971470987</v>
      </c>
      <c r="J14" s="31">
        <v>0</v>
      </c>
      <c r="K14" s="59">
        <v>2273</v>
      </c>
      <c r="L14" s="57">
        <v>2170</v>
      </c>
      <c r="M14" s="57">
        <v>2197.25</v>
      </c>
      <c r="N14" s="57">
        <v>2214</v>
      </c>
      <c r="O14" s="57">
        <v>2199.0457798695115</v>
      </c>
      <c r="P14" s="57">
        <v>2200.2484348827224</v>
      </c>
      <c r="Q14" s="58">
        <v>2213.1969024976975</v>
      </c>
    </row>
    <row r="15" spans="2:17" x14ac:dyDescent="0.25">
      <c r="B15" s="46" t="s">
        <v>26</v>
      </c>
      <c r="C15" s="36">
        <v>1515.528</v>
      </c>
      <c r="D15" s="36">
        <v>1718.64</v>
      </c>
      <c r="E15" s="36">
        <v>1589.8443959999997</v>
      </c>
      <c r="F15" s="36">
        <v>1190.9085799443085</v>
      </c>
      <c r="G15" s="36">
        <v>733.53</v>
      </c>
      <c r="H15" s="36">
        <v>743.22499999999991</v>
      </c>
      <c r="I15" s="37">
        <v>615.51</v>
      </c>
      <c r="J15" s="30">
        <v>0</v>
      </c>
      <c r="K15" s="35">
        <v>1164</v>
      </c>
      <c r="L15" s="36">
        <v>1320</v>
      </c>
      <c r="M15" s="36">
        <v>1351.9084999999998</v>
      </c>
      <c r="N15" s="36">
        <v>914.67632868226451</v>
      </c>
      <c r="O15" s="36">
        <v>582.16666666666663</v>
      </c>
      <c r="P15" s="36">
        <v>570.83333333333326</v>
      </c>
      <c r="Q15" s="37">
        <v>488.5</v>
      </c>
    </row>
    <row r="16" spans="2:17" x14ac:dyDescent="0.25">
      <c r="B16" s="51" t="s">
        <v>6</v>
      </c>
      <c r="C16" s="29">
        <v>797.49496844007626</v>
      </c>
      <c r="D16" s="29">
        <v>1023.8696043655972</v>
      </c>
      <c r="E16" s="29">
        <v>826.8064517304831</v>
      </c>
      <c r="F16" s="29">
        <v>728.64271697842787</v>
      </c>
      <c r="G16" s="29">
        <v>572.10238920620702</v>
      </c>
      <c r="H16" s="29">
        <v>465.42836489684493</v>
      </c>
      <c r="I16" s="41">
        <v>375.04284700793801</v>
      </c>
      <c r="J16" s="30">
        <v>0</v>
      </c>
      <c r="K16" s="40">
        <v>612.51533674353016</v>
      </c>
      <c r="L16" s="29">
        <v>786.38218461259385</v>
      </c>
      <c r="M16" s="29">
        <v>703.06671065517276</v>
      </c>
      <c r="N16" s="29">
        <v>559.63342317851607</v>
      </c>
      <c r="O16" s="29">
        <v>454.04951524302152</v>
      </c>
      <c r="P16" s="29">
        <v>357.47186243997305</v>
      </c>
      <c r="Q16" s="41">
        <v>297.65305318090321</v>
      </c>
    </row>
    <row r="17" spans="2:18" x14ac:dyDescent="0.25">
      <c r="B17" s="51" t="s">
        <v>7</v>
      </c>
      <c r="C17" s="29">
        <v>133.29604684377028</v>
      </c>
      <c r="D17" s="29">
        <v>77.96867416823217</v>
      </c>
      <c r="E17" s="29">
        <v>33.690097088928752</v>
      </c>
      <c r="F17" s="29">
        <v>13.984504821417502</v>
      </c>
      <c r="G17" s="29">
        <v>40.049574977898175</v>
      </c>
      <c r="H17" s="29">
        <v>40.024504821417494</v>
      </c>
      <c r="I17" s="41">
        <v>40.049574977898175</v>
      </c>
      <c r="J17" s="30">
        <v>0</v>
      </c>
      <c r="K17" s="40">
        <v>102.37791616265</v>
      </c>
      <c r="L17" s="29">
        <v>59.88377432275896</v>
      </c>
      <c r="M17" s="29">
        <v>28.648041742286349</v>
      </c>
      <c r="N17" s="29">
        <v>10.740787113223888</v>
      </c>
      <c r="O17" s="29">
        <v>31.785376966585858</v>
      </c>
      <c r="P17" s="29">
        <v>30.740787113223885</v>
      </c>
      <c r="Q17" s="41">
        <v>31.785376966585858</v>
      </c>
    </row>
    <row r="18" spans="2:18" x14ac:dyDescent="0.25">
      <c r="B18" s="51" t="s">
        <v>8</v>
      </c>
      <c r="C18" s="29">
        <v>125.61089570581686</v>
      </c>
      <c r="D18" s="29">
        <v>133.42979208055581</v>
      </c>
      <c r="E18" s="29">
        <v>111.34284134018019</v>
      </c>
      <c r="F18" s="29">
        <v>107.34954377007952</v>
      </c>
      <c r="G18" s="29">
        <v>92.204407250548869</v>
      </c>
      <c r="H18" s="29">
        <v>94.249599780130197</v>
      </c>
      <c r="I18" s="41">
        <v>91.945909177585776</v>
      </c>
      <c r="J18" s="30">
        <v>0</v>
      </c>
      <c r="K18" s="40">
        <v>96.475342323976093</v>
      </c>
      <c r="L18" s="29">
        <v>102.48063907876789</v>
      </c>
      <c r="M18" s="29">
        <v>94.679286853894723</v>
      </c>
      <c r="N18" s="29">
        <v>82.449726397910553</v>
      </c>
      <c r="O18" s="29">
        <v>73.178100992499097</v>
      </c>
      <c r="P18" s="29">
        <v>72.388325483970974</v>
      </c>
      <c r="Q18" s="41">
        <v>72.972943791734735</v>
      </c>
    </row>
    <row r="19" spans="2:18" x14ac:dyDescent="0.25">
      <c r="B19" s="51" t="s">
        <v>27</v>
      </c>
      <c r="C19" s="29">
        <v>297.65399999999994</v>
      </c>
      <c r="D19" s="29">
        <v>297.27600000000001</v>
      </c>
      <c r="E19" s="29">
        <v>254.24332287107651</v>
      </c>
      <c r="F19" s="29">
        <v>287.99367889297758</v>
      </c>
      <c r="G19" s="29">
        <v>278.70356021901057</v>
      </c>
      <c r="H19" s="29">
        <v>281.48367889297759</v>
      </c>
      <c r="I19" s="41">
        <v>278.70356021901057</v>
      </c>
      <c r="J19" s="30">
        <v>0</v>
      </c>
      <c r="K19" s="40">
        <v>228.61290322580643</v>
      </c>
      <c r="L19" s="29">
        <v>228.32258064516128</v>
      </c>
      <c r="M19" s="29">
        <v>216.1933017611195</v>
      </c>
      <c r="N19" s="29">
        <v>221.1933017611195</v>
      </c>
      <c r="O19" s="29">
        <v>221.1933017611195</v>
      </c>
      <c r="P19" s="29">
        <v>216.1933017611195</v>
      </c>
      <c r="Q19" s="41">
        <v>221.1933017611195</v>
      </c>
    </row>
    <row r="20" spans="2:18" x14ac:dyDescent="0.25">
      <c r="B20" s="51" t="s">
        <v>10</v>
      </c>
      <c r="C20" s="29">
        <v>121.086</v>
      </c>
      <c r="D20" s="29">
        <v>121.086</v>
      </c>
      <c r="E20" s="29">
        <v>111.72</v>
      </c>
      <c r="F20" s="29">
        <v>123.69</v>
      </c>
      <c r="G20" s="29">
        <v>113.4</v>
      </c>
      <c r="H20" s="29">
        <v>121.086</v>
      </c>
      <c r="I20" s="41">
        <v>117.18</v>
      </c>
      <c r="J20" s="30">
        <v>0</v>
      </c>
      <c r="K20" s="40">
        <v>93</v>
      </c>
      <c r="L20" s="29">
        <v>93</v>
      </c>
      <c r="M20" s="29">
        <v>95</v>
      </c>
      <c r="N20" s="29">
        <v>95</v>
      </c>
      <c r="O20" s="29">
        <v>90</v>
      </c>
      <c r="P20" s="29">
        <v>93</v>
      </c>
      <c r="Q20" s="41">
        <v>93</v>
      </c>
    </row>
    <row r="21" spans="2:18" x14ac:dyDescent="0.25">
      <c r="B21" s="51" t="s">
        <v>11</v>
      </c>
      <c r="C21" s="29">
        <v>40.386089010336669</v>
      </c>
      <c r="D21" s="29">
        <v>65.009929385614853</v>
      </c>
      <c r="E21" s="29">
        <v>252.0416829693313</v>
      </c>
      <c r="F21" s="29">
        <v>-70.751864518594203</v>
      </c>
      <c r="G21" s="29">
        <v>-362.92993165366482</v>
      </c>
      <c r="H21" s="29">
        <v>-259.04714839137023</v>
      </c>
      <c r="I21" s="41">
        <v>-287.41189138243254</v>
      </c>
      <c r="J21" s="30">
        <v>0</v>
      </c>
      <c r="K21" s="40">
        <v>31.018501544037377</v>
      </c>
      <c r="L21" s="29">
        <v>49.930821340718012</v>
      </c>
      <c r="M21" s="29">
        <v>214.32115898752662</v>
      </c>
      <c r="N21" s="29">
        <v>-54.340909768505533</v>
      </c>
      <c r="O21" s="29">
        <v>-288.03962829655939</v>
      </c>
      <c r="P21" s="29">
        <v>-198.96094346495408</v>
      </c>
      <c r="Q21" s="41">
        <v>-228.10467570034325</v>
      </c>
    </row>
    <row r="22" spans="2:18" ht="15.75" thickBot="1" x14ac:dyDescent="0.3">
      <c r="B22" s="50" t="s">
        <v>5</v>
      </c>
      <c r="C22" s="43">
        <v>1777.23</v>
      </c>
      <c r="D22" s="43">
        <v>1747.2840000000001</v>
      </c>
      <c r="E22" s="43">
        <v>1520.5052800000001</v>
      </c>
      <c r="F22" s="43">
        <v>1852.5758719999999</v>
      </c>
      <c r="G22" s="43">
        <v>1821.96</v>
      </c>
      <c r="H22" s="43">
        <v>1879.654</v>
      </c>
      <c r="I22" s="44">
        <v>1823.01</v>
      </c>
      <c r="J22" s="30">
        <v>0</v>
      </c>
      <c r="K22" s="42">
        <v>1365</v>
      </c>
      <c r="L22" s="43">
        <v>1342</v>
      </c>
      <c r="M22" s="43">
        <v>1292.9466666666667</v>
      </c>
      <c r="N22" s="43">
        <v>1422.8693333333333</v>
      </c>
      <c r="O22" s="43">
        <v>1446</v>
      </c>
      <c r="P22" s="43">
        <v>1443.6666666666667</v>
      </c>
      <c r="Q22" s="44">
        <v>1446.8333333333333</v>
      </c>
    </row>
    <row r="23" spans="2:18" x14ac:dyDescent="0.25">
      <c r="B23" s="52" t="s">
        <v>12</v>
      </c>
      <c r="C23" s="53">
        <v>-334.61399999999998</v>
      </c>
      <c r="D23" s="53">
        <v>-641.88599999999997</v>
      </c>
      <c r="E23" s="53">
        <v>-525.92400000000009</v>
      </c>
      <c r="F23" s="53">
        <v>-120.62399999999998</v>
      </c>
      <c r="G23" s="53">
        <v>215.30768263558508</v>
      </c>
      <c r="H23" s="53">
        <v>241.84446221730431</v>
      </c>
      <c r="I23" s="54">
        <v>350.1080971470987</v>
      </c>
      <c r="J23" s="33">
        <v>0</v>
      </c>
      <c r="K23" s="55">
        <v>-257</v>
      </c>
      <c r="L23" s="53">
        <v>-493</v>
      </c>
      <c r="M23" s="53">
        <v>-447.21428571428578</v>
      </c>
      <c r="N23" s="53">
        <v>-92.645161290322577</v>
      </c>
      <c r="O23" s="53">
        <v>170.8791132028453</v>
      </c>
      <c r="P23" s="53">
        <v>185.74843488272222</v>
      </c>
      <c r="Q23" s="54">
        <v>277.86356916436409</v>
      </c>
    </row>
    <row r="24" spans="2:18" ht="15.75" thickBot="1" x14ac:dyDescent="0.3">
      <c r="B24" s="50" t="s">
        <v>28</v>
      </c>
      <c r="C24" s="43">
        <v>-820.26</v>
      </c>
      <c r="D24" s="43">
        <v>-697.87199999999996</v>
      </c>
      <c r="E24" s="43">
        <v>-530.37599999999998</v>
      </c>
      <c r="F24" s="43">
        <v>-80.724000000000004</v>
      </c>
      <c r="G24" s="43">
        <v>115.92</v>
      </c>
      <c r="H24" s="43">
        <v>274.72199999999998</v>
      </c>
      <c r="I24" s="44">
        <v>191.52</v>
      </c>
      <c r="J24" s="30">
        <v>0</v>
      </c>
      <c r="K24" s="42">
        <v>-630</v>
      </c>
      <c r="L24" s="43">
        <v>-536</v>
      </c>
      <c r="M24" s="43">
        <v>-451</v>
      </c>
      <c r="N24" s="43">
        <v>-62</v>
      </c>
      <c r="O24" s="43">
        <v>92</v>
      </c>
      <c r="P24" s="43">
        <v>211</v>
      </c>
      <c r="Q24" s="44">
        <v>152</v>
      </c>
    </row>
    <row r="25" spans="2:18" ht="15.75" thickBot="1" x14ac:dyDescent="0.3">
      <c r="B25" s="56" t="s">
        <v>29</v>
      </c>
      <c r="C25" s="57">
        <v>2958.1439999999998</v>
      </c>
      <c r="D25" s="57">
        <v>2824.038</v>
      </c>
      <c r="E25" s="57">
        <v>2584.4256759999994</v>
      </c>
      <c r="F25" s="57">
        <v>2922.8604519443084</v>
      </c>
      <c r="G25" s="57">
        <v>2770.7976826355853</v>
      </c>
      <c r="H25" s="57">
        <v>2864.7234622173037</v>
      </c>
      <c r="I25" s="58">
        <v>2788.6280971470987</v>
      </c>
      <c r="J25" s="31">
        <v>0</v>
      </c>
      <c r="K25" s="59">
        <v>2272</v>
      </c>
      <c r="L25" s="57">
        <v>2169</v>
      </c>
      <c r="M25" s="57">
        <v>2197.6408809523805</v>
      </c>
      <c r="N25" s="57">
        <v>2244.9005007252754</v>
      </c>
      <c r="O25" s="57">
        <v>2199.045779869512</v>
      </c>
      <c r="P25" s="57">
        <v>2200.248434882722</v>
      </c>
      <c r="Q25" s="58">
        <v>2213.1969024976975</v>
      </c>
      <c r="R25" s="60"/>
    </row>
    <row r="26" spans="2:18" x14ac:dyDescent="0.25">
      <c r="B26" s="46"/>
      <c r="C26" s="36"/>
      <c r="D26" s="36"/>
      <c r="E26" s="36"/>
      <c r="F26" s="36"/>
      <c r="G26" s="36"/>
      <c r="H26" s="36"/>
      <c r="I26" s="37"/>
      <c r="J26" s="30"/>
      <c r="K26" s="35"/>
      <c r="L26" s="36"/>
      <c r="M26" s="36"/>
      <c r="N26" s="36"/>
      <c r="O26" s="36"/>
      <c r="P26" s="36"/>
      <c r="Q26" s="37"/>
    </row>
    <row r="27" spans="2:18" x14ac:dyDescent="0.25">
      <c r="B27" s="47" t="s">
        <v>30</v>
      </c>
      <c r="C27" s="32">
        <v>2607.2339999999999</v>
      </c>
      <c r="D27" s="32">
        <v>2030.9939999999999</v>
      </c>
      <c r="E27" s="32">
        <v>1505.07</v>
      </c>
      <c r="F27" s="32">
        <v>1384.4459999999999</v>
      </c>
      <c r="G27" s="32">
        <v>1599.7536826355852</v>
      </c>
      <c r="H27" s="32">
        <v>1841.5981448528896</v>
      </c>
      <c r="I27" s="39">
        <v>2191.7062419999879</v>
      </c>
      <c r="J27" s="33">
        <v>0</v>
      </c>
      <c r="K27" s="38">
        <v>62077</v>
      </c>
      <c r="L27" s="32">
        <v>48357</v>
      </c>
      <c r="M27" s="32">
        <v>35835</v>
      </c>
      <c r="N27" s="32">
        <v>32963</v>
      </c>
      <c r="O27" s="32">
        <v>38089.373396085357</v>
      </c>
      <c r="P27" s="32">
        <v>43847.574877449748</v>
      </c>
      <c r="Q27" s="39">
        <v>52183.481952380673</v>
      </c>
    </row>
    <row r="28" spans="2:18" x14ac:dyDescent="0.25">
      <c r="B28" s="48" t="s">
        <v>31</v>
      </c>
      <c r="C28" s="29">
        <v>2933.9520000000002</v>
      </c>
      <c r="D28" s="29">
        <v>2261.364</v>
      </c>
      <c r="E28" s="29">
        <v>1731.1559999999999</v>
      </c>
      <c r="F28" s="29">
        <v>1650.7260000000001</v>
      </c>
      <c r="G28" s="29">
        <v>1766.7719999999999</v>
      </c>
      <c r="H28" s="29">
        <v>2042.46</v>
      </c>
      <c r="I28" s="41">
        <v>2232.8879999999999</v>
      </c>
      <c r="J28" s="30">
        <v>0</v>
      </c>
      <c r="K28" s="40">
        <v>69856</v>
      </c>
      <c r="L28" s="29">
        <v>53842</v>
      </c>
      <c r="M28" s="29">
        <v>41218</v>
      </c>
      <c r="N28" s="29">
        <v>39303</v>
      </c>
      <c r="O28" s="29">
        <v>42066</v>
      </c>
      <c r="P28" s="29">
        <v>48630</v>
      </c>
      <c r="Q28" s="41">
        <v>53164</v>
      </c>
    </row>
    <row r="29" spans="2:18" x14ac:dyDescent="0.25">
      <c r="B29" s="49"/>
      <c r="C29" s="29"/>
      <c r="D29" s="29"/>
      <c r="E29" s="29"/>
      <c r="F29" s="29"/>
      <c r="G29" s="29"/>
      <c r="H29" s="29"/>
      <c r="I29" s="41"/>
      <c r="J29" s="30"/>
      <c r="K29" s="40"/>
      <c r="L29" s="29"/>
      <c r="M29" s="29"/>
      <c r="N29" s="29"/>
      <c r="O29" s="29"/>
      <c r="P29" s="29"/>
      <c r="Q29" s="41"/>
    </row>
    <row r="30" spans="2:18" x14ac:dyDescent="0.25">
      <c r="B30" s="47" t="s">
        <v>32</v>
      </c>
      <c r="C30" s="32">
        <v>-334.61399999999998</v>
      </c>
      <c r="D30" s="32">
        <v>-641.88599999999997</v>
      </c>
      <c r="E30" s="32">
        <v>-525.92400000000009</v>
      </c>
      <c r="F30" s="32">
        <v>-120.624</v>
      </c>
      <c r="G30" s="32">
        <v>215.30768263558508</v>
      </c>
      <c r="H30" s="32">
        <v>241.84446221730434</v>
      </c>
      <c r="I30" s="39">
        <v>350.10809714709876</v>
      </c>
      <c r="J30" s="33">
        <v>0</v>
      </c>
      <c r="K30" s="38">
        <v>-7967</v>
      </c>
      <c r="L30" s="32">
        <v>-15283</v>
      </c>
      <c r="M30" s="32">
        <v>-12522.000000000002</v>
      </c>
      <c r="N30" s="32">
        <v>-2872</v>
      </c>
      <c r="O30" s="32">
        <v>5126.3733960853588</v>
      </c>
      <c r="P30" s="32">
        <v>5758.2014813643891</v>
      </c>
      <c r="Q30" s="39">
        <v>8335.907074930923</v>
      </c>
    </row>
    <row r="31" spans="2:18" ht="15.75" thickBot="1" x14ac:dyDescent="0.3">
      <c r="B31" s="50" t="s">
        <v>33</v>
      </c>
      <c r="C31" s="43">
        <v>-820.26</v>
      </c>
      <c r="D31" s="43">
        <v>-697.87199999999996</v>
      </c>
      <c r="E31" s="43">
        <v>-530.37599999999998</v>
      </c>
      <c r="F31" s="43">
        <v>-80.724000000000004</v>
      </c>
      <c r="G31" s="43">
        <v>115.92</v>
      </c>
      <c r="H31" s="43">
        <v>274.72199999999998</v>
      </c>
      <c r="I31" s="44">
        <v>191.52</v>
      </c>
      <c r="J31" s="30">
        <v>0</v>
      </c>
      <c r="K31" s="42">
        <v>-19530</v>
      </c>
      <c r="L31" s="43">
        <v>-16616</v>
      </c>
      <c r="M31" s="43">
        <v>-12628</v>
      </c>
      <c r="N31" s="43">
        <v>-1922</v>
      </c>
      <c r="O31" s="43">
        <v>2760</v>
      </c>
      <c r="P31" s="43">
        <v>6541</v>
      </c>
      <c r="Q31" s="44">
        <v>4560</v>
      </c>
    </row>
  </sheetData>
  <mergeCells count="11">
    <mergeCell ref="P5:Q5"/>
    <mergeCell ref="C8:I8"/>
    <mergeCell ref="K8:Q8"/>
    <mergeCell ref="M9:N9"/>
    <mergeCell ref="B6:Q6"/>
    <mergeCell ref="G9:I9"/>
    <mergeCell ref="O9:Q9"/>
    <mergeCell ref="B9:B10"/>
    <mergeCell ref="C9:D9"/>
    <mergeCell ref="E9:F9"/>
    <mergeCell ref="K9:L9"/>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692D2-DD84-4817-925B-3EA212947948}">
  <sheetPr>
    <tabColor theme="8"/>
  </sheetPr>
  <dimension ref="A1:AG149"/>
  <sheetViews>
    <sheetView zoomScale="75" zoomScaleNormal="75" workbookViewId="0">
      <pane xSplit="2" ySplit="1" topLeftCell="C118" activePane="bottomRight" state="frozen"/>
      <selection pane="topRight" activeCell="C1" sqref="C1"/>
      <selection pane="bottomLeft" activeCell="A2" sqref="A2"/>
      <selection pane="bottomRight" activeCell="A146" sqref="A146"/>
    </sheetView>
  </sheetViews>
  <sheetFormatPr defaultColWidth="9.140625" defaultRowHeight="15" x14ac:dyDescent="0.25"/>
  <cols>
    <col min="1" max="1" width="10.7109375" customWidth="1"/>
    <col min="2" max="2" width="5.85546875" customWidth="1"/>
    <col min="3" max="3" width="12.28515625" style="12" customWidth="1"/>
    <col min="4" max="5" width="10.28515625" style="12" customWidth="1"/>
    <col min="6" max="6" width="12.28515625" customWidth="1"/>
    <col min="7" max="7" width="9" customWidth="1"/>
    <col min="8" max="8" width="3.140625" customWidth="1"/>
    <col min="9" max="10" width="9.7109375" customWidth="1"/>
    <col min="11" max="12" width="12.140625" customWidth="1"/>
    <col min="13" max="14" width="11.140625" customWidth="1"/>
    <col min="15" max="15" width="11.28515625" style="12" customWidth="1"/>
    <col min="16" max="16" width="9.7109375" customWidth="1"/>
    <col min="17" max="17" width="12.85546875" style="12" customWidth="1"/>
    <col min="18" max="18" width="3.140625" style="12" customWidth="1"/>
    <col min="19" max="19" width="16.140625" style="12" customWidth="1"/>
    <col min="20" max="20" width="9.140625" style="13"/>
    <col min="21" max="21" width="11.140625" customWidth="1"/>
    <col min="23" max="23" width="10.7109375" customWidth="1"/>
    <col min="24" max="24" width="10.140625" customWidth="1"/>
    <col min="25" max="25" width="10.28515625" customWidth="1"/>
  </cols>
  <sheetData>
    <row r="1" spans="1:25" s="2" customFormat="1" ht="59.25" customHeight="1" x14ac:dyDescent="0.25">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25">
      <c r="A2" s="45">
        <v>40558</v>
      </c>
      <c r="B2" t="s">
        <v>34</v>
      </c>
      <c r="C2" s="12">
        <v>603</v>
      </c>
      <c r="D2" s="12">
        <v>261</v>
      </c>
      <c r="E2" s="12">
        <v>146</v>
      </c>
      <c r="F2" s="12">
        <v>-1</v>
      </c>
      <c r="G2" s="12">
        <v>1009</v>
      </c>
      <c r="H2" s="12"/>
      <c r="I2" s="12">
        <v>127</v>
      </c>
      <c r="J2" s="12">
        <v>871.73707828631586</v>
      </c>
      <c r="K2" s="12">
        <v>46.960654468362677</v>
      </c>
      <c r="L2" s="12">
        <v>103.94857469015002</v>
      </c>
      <c r="M2" s="12">
        <v>345.27143340539254</v>
      </c>
      <c r="N2" s="12">
        <v>20</v>
      </c>
      <c r="O2" s="12">
        <v>-34.91774085022103</v>
      </c>
      <c r="P2" s="12">
        <v>-469</v>
      </c>
      <c r="Q2" s="12">
        <v>1011</v>
      </c>
      <c r="S2" s="12">
        <v>30987</v>
      </c>
      <c r="U2" s="14"/>
      <c r="V2" s="14"/>
      <c r="W2" s="14"/>
      <c r="X2" s="14"/>
      <c r="Y2" s="14"/>
    </row>
    <row r="3" spans="1:25" x14ac:dyDescent="0.25">
      <c r="A3" s="45">
        <v>40589</v>
      </c>
      <c r="B3" t="s">
        <v>34</v>
      </c>
      <c r="C3" s="12">
        <v>572</v>
      </c>
      <c r="D3" s="12">
        <v>243</v>
      </c>
      <c r="E3" s="12">
        <v>145</v>
      </c>
      <c r="F3" s="12">
        <v>0</v>
      </c>
      <c r="G3" s="12">
        <v>960</v>
      </c>
      <c r="H3" s="12"/>
      <c r="I3" s="12">
        <v>105</v>
      </c>
      <c r="J3" s="12">
        <v>779.99897593847027</v>
      </c>
      <c r="K3" s="12">
        <v>36.267283235485976</v>
      </c>
      <c r="L3" s="12">
        <v>95.394096868884532</v>
      </c>
      <c r="M3" s="12">
        <v>344.28961837044108</v>
      </c>
      <c r="N3" s="12">
        <v>20</v>
      </c>
      <c r="O3" s="12">
        <v>-120.94997441328184</v>
      </c>
      <c r="P3" s="12">
        <v>-301</v>
      </c>
      <c r="Q3" s="12">
        <v>959</v>
      </c>
      <c r="S3" s="12">
        <v>22593</v>
      </c>
      <c r="U3" s="14"/>
      <c r="V3" s="14"/>
      <c r="W3" s="14"/>
      <c r="X3" s="14"/>
      <c r="Y3" s="14"/>
    </row>
    <row r="4" spans="1:25" x14ac:dyDescent="0.25">
      <c r="A4" s="45">
        <v>40617</v>
      </c>
      <c r="B4" t="s">
        <v>34</v>
      </c>
      <c r="C4" s="12">
        <v>622</v>
      </c>
      <c r="D4" s="12">
        <v>265</v>
      </c>
      <c r="E4" s="12">
        <v>102</v>
      </c>
      <c r="F4" s="12">
        <v>-1</v>
      </c>
      <c r="G4" s="12">
        <v>988</v>
      </c>
      <c r="H4" s="12"/>
      <c r="I4" s="12">
        <v>155</v>
      </c>
      <c r="J4" s="12">
        <v>562.64819129847706</v>
      </c>
      <c r="K4" s="12">
        <v>25.157287149380299</v>
      </c>
      <c r="L4" s="12">
        <v>82.472669602087393</v>
      </c>
      <c r="M4" s="12">
        <v>344.24303808229809</v>
      </c>
      <c r="N4" s="12">
        <v>20</v>
      </c>
      <c r="O4" s="12">
        <v>-149.5211861322428</v>
      </c>
      <c r="P4" s="12">
        <v>-50</v>
      </c>
      <c r="Q4" s="12">
        <v>990</v>
      </c>
      <c r="S4" s="12">
        <v>21036</v>
      </c>
      <c r="U4" s="14"/>
      <c r="V4" s="14"/>
      <c r="W4" s="14"/>
      <c r="X4" s="14"/>
      <c r="Y4" s="14"/>
    </row>
    <row r="5" spans="1:25" x14ac:dyDescent="0.25">
      <c r="A5" s="45">
        <v>40648</v>
      </c>
      <c r="B5" t="s">
        <v>34</v>
      </c>
      <c r="C5" s="12">
        <v>617</v>
      </c>
      <c r="D5" s="12">
        <v>264</v>
      </c>
      <c r="E5" s="12">
        <v>66</v>
      </c>
      <c r="F5" s="12">
        <v>0</v>
      </c>
      <c r="G5" s="12">
        <v>947</v>
      </c>
      <c r="H5" s="12"/>
      <c r="I5" s="12">
        <v>175</v>
      </c>
      <c r="J5" s="12">
        <v>377.47744936824387</v>
      </c>
      <c r="K5" s="12">
        <v>25.805370254403133</v>
      </c>
      <c r="L5" s="12">
        <v>73.115054142204826</v>
      </c>
      <c r="M5" s="12">
        <v>352.21219901560238</v>
      </c>
      <c r="N5" s="12">
        <v>20</v>
      </c>
      <c r="O5" s="12">
        <v>-215.61007278045423</v>
      </c>
      <c r="P5" s="12">
        <v>139</v>
      </c>
      <c r="Q5" s="12">
        <v>947</v>
      </c>
      <c r="S5" s="12">
        <v>25197</v>
      </c>
      <c r="U5" s="14"/>
      <c r="V5" s="14"/>
      <c r="W5" s="14"/>
      <c r="X5" s="14"/>
      <c r="Y5" s="14"/>
    </row>
    <row r="6" spans="1:25" x14ac:dyDescent="0.25">
      <c r="A6" s="45">
        <v>40678</v>
      </c>
      <c r="B6" t="s">
        <v>34</v>
      </c>
      <c r="C6" s="12">
        <v>629</v>
      </c>
      <c r="D6" s="12">
        <v>272</v>
      </c>
      <c r="E6" s="12">
        <v>43</v>
      </c>
      <c r="F6" s="12">
        <v>0</v>
      </c>
      <c r="G6" s="12">
        <v>944</v>
      </c>
      <c r="H6" s="12"/>
      <c r="I6" s="12">
        <v>148</v>
      </c>
      <c r="J6" s="12">
        <v>324.5478433834752</v>
      </c>
      <c r="K6" s="12">
        <v>25.157287149380299</v>
      </c>
      <c r="L6" s="12">
        <v>72.275060013046328</v>
      </c>
      <c r="M6" s="12">
        <v>366.48458979095022</v>
      </c>
      <c r="N6" s="12">
        <v>20</v>
      </c>
      <c r="O6" s="12">
        <v>-146.46478033685204</v>
      </c>
      <c r="P6" s="12">
        <v>135</v>
      </c>
      <c r="Q6" s="12">
        <v>945</v>
      </c>
      <c r="S6" s="12">
        <v>29369</v>
      </c>
      <c r="U6" s="14"/>
      <c r="V6" s="14"/>
      <c r="W6" s="14"/>
      <c r="X6" s="14"/>
      <c r="Y6" s="14"/>
    </row>
    <row r="7" spans="1:25" x14ac:dyDescent="0.25">
      <c r="A7" s="45">
        <v>40709</v>
      </c>
      <c r="B7" t="s">
        <v>34</v>
      </c>
      <c r="C7" s="12">
        <v>619</v>
      </c>
      <c r="D7" s="12">
        <v>281</v>
      </c>
      <c r="E7" s="12">
        <v>35</v>
      </c>
      <c r="F7" s="12">
        <v>1</v>
      </c>
      <c r="G7" s="12">
        <v>936</v>
      </c>
      <c r="H7" s="12"/>
      <c r="I7" s="12">
        <v>123</v>
      </c>
      <c r="J7" s="12">
        <v>286.0495822271447</v>
      </c>
      <c r="K7" s="12">
        <v>25.805370254403133</v>
      </c>
      <c r="L7" s="12">
        <v>72.669429876060008</v>
      </c>
      <c r="M7" s="12">
        <v>393.03680361852241</v>
      </c>
      <c r="N7" s="12">
        <v>20</v>
      </c>
      <c r="O7" s="12">
        <v>-215.56118597613022</v>
      </c>
      <c r="P7" s="12">
        <v>229</v>
      </c>
      <c r="Q7" s="12">
        <v>934</v>
      </c>
      <c r="S7" s="12">
        <v>36259</v>
      </c>
      <c r="U7" s="14"/>
      <c r="V7" s="14"/>
      <c r="W7" s="14"/>
      <c r="X7" s="14"/>
      <c r="Y7" s="14"/>
    </row>
    <row r="8" spans="1:25" x14ac:dyDescent="0.25">
      <c r="A8" s="45">
        <v>40739</v>
      </c>
      <c r="B8" t="s">
        <v>34</v>
      </c>
      <c r="C8" s="12">
        <v>630</v>
      </c>
      <c r="D8" s="12">
        <v>277</v>
      </c>
      <c r="E8" s="12">
        <v>33</v>
      </c>
      <c r="F8" s="12">
        <v>0</v>
      </c>
      <c r="G8" s="12">
        <v>940</v>
      </c>
      <c r="H8" s="12"/>
      <c r="I8" s="12">
        <v>101</v>
      </c>
      <c r="J8" s="12">
        <v>274.09959370912293</v>
      </c>
      <c r="K8" s="12">
        <v>25.157287149380299</v>
      </c>
      <c r="L8" s="12">
        <v>73.328676451402458</v>
      </c>
      <c r="M8" s="12">
        <v>388.11608375727582</v>
      </c>
      <c r="N8" s="12">
        <v>20</v>
      </c>
      <c r="O8" s="12">
        <v>-169.70164106718147</v>
      </c>
      <c r="P8" s="12">
        <v>225</v>
      </c>
      <c r="Q8" s="12">
        <v>937</v>
      </c>
      <c r="S8" s="12">
        <v>43262</v>
      </c>
      <c r="U8" s="14"/>
      <c r="V8" s="14"/>
      <c r="W8" s="14"/>
      <c r="X8" s="14"/>
      <c r="Y8" s="14"/>
    </row>
    <row r="9" spans="1:25" x14ac:dyDescent="0.25">
      <c r="A9" s="45">
        <v>40770</v>
      </c>
      <c r="B9" t="s">
        <v>34</v>
      </c>
      <c r="C9" s="12">
        <v>638</v>
      </c>
      <c r="D9" s="12">
        <v>280</v>
      </c>
      <c r="E9" s="12">
        <v>41</v>
      </c>
      <c r="F9" s="12">
        <v>1</v>
      </c>
      <c r="G9" s="12">
        <v>960</v>
      </c>
      <c r="H9" s="12"/>
      <c r="I9" s="12">
        <v>115</v>
      </c>
      <c r="J9" s="12">
        <v>325.9786680968345</v>
      </c>
      <c r="K9" s="12">
        <v>46.960654468362677</v>
      </c>
      <c r="L9" s="12">
        <v>73.467135355512056</v>
      </c>
      <c r="M9" s="12">
        <v>358.91975165111239</v>
      </c>
      <c r="N9" s="12">
        <v>20</v>
      </c>
      <c r="O9" s="12">
        <v>-131.32620957182161</v>
      </c>
      <c r="P9" s="12">
        <v>151</v>
      </c>
      <c r="Q9" s="12">
        <v>960</v>
      </c>
      <c r="S9" s="12">
        <v>47952</v>
      </c>
      <c r="U9" s="14"/>
      <c r="V9" s="14"/>
      <c r="W9" s="14"/>
      <c r="X9" s="14"/>
      <c r="Y9" s="14"/>
    </row>
    <row r="10" spans="1:25" x14ac:dyDescent="0.25">
      <c r="A10" s="45">
        <v>40801</v>
      </c>
      <c r="B10" t="s">
        <v>34</v>
      </c>
      <c r="C10" s="12">
        <v>624</v>
      </c>
      <c r="D10" s="12">
        <v>263</v>
      </c>
      <c r="E10" s="12">
        <v>83</v>
      </c>
      <c r="F10" s="12">
        <v>0</v>
      </c>
      <c r="G10" s="12">
        <v>970</v>
      </c>
      <c r="H10" s="12"/>
      <c r="I10" s="12">
        <v>134</v>
      </c>
      <c r="J10" s="12">
        <v>392.97106642049516</v>
      </c>
      <c r="K10" s="12">
        <v>76.494727397260263</v>
      </c>
      <c r="L10" s="12">
        <v>75.115475864318341</v>
      </c>
      <c r="M10" s="12">
        <v>354.5988626879589</v>
      </c>
      <c r="N10" s="12">
        <v>20</v>
      </c>
      <c r="O10" s="12">
        <v>-213.18013237003268</v>
      </c>
      <c r="P10" s="12">
        <v>130</v>
      </c>
      <c r="Q10" s="12">
        <v>970</v>
      </c>
      <c r="S10" s="12">
        <v>51828</v>
      </c>
      <c r="U10" s="14"/>
      <c r="V10" s="14"/>
      <c r="W10" s="14"/>
      <c r="X10" s="14"/>
      <c r="Y10" s="14"/>
    </row>
    <row r="11" spans="1:25" x14ac:dyDescent="0.25">
      <c r="A11" s="45">
        <v>40831</v>
      </c>
      <c r="B11" t="s">
        <v>34</v>
      </c>
      <c r="C11" s="12">
        <v>662</v>
      </c>
      <c r="D11" s="12">
        <v>259</v>
      </c>
      <c r="E11" s="12">
        <v>73</v>
      </c>
      <c r="F11" s="12">
        <v>0</v>
      </c>
      <c r="G11" s="12">
        <v>994</v>
      </c>
      <c r="H11" s="12"/>
      <c r="I11" s="12">
        <v>58</v>
      </c>
      <c r="J11" s="12">
        <v>403.67565374518352</v>
      </c>
      <c r="K11" s="12">
        <v>117.83317116764513</v>
      </c>
      <c r="L11" s="12">
        <v>78.124598173515963</v>
      </c>
      <c r="M11" s="12">
        <v>359.83108053098044</v>
      </c>
      <c r="N11" s="12">
        <v>20</v>
      </c>
      <c r="O11" s="12">
        <v>-120.46450361732505</v>
      </c>
      <c r="P11" s="12">
        <v>74</v>
      </c>
      <c r="Q11" s="12">
        <v>991</v>
      </c>
      <c r="S11" s="12">
        <v>54142</v>
      </c>
      <c r="U11" s="14"/>
      <c r="V11" s="14"/>
      <c r="W11" s="14"/>
      <c r="X11" s="14"/>
      <c r="Y11" s="14"/>
    </row>
    <row r="12" spans="1:25" x14ac:dyDescent="0.25">
      <c r="A12" s="45">
        <v>40862</v>
      </c>
      <c r="B12" t="s">
        <v>34</v>
      </c>
      <c r="C12" s="12">
        <v>675</v>
      </c>
      <c r="D12" s="12">
        <v>286</v>
      </c>
      <c r="E12" s="12">
        <v>89</v>
      </c>
      <c r="F12" s="12">
        <v>-1</v>
      </c>
      <c r="G12" s="12">
        <v>1049</v>
      </c>
      <c r="H12" s="12"/>
      <c r="I12" s="12">
        <v>122</v>
      </c>
      <c r="J12" s="12">
        <v>518.23736064942898</v>
      </c>
      <c r="K12" s="12">
        <v>104.64005081539466</v>
      </c>
      <c r="L12" s="12">
        <v>83.48164057403784</v>
      </c>
      <c r="M12" s="12">
        <v>370.69652028397945</v>
      </c>
      <c r="N12" s="12">
        <v>20</v>
      </c>
      <c r="O12" s="12">
        <v>-128.05557232284099</v>
      </c>
      <c r="P12" s="12">
        <v>-39</v>
      </c>
      <c r="Q12" s="12">
        <v>1052</v>
      </c>
      <c r="S12" s="12">
        <v>52934</v>
      </c>
      <c r="U12" s="14"/>
      <c r="V12" s="14"/>
      <c r="W12" s="14"/>
      <c r="X12" s="14"/>
      <c r="Y12" s="14"/>
    </row>
    <row r="13" spans="1:25" x14ac:dyDescent="0.25">
      <c r="A13" s="45">
        <v>40892</v>
      </c>
      <c r="B13" t="s">
        <v>34</v>
      </c>
      <c r="C13" s="12">
        <v>673</v>
      </c>
      <c r="D13" s="12">
        <v>285</v>
      </c>
      <c r="E13" s="12">
        <v>127</v>
      </c>
      <c r="F13" s="12">
        <v>0</v>
      </c>
      <c r="G13" s="12">
        <v>1085</v>
      </c>
      <c r="H13" s="12"/>
      <c r="I13" s="12">
        <v>124</v>
      </c>
      <c r="J13" s="12">
        <v>643.97746868257809</v>
      </c>
      <c r="K13" s="12">
        <v>71.495229158512714</v>
      </c>
      <c r="L13" s="12">
        <v>96.707157860404436</v>
      </c>
      <c r="M13" s="12">
        <v>367.68383031169657</v>
      </c>
      <c r="N13" s="12">
        <v>20</v>
      </c>
      <c r="O13" s="12">
        <v>-77.863686013191739</v>
      </c>
      <c r="P13" s="12">
        <v>-158</v>
      </c>
      <c r="Q13" s="12">
        <v>1088</v>
      </c>
      <c r="S13" s="12">
        <v>48049</v>
      </c>
      <c r="U13" s="14"/>
      <c r="V13" s="14"/>
      <c r="W13" s="14"/>
      <c r="X13" s="14"/>
      <c r="Y13" s="14"/>
    </row>
    <row r="14" spans="1:25" x14ac:dyDescent="0.25">
      <c r="A14" s="45">
        <v>40923</v>
      </c>
      <c r="B14" t="s">
        <v>34</v>
      </c>
      <c r="C14" s="12">
        <v>682</v>
      </c>
      <c r="D14" s="12">
        <v>270</v>
      </c>
      <c r="E14" s="12">
        <v>115</v>
      </c>
      <c r="F14" s="12">
        <v>0</v>
      </c>
      <c r="G14" s="12">
        <v>1067</v>
      </c>
      <c r="H14" s="12"/>
      <c r="I14" s="12">
        <v>164</v>
      </c>
      <c r="J14" s="12">
        <v>608.01531615808369</v>
      </c>
      <c r="K14" s="12">
        <v>48.158517205560742</v>
      </c>
      <c r="L14" s="12">
        <v>99.550266718709352</v>
      </c>
      <c r="M14" s="12">
        <v>367.75388133972211</v>
      </c>
      <c r="N14" s="12">
        <v>21</v>
      </c>
      <c r="O14" s="12">
        <v>-20.4779814220758</v>
      </c>
      <c r="P14" s="12">
        <v>-222</v>
      </c>
      <c r="Q14" s="12">
        <v>1066</v>
      </c>
      <c r="S14" s="12">
        <v>41147</v>
      </c>
      <c r="U14" s="14"/>
      <c r="V14" s="14"/>
      <c r="W14" s="14"/>
      <c r="X14" s="14"/>
      <c r="Y14" s="14"/>
    </row>
    <row r="15" spans="1:25" x14ac:dyDescent="0.25">
      <c r="A15" s="45">
        <v>40954</v>
      </c>
      <c r="B15" t="s">
        <v>34</v>
      </c>
      <c r="C15" s="12">
        <v>694</v>
      </c>
      <c r="D15" s="12">
        <v>267</v>
      </c>
      <c r="E15" s="12">
        <v>98</v>
      </c>
      <c r="F15" s="12">
        <v>-1</v>
      </c>
      <c r="G15" s="12">
        <v>1058</v>
      </c>
      <c r="H15" s="12"/>
      <c r="I15" s="12">
        <v>145</v>
      </c>
      <c r="J15" s="12">
        <v>596.49418091503355</v>
      </c>
      <c r="K15" s="12">
        <v>36.019768290700362</v>
      </c>
      <c r="L15" s="12">
        <v>92.447253447827222</v>
      </c>
      <c r="M15" s="12">
        <v>367.61219901560236</v>
      </c>
      <c r="N15" s="12">
        <v>21</v>
      </c>
      <c r="O15" s="12">
        <v>-69.573401669163459</v>
      </c>
      <c r="P15" s="12">
        <v>-131</v>
      </c>
      <c r="Q15" s="12">
        <v>1058</v>
      </c>
      <c r="S15" s="12">
        <v>37358</v>
      </c>
      <c r="U15" s="14"/>
      <c r="V15" s="14"/>
      <c r="W15" s="14"/>
      <c r="X15" s="14"/>
      <c r="Y15" s="14"/>
    </row>
    <row r="16" spans="1:25" x14ac:dyDescent="0.25">
      <c r="A16" s="45">
        <v>40983</v>
      </c>
      <c r="B16" t="s">
        <v>34</v>
      </c>
      <c r="C16" s="12">
        <v>687</v>
      </c>
      <c r="D16" s="12">
        <v>258</v>
      </c>
      <c r="E16" s="12">
        <v>81</v>
      </c>
      <c r="F16" s="12">
        <v>1</v>
      </c>
      <c r="G16" s="12">
        <v>1027</v>
      </c>
      <c r="H16" s="12"/>
      <c r="I16" s="12">
        <v>151</v>
      </c>
      <c r="J16" s="12">
        <v>384.9421235368909</v>
      </c>
      <c r="K16" s="12">
        <v>25.601471977946176</v>
      </c>
      <c r="L16" s="12">
        <v>82.0561524199844</v>
      </c>
      <c r="M16" s="12">
        <v>390.27570250562974</v>
      </c>
      <c r="N16" s="12">
        <v>21</v>
      </c>
      <c r="O16" s="12">
        <v>-105.8754504404512</v>
      </c>
      <c r="P16" s="12">
        <v>76</v>
      </c>
      <c r="Q16" s="12">
        <v>1025</v>
      </c>
      <c r="S16" s="12">
        <v>39712</v>
      </c>
      <c r="U16" s="14"/>
      <c r="V16" s="14"/>
      <c r="W16" s="14"/>
      <c r="X16" s="14"/>
      <c r="Y16" s="14"/>
    </row>
    <row r="17" spans="1:25" x14ac:dyDescent="0.25">
      <c r="A17" s="45">
        <v>41014</v>
      </c>
      <c r="B17" t="s">
        <v>34</v>
      </c>
      <c r="C17" s="12">
        <v>689</v>
      </c>
      <c r="D17" s="12">
        <v>259</v>
      </c>
      <c r="E17" s="12">
        <v>60</v>
      </c>
      <c r="F17" s="12">
        <v>0</v>
      </c>
      <c r="G17" s="12">
        <v>1008</v>
      </c>
      <c r="H17" s="12"/>
      <c r="I17" s="12">
        <v>187</v>
      </c>
      <c r="J17" s="12">
        <v>310.69500808364245</v>
      </c>
      <c r="K17" s="12">
        <v>26.270536878765252</v>
      </c>
      <c r="L17" s="12">
        <v>74.216424668227944</v>
      </c>
      <c r="M17" s="12">
        <v>393.49879032456749</v>
      </c>
      <c r="N17" s="12">
        <v>21</v>
      </c>
      <c r="O17" s="12">
        <v>-184.68075995520317</v>
      </c>
      <c r="P17" s="12">
        <v>178</v>
      </c>
      <c r="Q17" s="12">
        <v>1006</v>
      </c>
      <c r="S17" s="12">
        <v>45044</v>
      </c>
      <c r="U17" s="14"/>
      <c r="V17" s="14"/>
      <c r="W17" s="14"/>
      <c r="X17" s="14"/>
      <c r="Y17" s="14"/>
    </row>
    <row r="18" spans="1:25" x14ac:dyDescent="0.25">
      <c r="A18" s="45">
        <v>41044</v>
      </c>
      <c r="B18" t="s">
        <v>34</v>
      </c>
      <c r="C18" s="12">
        <v>701</v>
      </c>
      <c r="D18" s="12">
        <v>268</v>
      </c>
      <c r="E18" s="12">
        <v>49</v>
      </c>
      <c r="F18" s="12">
        <v>-1</v>
      </c>
      <c r="G18" s="12">
        <v>1017</v>
      </c>
      <c r="H18" s="12"/>
      <c r="I18" s="12">
        <v>145</v>
      </c>
      <c r="J18" s="12">
        <v>304.70200124710982</v>
      </c>
      <c r="K18" s="12">
        <v>25.601471977946176</v>
      </c>
      <c r="L18" s="12">
        <v>73.485512295081961</v>
      </c>
      <c r="M18" s="12">
        <v>443.59116798372906</v>
      </c>
      <c r="N18" s="12">
        <v>21</v>
      </c>
      <c r="O18" s="12">
        <v>-191.38015350386712</v>
      </c>
      <c r="P18" s="12">
        <v>198</v>
      </c>
      <c r="Q18" s="12">
        <v>1020</v>
      </c>
      <c r="S18" s="12">
        <v>51157</v>
      </c>
      <c r="U18" s="14"/>
      <c r="V18" s="14"/>
      <c r="W18" s="14"/>
      <c r="X18" s="14"/>
      <c r="Y18" s="14"/>
    </row>
    <row r="19" spans="1:25" x14ac:dyDescent="0.25">
      <c r="A19" s="45">
        <v>41075</v>
      </c>
      <c r="B19" t="s">
        <v>34</v>
      </c>
      <c r="C19" s="12">
        <v>692</v>
      </c>
      <c r="D19" s="12">
        <v>285</v>
      </c>
      <c r="E19" s="12">
        <v>52</v>
      </c>
      <c r="F19" s="12">
        <v>1</v>
      </c>
      <c r="G19" s="12">
        <v>1030</v>
      </c>
      <c r="H19" s="12"/>
      <c r="I19" s="12">
        <v>160</v>
      </c>
      <c r="J19" s="12">
        <v>292.86130249572852</v>
      </c>
      <c r="K19" s="12">
        <v>26.270536878765252</v>
      </c>
      <c r="L19" s="12">
        <v>73.920376984126989</v>
      </c>
      <c r="M19" s="12">
        <v>443.30795094759924</v>
      </c>
      <c r="N19" s="12">
        <v>21</v>
      </c>
      <c r="O19" s="12">
        <v>-151.36016730622001</v>
      </c>
      <c r="P19" s="12">
        <v>165</v>
      </c>
      <c r="Q19" s="12">
        <v>1031</v>
      </c>
      <c r="S19" s="12">
        <v>56082</v>
      </c>
      <c r="U19" s="14"/>
      <c r="V19" s="14"/>
      <c r="W19" s="14"/>
      <c r="X19" s="14"/>
      <c r="Y19" s="14"/>
    </row>
    <row r="20" spans="1:25" x14ac:dyDescent="0.25">
      <c r="A20" s="45">
        <v>41105</v>
      </c>
      <c r="B20" t="s">
        <v>34</v>
      </c>
      <c r="C20" s="12">
        <v>698</v>
      </c>
      <c r="D20" s="12">
        <v>295</v>
      </c>
      <c r="E20" s="12">
        <v>87</v>
      </c>
      <c r="F20" s="12">
        <v>0</v>
      </c>
      <c r="G20" s="12">
        <v>1080</v>
      </c>
      <c r="H20" s="12"/>
      <c r="I20" s="12">
        <v>167</v>
      </c>
      <c r="J20" s="12">
        <v>282.13074543225872</v>
      </c>
      <c r="K20" s="12">
        <v>25.601471977946176</v>
      </c>
      <c r="L20" s="12">
        <v>74.477537730939375</v>
      </c>
      <c r="M20" s="12">
        <v>456.54085238831408</v>
      </c>
      <c r="N20" s="12">
        <v>21</v>
      </c>
      <c r="O20" s="12">
        <v>-143.75060752945834</v>
      </c>
      <c r="P20" s="12">
        <v>196</v>
      </c>
      <c r="Q20" s="12">
        <v>1079</v>
      </c>
      <c r="S20" s="12">
        <v>62163</v>
      </c>
      <c r="U20" s="14"/>
      <c r="V20" s="14"/>
      <c r="W20" s="14"/>
      <c r="X20" s="14"/>
      <c r="Y20" s="14"/>
    </row>
    <row r="21" spans="1:25" x14ac:dyDescent="0.25">
      <c r="A21" s="45">
        <v>41136</v>
      </c>
      <c r="B21" t="s">
        <v>34</v>
      </c>
      <c r="C21" s="12">
        <v>710</v>
      </c>
      <c r="D21" s="12">
        <v>284</v>
      </c>
      <c r="E21" s="12">
        <v>66</v>
      </c>
      <c r="F21" s="12">
        <v>-1</v>
      </c>
      <c r="G21" s="12">
        <v>1059</v>
      </c>
      <c r="H21" s="12"/>
      <c r="I21" s="12">
        <v>155</v>
      </c>
      <c r="J21" s="12">
        <v>342.67332344137793</v>
      </c>
      <c r="K21" s="12">
        <v>48.158517205560742</v>
      </c>
      <c r="L21" s="12">
        <v>74.615496357012759</v>
      </c>
      <c r="M21" s="12">
        <v>432.93431807359138</v>
      </c>
      <c r="N21" s="12">
        <v>21</v>
      </c>
      <c r="O21" s="12">
        <v>-145.38165507754277</v>
      </c>
      <c r="P21" s="12">
        <v>132</v>
      </c>
      <c r="Q21" s="12">
        <v>1061</v>
      </c>
      <c r="S21" s="12">
        <v>66257</v>
      </c>
      <c r="U21" s="14"/>
      <c r="V21" s="14"/>
      <c r="W21" s="14"/>
      <c r="X21" s="14"/>
      <c r="Y21" s="14"/>
    </row>
    <row r="22" spans="1:25" x14ac:dyDescent="0.25">
      <c r="A22" s="45">
        <v>41167</v>
      </c>
      <c r="B22" t="s">
        <v>34</v>
      </c>
      <c r="C22" s="12">
        <v>726</v>
      </c>
      <c r="D22" s="12">
        <v>269</v>
      </c>
      <c r="E22" s="12">
        <v>81</v>
      </c>
      <c r="F22" s="12">
        <v>1</v>
      </c>
      <c r="G22" s="12">
        <v>1077</v>
      </c>
      <c r="H22" s="12"/>
      <c r="I22" s="12">
        <v>149</v>
      </c>
      <c r="J22" s="12">
        <v>318.78017599779628</v>
      </c>
      <c r="K22" s="12">
        <v>78.744341243004186</v>
      </c>
      <c r="L22" s="12">
        <v>76.06991900858705</v>
      </c>
      <c r="M22" s="12">
        <v>445.93313916943225</v>
      </c>
      <c r="N22" s="12">
        <v>21</v>
      </c>
      <c r="O22" s="12">
        <v>-126.52757541881974</v>
      </c>
      <c r="P22" s="12">
        <v>112</v>
      </c>
      <c r="Q22" s="12">
        <v>1075</v>
      </c>
      <c r="S22" s="12">
        <v>69604</v>
      </c>
      <c r="U22" s="14"/>
      <c r="V22" s="14"/>
      <c r="W22" s="14"/>
      <c r="X22" s="14"/>
      <c r="Y22" s="14"/>
    </row>
    <row r="23" spans="1:25" x14ac:dyDescent="0.25">
      <c r="A23" s="45">
        <v>41197</v>
      </c>
      <c r="B23" t="s">
        <v>34</v>
      </c>
      <c r="C23" s="12">
        <v>747</v>
      </c>
      <c r="D23" s="12">
        <v>282</v>
      </c>
      <c r="E23" s="12">
        <v>77</v>
      </c>
      <c r="F23" s="12">
        <v>1</v>
      </c>
      <c r="G23" s="12">
        <v>1107</v>
      </c>
      <c r="H23" s="12"/>
      <c r="I23" s="12">
        <v>188</v>
      </c>
      <c r="J23" s="12">
        <v>376.27646604547863</v>
      </c>
      <c r="K23" s="12">
        <v>121.51670454536657</v>
      </c>
      <c r="L23" s="12">
        <v>78.674456154046311</v>
      </c>
      <c r="M23" s="12">
        <v>428.54458769558607</v>
      </c>
      <c r="N23" s="12">
        <v>21</v>
      </c>
      <c r="O23" s="12">
        <v>-102.01221444047766</v>
      </c>
      <c r="P23" s="12">
        <v>-7</v>
      </c>
      <c r="Q23" s="12">
        <v>1105</v>
      </c>
      <c r="S23" s="12">
        <v>69377</v>
      </c>
      <c r="U23" s="14"/>
      <c r="V23" s="14"/>
      <c r="W23" s="14"/>
      <c r="X23" s="14"/>
      <c r="Y23" s="14"/>
    </row>
    <row r="24" spans="1:25" x14ac:dyDescent="0.25">
      <c r="A24" s="45">
        <v>41228</v>
      </c>
      <c r="B24" t="s">
        <v>34</v>
      </c>
      <c r="C24" s="12">
        <v>765</v>
      </c>
      <c r="D24" s="12">
        <v>280</v>
      </c>
      <c r="E24" s="12">
        <v>113</v>
      </c>
      <c r="F24" s="12">
        <v>1</v>
      </c>
      <c r="G24" s="12">
        <v>1159</v>
      </c>
      <c r="H24" s="12"/>
      <c r="I24" s="12">
        <v>233</v>
      </c>
      <c r="J24" s="12">
        <v>492.89757063705309</v>
      </c>
      <c r="K24" s="12">
        <v>107.89645477869252</v>
      </c>
      <c r="L24" s="12">
        <v>83.299020947176686</v>
      </c>
      <c r="M24" s="12">
        <v>456.54458769558607</v>
      </c>
      <c r="N24" s="12">
        <v>21</v>
      </c>
      <c r="O24" s="12">
        <v>-154.63763405850833</v>
      </c>
      <c r="P24" s="12">
        <v>-82</v>
      </c>
      <c r="Q24" s="12">
        <v>1158</v>
      </c>
      <c r="S24" s="12">
        <v>66938</v>
      </c>
      <c r="U24" s="14"/>
      <c r="V24" s="14"/>
      <c r="W24" s="14"/>
      <c r="X24" s="14"/>
      <c r="Y24" s="14"/>
    </row>
    <row r="25" spans="1:25" x14ac:dyDescent="0.25">
      <c r="A25" s="45">
        <v>41258</v>
      </c>
      <c r="B25" t="s">
        <v>34</v>
      </c>
      <c r="C25" s="12">
        <v>756</v>
      </c>
      <c r="D25" s="12">
        <v>293</v>
      </c>
      <c r="E25" s="12">
        <v>140</v>
      </c>
      <c r="F25" s="12">
        <v>1</v>
      </c>
      <c r="G25" s="12">
        <v>1190</v>
      </c>
      <c r="H25" s="12"/>
      <c r="I25" s="12">
        <v>204</v>
      </c>
      <c r="J25" s="12">
        <v>625.16887398048686</v>
      </c>
      <c r="K25" s="12">
        <v>73.582983436685609</v>
      </c>
      <c r="L25" s="12">
        <v>93.519979833463452</v>
      </c>
      <c r="M25" s="12">
        <v>470.3509791140421</v>
      </c>
      <c r="N25" s="12">
        <v>21</v>
      </c>
      <c r="O25" s="12">
        <v>-156.62281636467807</v>
      </c>
      <c r="P25" s="12">
        <v>-140</v>
      </c>
      <c r="Q25" s="12">
        <v>1191</v>
      </c>
      <c r="S25" s="12">
        <v>62598</v>
      </c>
      <c r="U25" s="14"/>
      <c r="V25" s="14"/>
      <c r="W25" s="14"/>
      <c r="X25" s="14"/>
      <c r="Y25" s="14"/>
    </row>
    <row r="26" spans="1:25" x14ac:dyDescent="0.25">
      <c r="A26" s="45">
        <v>41289</v>
      </c>
      <c r="B26" t="s">
        <v>34</v>
      </c>
      <c r="C26" s="12">
        <v>746</v>
      </c>
      <c r="D26" s="12">
        <v>269</v>
      </c>
      <c r="E26" s="12">
        <v>157</v>
      </c>
      <c r="F26" s="12">
        <v>1</v>
      </c>
      <c r="G26" s="12">
        <v>1173</v>
      </c>
      <c r="H26" s="12"/>
      <c r="I26" s="12">
        <v>162</v>
      </c>
      <c r="J26" s="12">
        <v>773.80502024303757</v>
      </c>
      <c r="K26" s="12">
        <v>59.966076190476187</v>
      </c>
      <c r="L26" s="12">
        <v>92.967181996086111</v>
      </c>
      <c r="M26" s="12">
        <v>496.3509791140421</v>
      </c>
      <c r="N26" s="12">
        <v>20</v>
      </c>
      <c r="O26" s="12">
        <v>-77.089257543641963</v>
      </c>
      <c r="P26" s="12">
        <v>-356</v>
      </c>
      <c r="Q26" s="12">
        <v>1172</v>
      </c>
      <c r="S26" s="12">
        <v>51565</v>
      </c>
      <c r="U26" s="14"/>
      <c r="V26" s="14"/>
      <c r="W26" s="14"/>
      <c r="X26" s="14"/>
      <c r="Y26" s="14"/>
    </row>
    <row r="27" spans="1:25" x14ac:dyDescent="0.25">
      <c r="A27" s="45">
        <v>41320</v>
      </c>
      <c r="B27" t="s">
        <v>34</v>
      </c>
      <c r="C27" s="12">
        <v>774</v>
      </c>
      <c r="D27" s="12">
        <v>256</v>
      </c>
      <c r="E27" s="12">
        <v>144</v>
      </c>
      <c r="F27" s="12">
        <v>0</v>
      </c>
      <c r="G27" s="12">
        <v>1174</v>
      </c>
      <c r="H27" s="12"/>
      <c r="I27" s="12">
        <v>188</v>
      </c>
      <c r="J27" s="12">
        <v>727.44304365738606</v>
      </c>
      <c r="K27" s="12">
        <v>46.162783496412267</v>
      </c>
      <c r="L27" s="12">
        <v>86.397771037181997</v>
      </c>
      <c r="M27" s="12">
        <v>519.35097911404205</v>
      </c>
      <c r="N27" s="12">
        <v>20</v>
      </c>
      <c r="O27" s="12">
        <v>-101.35457730502249</v>
      </c>
      <c r="P27" s="12">
        <v>-313</v>
      </c>
      <c r="Q27" s="12">
        <v>1173</v>
      </c>
      <c r="S27" s="12">
        <v>42808</v>
      </c>
      <c r="U27" s="14"/>
      <c r="V27" s="14"/>
      <c r="W27" s="14"/>
      <c r="X27" s="14"/>
      <c r="Y27" s="14"/>
    </row>
    <row r="28" spans="1:25" x14ac:dyDescent="0.25">
      <c r="A28" s="45">
        <v>41348</v>
      </c>
      <c r="B28" t="s">
        <v>34</v>
      </c>
      <c r="C28" s="12">
        <v>770</v>
      </c>
      <c r="D28" s="12">
        <v>275</v>
      </c>
      <c r="E28" s="12">
        <v>114</v>
      </c>
      <c r="F28" s="12">
        <v>-1</v>
      </c>
      <c r="G28" s="12">
        <v>1158</v>
      </c>
      <c r="H28" s="12"/>
      <c r="I28" s="12">
        <v>285</v>
      </c>
      <c r="J28" s="12">
        <v>560.45587717492174</v>
      </c>
      <c r="K28" s="12">
        <v>31.802407240704504</v>
      </c>
      <c r="L28" s="12">
        <v>76.754028049576007</v>
      </c>
      <c r="M28" s="12">
        <v>473.3509791140421</v>
      </c>
      <c r="N28" s="12">
        <v>20</v>
      </c>
      <c r="O28" s="12">
        <v>-60.363291579244347</v>
      </c>
      <c r="P28" s="12">
        <v>-224</v>
      </c>
      <c r="Q28" s="12">
        <v>1163</v>
      </c>
      <c r="S28" s="12">
        <v>35854</v>
      </c>
      <c r="U28" s="14"/>
      <c r="V28" s="14"/>
      <c r="W28" s="14"/>
      <c r="X28" s="14"/>
      <c r="Y28" s="14"/>
    </row>
    <row r="29" spans="1:25" x14ac:dyDescent="0.25">
      <c r="A29" s="45">
        <v>41379</v>
      </c>
      <c r="B29" t="s">
        <v>34</v>
      </c>
      <c r="C29" s="12">
        <v>797</v>
      </c>
      <c r="D29" s="12">
        <v>268</v>
      </c>
      <c r="E29" s="12">
        <v>86</v>
      </c>
      <c r="F29" s="12">
        <v>1</v>
      </c>
      <c r="G29" s="12">
        <v>1152</v>
      </c>
      <c r="H29" s="12"/>
      <c r="I29" s="12">
        <v>283</v>
      </c>
      <c r="J29" s="12">
        <v>377.33797923305502</v>
      </c>
      <c r="K29" s="12">
        <v>32.668981669928243</v>
      </c>
      <c r="L29" s="12">
        <v>69.281799086757985</v>
      </c>
      <c r="M29" s="12">
        <v>494.3509791140421</v>
      </c>
      <c r="N29" s="12">
        <v>20</v>
      </c>
      <c r="O29" s="12">
        <v>-111.63973910378336</v>
      </c>
      <c r="P29" s="12">
        <v>-11</v>
      </c>
      <c r="Q29" s="12">
        <v>1154</v>
      </c>
      <c r="S29" s="12">
        <v>35506</v>
      </c>
      <c r="U29" s="14"/>
      <c r="V29" s="14"/>
      <c r="W29" s="14"/>
      <c r="X29" s="14"/>
      <c r="Y29" s="14"/>
    </row>
    <row r="30" spans="1:25" x14ac:dyDescent="0.25">
      <c r="A30" s="45">
        <v>41409</v>
      </c>
      <c r="B30" t="s">
        <v>34</v>
      </c>
      <c r="C30" s="12">
        <v>814</v>
      </c>
      <c r="D30" s="12">
        <v>289</v>
      </c>
      <c r="E30" s="12">
        <v>59</v>
      </c>
      <c r="F30" s="12">
        <v>0</v>
      </c>
      <c r="G30" s="12">
        <v>1162</v>
      </c>
      <c r="H30" s="12"/>
      <c r="I30" s="12">
        <v>308</v>
      </c>
      <c r="J30" s="12">
        <v>254.61844803810723</v>
      </c>
      <c r="K30" s="12">
        <v>31.802407240704504</v>
      </c>
      <c r="L30" s="12">
        <v>68.612930202217868</v>
      </c>
      <c r="M30" s="12">
        <v>442.3509791140421</v>
      </c>
      <c r="N30" s="12">
        <v>20</v>
      </c>
      <c r="O30" s="12">
        <v>-189.38476459507166</v>
      </c>
      <c r="P30" s="12">
        <v>226</v>
      </c>
      <c r="Q30" s="12">
        <v>1162</v>
      </c>
      <c r="S30" s="12">
        <v>42507</v>
      </c>
      <c r="U30" s="14"/>
      <c r="V30" s="14"/>
      <c r="W30" s="14"/>
      <c r="X30" s="14"/>
      <c r="Y30" s="14"/>
    </row>
    <row r="31" spans="1:25" x14ac:dyDescent="0.25">
      <c r="A31" s="45">
        <v>41440</v>
      </c>
      <c r="B31" t="s">
        <v>34</v>
      </c>
      <c r="C31" s="12">
        <v>820</v>
      </c>
      <c r="D31" s="12">
        <v>291</v>
      </c>
      <c r="E31" s="12">
        <v>83</v>
      </c>
      <c r="F31" s="12">
        <v>-1</v>
      </c>
      <c r="G31" s="12">
        <v>1193</v>
      </c>
      <c r="H31" s="12"/>
      <c r="I31" s="12">
        <v>268</v>
      </c>
      <c r="J31" s="12">
        <v>284.30057680697564</v>
      </c>
      <c r="K31" s="12">
        <v>32.668981669928243</v>
      </c>
      <c r="L31" s="12">
        <v>69.066677103718206</v>
      </c>
      <c r="M31" s="12">
        <v>484.68635718867148</v>
      </c>
      <c r="N31" s="12">
        <v>20</v>
      </c>
      <c r="O31" s="12">
        <v>-227.72259276929356</v>
      </c>
      <c r="P31" s="12">
        <v>264</v>
      </c>
      <c r="Q31" s="12">
        <v>1195</v>
      </c>
      <c r="S31" s="12">
        <v>50439</v>
      </c>
      <c r="U31" s="14"/>
      <c r="V31" s="14"/>
      <c r="W31" s="14"/>
      <c r="X31" s="14"/>
      <c r="Y31" s="14"/>
    </row>
    <row r="32" spans="1:25" x14ac:dyDescent="0.25">
      <c r="A32" s="45">
        <v>41470</v>
      </c>
      <c r="B32" t="s">
        <v>34</v>
      </c>
      <c r="C32" s="12">
        <v>835</v>
      </c>
      <c r="D32" s="12">
        <v>290</v>
      </c>
      <c r="E32" s="12">
        <v>69</v>
      </c>
      <c r="F32" s="12">
        <v>0</v>
      </c>
      <c r="G32" s="12">
        <v>1194</v>
      </c>
      <c r="H32" s="12"/>
      <c r="I32" s="12">
        <v>275</v>
      </c>
      <c r="J32" s="12">
        <v>325.15644777466008</v>
      </c>
      <c r="K32" s="12">
        <v>31.802407240704504</v>
      </c>
      <c r="L32" s="12">
        <v>69.641484670580553</v>
      </c>
      <c r="M32" s="12">
        <v>520.68635718867142</v>
      </c>
      <c r="N32" s="12">
        <v>20</v>
      </c>
      <c r="O32" s="12">
        <v>-204.28669687461658</v>
      </c>
      <c r="P32" s="12">
        <v>157</v>
      </c>
      <c r="Q32" s="12">
        <v>1195</v>
      </c>
      <c r="S32" s="12">
        <v>55261</v>
      </c>
      <c r="U32" s="14"/>
      <c r="V32" s="14"/>
      <c r="W32" s="14"/>
      <c r="X32" s="14"/>
      <c r="Y32" s="14"/>
    </row>
    <row r="33" spans="1:25" x14ac:dyDescent="0.25">
      <c r="A33" s="45">
        <v>41501</v>
      </c>
      <c r="B33" t="s">
        <v>34</v>
      </c>
      <c r="C33" s="12">
        <v>853</v>
      </c>
      <c r="D33" s="12">
        <v>297</v>
      </c>
      <c r="E33" s="12">
        <v>61</v>
      </c>
      <c r="F33" s="12">
        <v>1</v>
      </c>
      <c r="G33" s="12">
        <v>1212</v>
      </c>
      <c r="H33" s="12"/>
      <c r="I33" s="12">
        <v>293</v>
      </c>
      <c r="J33" s="12">
        <v>294.18053218607145</v>
      </c>
      <c r="K33" s="12">
        <v>59.966076190476187</v>
      </c>
      <c r="L33" s="12">
        <v>69.769243966079586</v>
      </c>
      <c r="M33" s="12">
        <v>465.68635718867148</v>
      </c>
      <c r="N33" s="12">
        <v>20</v>
      </c>
      <c r="O33" s="12">
        <v>-173.60220953129868</v>
      </c>
      <c r="P33" s="12">
        <v>180</v>
      </c>
      <c r="Q33" s="12">
        <v>1209</v>
      </c>
      <c r="S33" s="12">
        <v>60870</v>
      </c>
      <c r="U33" s="14"/>
      <c r="V33" s="14"/>
      <c r="W33" s="14"/>
      <c r="X33" s="14"/>
      <c r="Y33" s="14"/>
    </row>
    <row r="34" spans="1:25" x14ac:dyDescent="0.25">
      <c r="A34" s="45">
        <v>41532</v>
      </c>
      <c r="B34" t="s">
        <v>34</v>
      </c>
      <c r="C34" s="12">
        <v>875</v>
      </c>
      <c r="D34" s="12">
        <v>293</v>
      </c>
      <c r="E34" s="12">
        <v>63</v>
      </c>
      <c r="F34" s="12">
        <v>0</v>
      </c>
      <c r="G34" s="12">
        <v>1231</v>
      </c>
      <c r="H34" s="12"/>
      <c r="I34" s="12">
        <v>333</v>
      </c>
      <c r="J34" s="12">
        <v>321.82679179545505</v>
      </c>
      <c r="K34" s="12">
        <v>98.033452902804981</v>
      </c>
      <c r="L34" s="12">
        <v>71.159065231572086</v>
      </c>
      <c r="M34" s="12">
        <v>428.68635718867148</v>
      </c>
      <c r="N34" s="12">
        <v>20</v>
      </c>
      <c r="O34" s="12">
        <v>-116.70566711850361</v>
      </c>
      <c r="P34" s="12">
        <v>74</v>
      </c>
      <c r="Q34" s="12">
        <v>1230</v>
      </c>
      <c r="S34" s="12">
        <v>63120</v>
      </c>
      <c r="U34" s="14"/>
      <c r="V34" s="14"/>
      <c r="W34" s="14"/>
      <c r="X34" s="14"/>
      <c r="Y34" s="14"/>
    </row>
    <row r="35" spans="1:25" x14ac:dyDescent="0.25">
      <c r="A35" s="45">
        <v>41562</v>
      </c>
      <c r="B35" t="s">
        <v>34</v>
      </c>
      <c r="C35" s="12">
        <v>873</v>
      </c>
      <c r="D35" s="12">
        <v>273</v>
      </c>
      <c r="E35" s="12">
        <v>134</v>
      </c>
      <c r="F35" s="12">
        <v>0</v>
      </c>
      <c r="G35" s="12">
        <v>1280</v>
      </c>
      <c r="H35" s="12"/>
      <c r="I35" s="12">
        <v>407</v>
      </c>
      <c r="J35" s="12">
        <v>406.33216172835199</v>
      </c>
      <c r="K35" s="12">
        <v>151.32778030006523</v>
      </c>
      <c r="L35" s="12">
        <v>73.664803652968033</v>
      </c>
      <c r="M35" s="12">
        <v>393.68635718867148</v>
      </c>
      <c r="N35" s="12">
        <v>20</v>
      </c>
      <c r="O35" s="12">
        <v>-12.011102870056739</v>
      </c>
      <c r="P35" s="12">
        <v>-161</v>
      </c>
      <c r="Q35" s="12">
        <v>1279</v>
      </c>
      <c r="S35" s="12">
        <v>58127</v>
      </c>
      <c r="U35" s="14"/>
      <c r="V35" s="14"/>
      <c r="W35" s="14"/>
      <c r="X35" s="14"/>
      <c r="Y35" s="14"/>
    </row>
    <row r="36" spans="1:25" x14ac:dyDescent="0.25">
      <c r="A36" s="45">
        <v>41593</v>
      </c>
      <c r="B36" t="s">
        <v>34</v>
      </c>
      <c r="C36" s="12">
        <v>870</v>
      </c>
      <c r="D36" s="12">
        <v>287</v>
      </c>
      <c r="E36" s="12">
        <v>145</v>
      </c>
      <c r="F36" s="12">
        <v>0</v>
      </c>
      <c r="G36" s="12">
        <v>1302</v>
      </c>
      <c r="H36" s="12"/>
      <c r="I36" s="12">
        <v>410</v>
      </c>
      <c r="J36" s="12">
        <v>576.19382219438387</v>
      </c>
      <c r="K36" s="12">
        <v>161.04579354207434</v>
      </c>
      <c r="L36" s="12">
        <v>77.955414220482723</v>
      </c>
      <c r="M36" s="12">
        <v>380.68635718867148</v>
      </c>
      <c r="N36" s="12">
        <v>20</v>
      </c>
      <c r="O36" s="12">
        <v>-106.88138714561241</v>
      </c>
      <c r="P36" s="12">
        <v>-217</v>
      </c>
      <c r="Q36" s="12">
        <v>1302</v>
      </c>
      <c r="S36" s="12">
        <v>51601</v>
      </c>
      <c r="U36" s="14"/>
      <c r="V36" s="14"/>
      <c r="W36" s="14"/>
      <c r="X36" s="14"/>
      <c r="Y36" s="14"/>
    </row>
    <row r="37" spans="1:25" x14ac:dyDescent="0.25">
      <c r="A37" s="45">
        <v>41623</v>
      </c>
      <c r="B37" t="s">
        <v>34</v>
      </c>
      <c r="C37" s="12">
        <v>842</v>
      </c>
      <c r="D37" s="12">
        <v>315</v>
      </c>
      <c r="E37" s="12">
        <v>121</v>
      </c>
      <c r="F37" s="12">
        <v>0</v>
      </c>
      <c r="G37" s="12">
        <v>1278</v>
      </c>
      <c r="H37" s="12"/>
      <c r="I37" s="12">
        <v>400</v>
      </c>
      <c r="J37" s="12">
        <v>793.04511740413875</v>
      </c>
      <c r="K37" s="12">
        <v>91.596042857142862</v>
      </c>
      <c r="L37" s="12">
        <v>87.347135029354206</v>
      </c>
      <c r="M37" s="12">
        <v>383</v>
      </c>
      <c r="N37" s="12">
        <v>20</v>
      </c>
      <c r="O37" s="12">
        <v>-133.98829529063576</v>
      </c>
      <c r="P37" s="12">
        <v>-362</v>
      </c>
      <c r="Q37" s="12">
        <v>1279</v>
      </c>
      <c r="S37" s="12">
        <v>40342</v>
      </c>
      <c r="U37" s="14"/>
      <c r="V37" s="14"/>
      <c r="W37" s="14"/>
      <c r="X37" s="14"/>
      <c r="Y37" s="14"/>
    </row>
    <row r="38" spans="1:25" x14ac:dyDescent="0.25">
      <c r="A38" s="45">
        <v>41654</v>
      </c>
      <c r="B38" t="s">
        <v>34</v>
      </c>
      <c r="C38" s="12">
        <v>851</v>
      </c>
      <c r="D38" s="12">
        <v>303</v>
      </c>
      <c r="E38" s="12">
        <v>161</v>
      </c>
      <c r="F38" s="12">
        <v>1</v>
      </c>
      <c r="G38" s="12">
        <v>1316</v>
      </c>
      <c r="H38" s="12"/>
      <c r="I38" s="12">
        <v>355</v>
      </c>
      <c r="J38" s="12">
        <v>855.97316105109292</v>
      </c>
      <c r="K38" s="12">
        <v>63.845553194335807</v>
      </c>
      <c r="L38" s="12">
        <v>90.793865059208997</v>
      </c>
      <c r="M38" s="12">
        <v>338.68635718867148</v>
      </c>
      <c r="N38" s="12">
        <v>20</v>
      </c>
      <c r="O38" s="12">
        <v>23.701063506690978</v>
      </c>
      <c r="P38" s="12">
        <v>-435</v>
      </c>
      <c r="Q38" s="12">
        <v>1313</v>
      </c>
      <c r="S38" s="12">
        <v>26880</v>
      </c>
      <c r="U38" s="14"/>
      <c r="V38" s="14"/>
      <c r="W38" s="14"/>
      <c r="X38" s="14"/>
      <c r="Y38" s="14"/>
    </row>
    <row r="39" spans="1:25" x14ac:dyDescent="0.25">
      <c r="A39" s="45">
        <v>41685</v>
      </c>
      <c r="B39" t="s">
        <v>34</v>
      </c>
      <c r="C39" s="12">
        <v>875</v>
      </c>
      <c r="D39" s="12">
        <v>295</v>
      </c>
      <c r="E39" s="12">
        <v>198</v>
      </c>
      <c r="F39" s="12">
        <v>0</v>
      </c>
      <c r="G39" s="12">
        <v>1368</v>
      </c>
      <c r="H39" s="12"/>
      <c r="I39" s="12">
        <v>342</v>
      </c>
      <c r="J39" s="12">
        <v>754.64661930510579</v>
      </c>
      <c r="K39" s="12">
        <v>49.053092276732777</v>
      </c>
      <c r="L39" s="12">
        <v>86.073838922098119</v>
      </c>
      <c r="M39" s="12">
        <v>325.68635718867148</v>
      </c>
      <c r="N39" s="12">
        <v>20</v>
      </c>
      <c r="O39" s="12">
        <v>-92.459907692608013</v>
      </c>
      <c r="P39" s="12">
        <v>-116</v>
      </c>
      <c r="Q39" s="12">
        <v>1369</v>
      </c>
      <c r="S39" s="12">
        <v>23622</v>
      </c>
      <c r="U39" s="14"/>
      <c r="V39" s="14"/>
      <c r="W39" s="14"/>
      <c r="X39" s="14"/>
      <c r="Y39" s="14"/>
    </row>
    <row r="40" spans="1:25" x14ac:dyDescent="0.25">
      <c r="A40" s="45">
        <v>41713</v>
      </c>
      <c r="B40" t="s">
        <v>34</v>
      </c>
      <c r="C40" s="12">
        <v>905</v>
      </c>
      <c r="D40" s="12">
        <v>290</v>
      </c>
      <c r="E40" s="12">
        <v>105</v>
      </c>
      <c r="F40" s="12">
        <v>1</v>
      </c>
      <c r="G40" s="12">
        <v>1301</v>
      </c>
      <c r="H40" s="12"/>
      <c r="I40" s="12">
        <v>330</v>
      </c>
      <c r="J40" s="12">
        <v>556.46538533494788</v>
      </c>
      <c r="K40" s="12">
        <v>33.746110979387034</v>
      </c>
      <c r="L40" s="12">
        <v>76.213219574313484</v>
      </c>
      <c r="M40" s="12">
        <v>316</v>
      </c>
      <c r="N40" s="12">
        <v>20</v>
      </c>
      <c r="O40" s="12">
        <v>-57.424715888648308</v>
      </c>
      <c r="P40" s="12">
        <v>25</v>
      </c>
      <c r="Q40" s="12">
        <v>1300</v>
      </c>
      <c r="S40" s="12">
        <v>24407</v>
      </c>
      <c r="U40" s="14"/>
      <c r="V40" s="14"/>
      <c r="W40" s="14"/>
      <c r="X40" s="14"/>
      <c r="Y40" s="14"/>
    </row>
    <row r="41" spans="1:25" x14ac:dyDescent="0.25">
      <c r="A41" s="45">
        <v>41744</v>
      </c>
      <c r="B41" t="s">
        <v>34</v>
      </c>
      <c r="C41" s="12">
        <v>936</v>
      </c>
      <c r="D41" s="12">
        <v>321</v>
      </c>
      <c r="E41" s="12">
        <v>63</v>
      </c>
      <c r="F41" s="12">
        <v>0</v>
      </c>
      <c r="G41" s="12">
        <v>1320</v>
      </c>
      <c r="H41" s="12"/>
      <c r="I41" s="12">
        <v>407</v>
      </c>
      <c r="J41" s="12">
        <v>359.56375010940775</v>
      </c>
      <c r="K41" s="12">
        <v>34.646521643936779</v>
      </c>
      <c r="L41" s="12">
        <v>68.679212463372309</v>
      </c>
      <c r="M41" s="12">
        <v>278</v>
      </c>
      <c r="N41" s="12">
        <v>20</v>
      </c>
      <c r="O41" s="12">
        <v>-46.889484216716866</v>
      </c>
      <c r="P41" s="12">
        <v>199</v>
      </c>
      <c r="Q41" s="12">
        <v>1320</v>
      </c>
      <c r="S41" s="12">
        <v>30382</v>
      </c>
      <c r="U41" s="14"/>
      <c r="V41" s="14"/>
      <c r="W41" s="14"/>
      <c r="X41" s="14"/>
      <c r="Y41" s="14"/>
    </row>
    <row r="42" spans="1:25" x14ac:dyDescent="0.25">
      <c r="A42" s="45">
        <v>41774</v>
      </c>
      <c r="B42" t="s">
        <v>34</v>
      </c>
      <c r="C42" s="12">
        <v>958</v>
      </c>
      <c r="D42" s="12">
        <v>323</v>
      </c>
      <c r="E42" s="12">
        <v>45</v>
      </c>
      <c r="F42" s="12">
        <v>1</v>
      </c>
      <c r="G42" s="12">
        <v>1327</v>
      </c>
      <c r="H42" s="12"/>
      <c r="I42" s="12">
        <v>449</v>
      </c>
      <c r="J42" s="12">
        <v>306.31853222828391</v>
      </c>
      <c r="K42" s="12">
        <v>33.746110979387034</v>
      </c>
      <c r="L42" s="12">
        <v>67.9814881924368</v>
      </c>
      <c r="M42" s="12">
        <v>287</v>
      </c>
      <c r="N42" s="12">
        <v>20</v>
      </c>
      <c r="O42" s="12">
        <v>-215.04613140010775</v>
      </c>
      <c r="P42" s="12">
        <v>374</v>
      </c>
      <c r="Q42" s="12">
        <v>1323</v>
      </c>
      <c r="S42" s="12">
        <v>41997</v>
      </c>
      <c r="U42" s="14"/>
      <c r="V42" s="14"/>
      <c r="W42" s="14"/>
      <c r="X42" s="14"/>
      <c r="Y42" s="14"/>
    </row>
    <row r="43" spans="1:25" x14ac:dyDescent="0.25">
      <c r="A43" s="45">
        <v>41805</v>
      </c>
      <c r="B43" t="s">
        <v>34</v>
      </c>
      <c r="C43" s="12">
        <v>994</v>
      </c>
      <c r="D43" s="12">
        <v>318</v>
      </c>
      <c r="E43" s="12">
        <v>69</v>
      </c>
      <c r="F43" s="12">
        <v>0</v>
      </c>
      <c r="G43" s="12">
        <v>1381</v>
      </c>
      <c r="H43" s="12"/>
      <c r="I43" s="12">
        <v>383</v>
      </c>
      <c r="J43" s="12">
        <v>309.79919577458185</v>
      </c>
      <c r="K43" s="12">
        <v>34.646521643936779</v>
      </c>
      <c r="L43" s="12">
        <v>68.406720012575462</v>
      </c>
      <c r="M43" s="12">
        <v>311</v>
      </c>
      <c r="N43" s="12">
        <v>20</v>
      </c>
      <c r="O43" s="12">
        <v>-96.852437431094046</v>
      </c>
      <c r="P43" s="12">
        <v>351</v>
      </c>
      <c r="Q43" s="12">
        <v>1381</v>
      </c>
      <c r="S43" s="12">
        <v>52515</v>
      </c>
      <c r="U43" s="14"/>
      <c r="V43" s="14"/>
      <c r="W43" s="14"/>
      <c r="X43" s="14"/>
      <c r="Y43" s="14"/>
    </row>
    <row r="44" spans="1:25" x14ac:dyDescent="0.25">
      <c r="A44" s="45">
        <v>41835</v>
      </c>
      <c r="B44" t="s">
        <v>34</v>
      </c>
      <c r="C44" s="12">
        <v>1016</v>
      </c>
      <c r="D44" s="12">
        <v>329</v>
      </c>
      <c r="E44" s="12">
        <v>46</v>
      </c>
      <c r="F44" s="12">
        <v>-1</v>
      </c>
      <c r="G44" s="12">
        <v>1390</v>
      </c>
      <c r="H44" s="12"/>
      <c r="I44" s="12">
        <v>436</v>
      </c>
      <c r="J44" s="12">
        <v>331.33613797931434</v>
      </c>
      <c r="K44" s="12">
        <v>33.746110979387034</v>
      </c>
      <c r="L44" s="12">
        <v>68.961770698043352</v>
      </c>
      <c r="M44" s="12">
        <v>276.42039687609241</v>
      </c>
      <c r="N44" s="12">
        <v>20</v>
      </c>
      <c r="O44" s="12">
        <v>-106.46441653283708</v>
      </c>
      <c r="P44" s="12">
        <v>331</v>
      </c>
      <c r="Q44" s="12">
        <v>1391</v>
      </c>
      <c r="S44" s="12">
        <v>62775</v>
      </c>
      <c r="U44" s="14"/>
      <c r="V44" s="14"/>
      <c r="W44" s="14"/>
      <c r="X44" s="14"/>
      <c r="Y44" s="14"/>
    </row>
    <row r="45" spans="1:25" x14ac:dyDescent="0.25">
      <c r="A45" s="45">
        <v>41866</v>
      </c>
      <c r="B45" t="s">
        <v>34</v>
      </c>
      <c r="C45" s="12">
        <v>1039</v>
      </c>
      <c r="D45" s="12">
        <v>318</v>
      </c>
      <c r="E45" s="12">
        <v>58</v>
      </c>
      <c r="F45" s="12">
        <v>0</v>
      </c>
      <c r="G45" s="12">
        <v>1415</v>
      </c>
      <c r="H45" s="12"/>
      <c r="I45" s="12">
        <v>404</v>
      </c>
      <c r="J45" s="12">
        <v>373.09272448956432</v>
      </c>
      <c r="K45" s="12">
        <v>63.845553194335807</v>
      </c>
      <c r="L45" s="12">
        <v>69.099729324116737</v>
      </c>
      <c r="M45" s="12">
        <v>273.42039687609241</v>
      </c>
      <c r="N45" s="12">
        <v>20</v>
      </c>
      <c r="O45" s="12">
        <v>-85.458403884109259</v>
      </c>
      <c r="P45" s="12">
        <v>296</v>
      </c>
      <c r="Q45" s="12">
        <v>1414</v>
      </c>
      <c r="S45" s="12">
        <v>71922</v>
      </c>
      <c r="U45" s="14"/>
      <c r="V45" s="14"/>
      <c r="W45" s="14"/>
      <c r="X45" s="14"/>
      <c r="Y45" s="14"/>
    </row>
    <row r="46" spans="1:25" x14ac:dyDescent="0.25">
      <c r="A46" s="45">
        <v>41897</v>
      </c>
      <c r="B46" t="s">
        <v>34</v>
      </c>
      <c r="C46" s="12">
        <v>1050</v>
      </c>
      <c r="D46" s="12">
        <v>297</v>
      </c>
      <c r="E46" s="12">
        <v>59</v>
      </c>
      <c r="F46" s="12">
        <v>0</v>
      </c>
      <c r="G46" s="12">
        <v>1406</v>
      </c>
      <c r="H46" s="12"/>
      <c r="I46" s="12">
        <v>462</v>
      </c>
      <c r="J46" s="12">
        <v>383.64595964821899</v>
      </c>
      <c r="K46" s="12">
        <v>110.08807232371223</v>
      </c>
      <c r="L46" s="12">
        <v>70.4984983572499</v>
      </c>
      <c r="M46" s="12">
        <v>250.42039687609244</v>
      </c>
      <c r="N46" s="12">
        <v>20</v>
      </c>
      <c r="O46" s="12">
        <v>-31.652927205273535</v>
      </c>
      <c r="P46" s="12">
        <v>143</v>
      </c>
      <c r="Q46" s="12">
        <v>1408</v>
      </c>
      <c r="S46" s="12">
        <v>76191</v>
      </c>
      <c r="U46" s="14"/>
      <c r="V46" s="14"/>
      <c r="W46" s="14"/>
      <c r="X46" s="14"/>
      <c r="Y46" s="14"/>
    </row>
    <row r="47" spans="1:25" x14ac:dyDescent="0.25">
      <c r="A47" s="45">
        <v>41927</v>
      </c>
      <c r="B47" t="s">
        <v>34</v>
      </c>
      <c r="C47" s="12">
        <v>1059</v>
      </c>
      <c r="D47" s="12">
        <v>264</v>
      </c>
      <c r="E47" s="12">
        <v>87</v>
      </c>
      <c r="F47" s="12">
        <v>0</v>
      </c>
      <c r="G47" s="12">
        <v>1410</v>
      </c>
      <c r="H47" s="12"/>
      <c r="I47" s="12">
        <v>547</v>
      </c>
      <c r="J47" s="12">
        <v>443.43047711365188</v>
      </c>
      <c r="K47" s="12">
        <v>153.24346917463234</v>
      </c>
      <c r="L47" s="12">
        <v>73.012083720713093</v>
      </c>
      <c r="M47" s="12">
        <v>275.42039687609241</v>
      </c>
      <c r="N47" s="12">
        <v>20</v>
      </c>
      <c r="O47" s="12">
        <v>-120.10642688508975</v>
      </c>
      <c r="P47" s="12">
        <v>17</v>
      </c>
      <c r="Q47" s="12">
        <v>1409</v>
      </c>
      <c r="S47" s="12">
        <v>76734</v>
      </c>
      <c r="U47" s="14"/>
      <c r="V47" s="14"/>
      <c r="W47" s="14"/>
      <c r="X47" s="14"/>
      <c r="Y47" s="14"/>
    </row>
    <row r="48" spans="1:25" x14ac:dyDescent="0.25">
      <c r="A48" s="45">
        <v>41958</v>
      </c>
      <c r="B48" t="s">
        <v>34</v>
      </c>
      <c r="C48" s="12">
        <v>1050</v>
      </c>
      <c r="D48" s="12">
        <v>296</v>
      </c>
      <c r="E48" s="12">
        <v>73</v>
      </c>
      <c r="F48" s="12">
        <v>-1</v>
      </c>
      <c r="G48" s="12">
        <v>1418</v>
      </c>
      <c r="H48" s="12"/>
      <c r="I48" s="12">
        <v>424</v>
      </c>
      <c r="J48" s="12">
        <v>551.0047871648876</v>
      </c>
      <c r="K48" s="12">
        <v>151.18538765566151</v>
      </c>
      <c r="L48" s="12">
        <v>77.400621515324715</v>
      </c>
      <c r="M48" s="12">
        <v>289.42039687609241</v>
      </c>
      <c r="N48" s="12">
        <v>20</v>
      </c>
      <c r="O48" s="12">
        <v>-41.011193211966251</v>
      </c>
      <c r="P48" s="12">
        <v>-55</v>
      </c>
      <c r="Q48" s="12">
        <v>1417</v>
      </c>
      <c r="S48" s="12">
        <v>75092</v>
      </c>
      <c r="U48" s="14"/>
      <c r="V48" s="14"/>
      <c r="W48" s="14"/>
      <c r="X48" s="14"/>
      <c r="Y48" s="14"/>
    </row>
    <row r="49" spans="1:25" x14ac:dyDescent="0.25">
      <c r="A49" s="45">
        <v>41988</v>
      </c>
      <c r="B49" t="s">
        <v>34</v>
      </c>
      <c r="C49" s="12">
        <v>1078</v>
      </c>
      <c r="D49" s="12">
        <v>320</v>
      </c>
      <c r="E49" s="12">
        <v>110</v>
      </c>
      <c r="F49" s="12">
        <v>1</v>
      </c>
      <c r="G49" s="12">
        <v>1509</v>
      </c>
      <c r="H49" s="12"/>
      <c r="I49" s="12">
        <v>522</v>
      </c>
      <c r="J49" s="12">
        <v>722.68714170524515</v>
      </c>
      <c r="K49" s="12">
        <v>97.739583209887087</v>
      </c>
      <c r="L49" s="12">
        <v>87.092221972279233</v>
      </c>
      <c r="M49" s="12">
        <v>328.42039687609241</v>
      </c>
      <c r="N49" s="12">
        <v>20</v>
      </c>
      <c r="O49" s="12">
        <v>-178.93934376350384</v>
      </c>
      <c r="P49" s="12">
        <v>-90</v>
      </c>
      <c r="Q49" s="12">
        <v>1509</v>
      </c>
      <c r="S49" s="12">
        <v>72297</v>
      </c>
      <c r="U49" s="14"/>
      <c r="V49" s="14"/>
      <c r="W49" s="14"/>
      <c r="X49" s="14"/>
      <c r="Y49" s="14"/>
    </row>
    <row r="50" spans="1:25" x14ac:dyDescent="0.25">
      <c r="A50" s="45">
        <v>42019</v>
      </c>
      <c r="B50" t="s">
        <v>34</v>
      </c>
      <c r="C50" s="12">
        <v>1063</v>
      </c>
      <c r="D50" s="12">
        <v>289</v>
      </c>
      <c r="E50" s="12">
        <v>139</v>
      </c>
      <c r="F50" s="12">
        <v>0</v>
      </c>
      <c r="G50" s="12">
        <v>1491</v>
      </c>
      <c r="H50" s="12"/>
      <c r="I50" s="12">
        <v>511</v>
      </c>
      <c r="J50" s="12">
        <v>839.8227341732171</v>
      </c>
      <c r="K50" s="12">
        <v>48.877471578677394</v>
      </c>
      <c r="L50" s="12">
        <v>91.3092273092319</v>
      </c>
      <c r="M50" s="12">
        <v>347</v>
      </c>
      <c r="N50" s="12">
        <v>26</v>
      </c>
      <c r="O50" s="12">
        <v>-73.00943306112633</v>
      </c>
      <c r="P50" s="12">
        <v>-303</v>
      </c>
      <c r="Q50" s="12">
        <v>1488</v>
      </c>
      <c r="S50" s="12">
        <v>62918</v>
      </c>
      <c r="U50" s="14"/>
      <c r="V50" s="14"/>
      <c r="W50" s="14"/>
      <c r="X50" s="14"/>
      <c r="Y50" s="14"/>
    </row>
    <row r="51" spans="1:25" x14ac:dyDescent="0.25">
      <c r="A51" s="45">
        <v>42050</v>
      </c>
      <c r="B51" t="s">
        <v>34</v>
      </c>
      <c r="C51" s="12">
        <v>1097</v>
      </c>
      <c r="D51" s="12">
        <v>275</v>
      </c>
      <c r="E51" s="12">
        <v>142</v>
      </c>
      <c r="F51" s="12">
        <v>-1</v>
      </c>
      <c r="G51" s="12">
        <v>1513</v>
      </c>
      <c r="H51" s="12"/>
      <c r="I51" s="12">
        <v>662</v>
      </c>
      <c r="J51" s="12">
        <v>810.15058075571096</v>
      </c>
      <c r="K51" s="12">
        <v>37.908932226532357</v>
      </c>
      <c r="L51" s="12">
        <v>85.563041312184751</v>
      </c>
      <c r="M51" s="12">
        <v>363.88</v>
      </c>
      <c r="N51" s="12">
        <v>26</v>
      </c>
      <c r="O51" s="12">
        <v>-19.502554294428037</v>
      </c>
      <c r="P51" s="12">
        <v>-453</v>
      </c>
      <c r="Q51" s="12">
        <v>1513</v>
      </c>
      <c r="S51" s="12">
        <v>50230</v>
      </c>
      <c r="U51" s="14"/>
      <c r="V51" s="14"/>
      <c r="W51" s="14"/>
      <c r="X51" s="14"/>
      <c r="Y51" s="14"/>
    </row>
    <row r="52" spans="1:25" x14ac:dyDescent="0.25">
      <c r="A52" s="45">
        <v>42078</v>
      </c>
      <c r="B52" t="s">
        <v>34</v>
      </c>
      <c r="C52" s="12">
        <v>1122</v>
      </c>
      <c r="D52" s="12">
        <v>299</v>
      </c>
      <c r="E52" s="12">
        <v>126</v>
      </c>
      <c r="F52" s="12">
        <v>0</v>
      </c>
      <c r="G52" s="12">
        <v>1547</v>
      </c>
      <c r="H52" s="12"/>
      <c r="I52" s="12">
        <v>471</v>
      </c>
      <c r="J52" s="12">
        <v>520.29513378939328</v>
      </c>
      <c r="K52" s="12">
        <v>26.513047185342707</v>
      </c>
      <c r="L52" s="12">
        <v>74.302284292185192</v>
      </c>
      <c r="M52" s="12">
        <v>324.88</v>
      </c>
      <c r="N52" s="12">
        <v>26</v>
      </c>
      <c r="O52" s="12">
        <v>4.0095347330788869</v>
      </c>
      <c r="P52" s="12">
        <v>101</v>
      </c>
      <c r="Q52" s="12">
        <v>1548</v>
      </c>
      <c r="S52" s="12">
        <v>53321</v>
      </c>
      <c r="U52" s="14"/>
      <c r="V52" s="14"/>
      <c r="W52" s="14"/>
      <c r="X52" s="14"/>
      <c r="Y52" s="14"/>
    </row>
    <row r="53" spans="1:25" x14ac:dyDescent="0.25">
      <c r="A53" s="45">
        <v>42109</v>
      </c>
      <c r="B53" t="s">
        <v>34</v>
      </c>
      <c r="C53" s="12">
        <v>1154</v>
      </c>
      <c r="D53" s="12">
        <v>315</v>
      </c>
      <c r="E53" s="12">
        <v>102</v>
      </c>
      <c r="F53" s="12">
        <v>1</v>
      </c>
      <c r="G53" s="12">
        <v>1572</v>
      </c>
      <c r="H53" s="12"/>
      <c r="I53" s="12">
        <v>628</v>
      </c>
      <c r="J53" s="12">
        <v>354.43552014878685</v>
      </c>
      <c r="K53" s="12">
        <v>27.17780714607877</v>
      </c>
      <c r="L53" s="12">
        <v>66.511078977194515</v>
      </c>
      <c r="M53" s="12">
        <v>311.88</v>
      </c>
      <c r="N53" s="12">
        <v>26</v>
      </c>
      <c r="O53" s="12">
        <v>-115.00440627206009</v>
      </c>
      <c r="P53" s="12">
        <v>271</v>
      </c>
      <c r="Q53" s="12">
        <v>1570</v>
      </c>
      <c r="S53" s="12">
        <v>61402</v>
      </c>
      <c r="U53" s="14"/>
      <c r="V53" s="14"/>
      <c r="W53" s="14"/>
      <c r="X53" s="14"/>
      <c r="Y53" s="14"/>
    </row>
    <row r="54" spans="1:25" x14ac:dyDescent="0.25">
      <c r="A54" s="45">
        <v>42139</v>
      </c>
      <c r="B54" t="s">
        <v>34</v>
      </c>
      <c r="C54" s="12">
        <v>1147</v>
      </c>
      <c r="D54" s="12">
        <v>298</v>
      </c>
      <c r="E54" s="12">
        <v>69</v>
      </c>
      <c r="F54" s="12">
        <v>1</v>
      </c>
      <c r="G54" s="12">
        <v>1515</v>
      </c>
      <c r="H54" s="12"/>
      <c r="I54" s="12">
        <v>583</v>
      </c>
      <c r="J54" s="12">
        <v>294.72951778743385</v>
      </c>
      <c r="K54" s="12">
        <v>26.513047185342707</v>
      </c>
      <c r="L54" s="12">
        <v>65.784588530493963</v>
      </c>
      <c r="M54" s="12">
        <v>354.93880000000001</v>
      </c>
      <c r="N54" s="12">
        <v>26</v>
      </c>
      <c r="O54" s="12">
        <v>-169.96595350327061</v>
      </c>
      <c r="P54" s="12">
        <v>332</v>
      </c>
      <c r="Q54" s="12">
        <v>1513</v>
      </c>
      <c r="S54" s="12">
        <v>71649</v>
      </c>
      <c r="U54" s="14"/>
      <c r="V54" s="14"/>
      <c r="W54" s="14"/>
      <c r="X54" s="14"/>
      <c r="Y54" s="14"/>
    </row>
    <row r="55" spans="1:25" x14ac:dyDescent="0.25">
      <c r="A55" s="45">
        <v>42170</v>
      </c>
      <c r="B55" t="s">
        <v>34</v>
      </c>
      <c r="C55" s="12">
        <v>1141</v>
      </c>
      <c r="D55" s="12">
        <v>279</v>
      </c>
      <c r="E55" s="12">
        <v>77</v>
      </c>
      <c r="F55" s="12">
        <v>1</v>
      </c>
      <c r="G55" s="12">
        <v>1498</v>
      </c>
      <c r="H55" s="12"/>
      <c r="I55" s="12">
        <v>538</v>
      </c>
      <c r="J55" s="12">
        <v>289.54940477215081</v>
      </c>
      <c r="K55" s="12">
        <v>27.17780714607877</v>
      </c>
      <c r="L55" s="12">
        <v>66.211203142708712</v>
      </c>
      <c r="M55" s="12">
        <v>382.99818800000003</v>
      </c>
      <c r="N55" s="12">
        <v>26</v>
      </c>
      <c r="O55" s="12">
        <v>-48.936603060938346</v>
      </c>
      <c r="P55" s="12">
        <v>215</v>
      </c>
      <c r="Q55" s="12">
        <v>1496</v>
      </c>
      <c r="S55" s="12">
        <v>78065</v>
      </c>
      <c r="U55" s="14"/>
      <c r="V55" s="14"/>
      <c r="W55" s="14"/>
      <c r="X55" s="14"/>
      <c r="Y55" s="14"/>
    </row>
    <row r="56" spans="1:25" x14ac:dyDescent="0.25">
      <c r="A56" s="45">
        <v>42200</v>
      </c>
      <c r="B56" t="s">
        <v>34</v>
      </c>
      <c r="C56" s="12">
        <v>1151</v>
      </c>
      <c r="D56" s="12">
        <v>282</v>
      </c>
      <c r="E56" s="12">
        <v>84</v>
      </c>
      <c r="F56" s="12">
        <v>-1</v>
      </c>
      <c r="G56" s="12">
        <v>1516</v>
      </c>
      <c r="H56" s="12"/>
      <c r="I56" s="12">
        <v>606</v>
      </c>
      <c r="J56" s="12">
        <v>299.55784494263816</v>
      </c>
      <c r="K56" s="12">
        <v>26.513047185342707</v>
      </c>
      <c r="L56" s="12">
        <v>66.781357417128262</v>
      </c>
      <c r="M56" s="12">
        <v>392.05816987999998</v>
      </c>
      <c r="N56" s="12">
        <v>26</v>
      </c>
      <c r="O56" s="12">
        <v>-117.9104194251091</v>
      </c>
      <c r="P56" s="12">
        <v>219</v>
      </c>
      <c r="Q56" s="12">
        <v>1518</v>
      </c>
      <c r="S56" s="12">
        <v>84828</v>
      </c>
      <c r="U56" s="14"/>
      <c r="V56" s="14"/>
      <c r="W56" s="14"/>
      <c r="X56" s="14"/>
      <c r="Y56" s="14"/>
    </row>
    <row r="57" spans="1:25" x14ac:dyDescent="0.25">
      <c r="A57" s="45">
        <v>42231</v>
      </c>
      <c r="B57" t="s">
        <v>34</v>
      </c>
      <c r="C57" s="12">
        <v>1164</v>
      </c>
      <c r="D57" s="12">
        <v>275</v>
      </c>
      <c r="E57" s="12">
        <v>89</v>
      </c>
      <c r="F57" s="12">
        <v>0</v>
      </c>
      <c r="G57" s="12">
        <v>1528</v>
      </c>
      <c r="H57" s="12"/>
      <c r="I57" s="12">
        <v>597</v>
      </c>
      <c r="J57" s="12">
        <v>324.93400997396895</v>
      </c>
      <c r="K57" s="12">
        <v>48.877471578677394</v>
      </c>
      <c r="L57" s="12">
        <v>66.919316043201647</v>
      </c>
      <c r="M57" s="12">
        <v>376.36107837399999</v>
      </c>
      <c r="N57" s="12">
        <v>26</v>
      </c>
      <c r="O57" s="12">
        <v>-124.09187596984796</v>
      </c>
      <c r="P57" s="12">
        <v>212</v>
      </c>
      <c r="Q57" s="12">
        <v>1528</v>
      </c>
      <c r="S57" s="12">
        <v>91410</v>
      </c>
      <c r="U57" s="14"/>
      <c r="V57" s="14"/>
      <c r="W57" s="14"/>
      <c r="X57" s="14"/>
      <c r="Y57" s="14"/>
    </row>
    <row r="58" spans="1:25" x14ac:dyDescent="0.25">
      <c r="A58" s="45">
        <v>42262</v>
      </c>
      <c r="B58" t="s">
        <v>34</v>
      </c>
      <c r="C58" s="12">
        <v>1175</v>
      </c>
      <c r="D58" s="12">
        <v>266</v>
      </c>
      <c r="E58" s="12">
        <v>78</v>
      </c>
      <c r="F58" s="12">
        <v>0</v>
      </c>
      <c r="G58" s="12">
        <v>1519</v>
      </c>
      <c r="H58" s="12"/>
      <c r="I58" s="12">
        <v>740</v>
      </c>
      <c r="J58" s="12">
        <v>354.71293264075706</v>
      </c>
      <c r="K58" s="12">
        <v>79.171532646506535</v>
      </c>
      <c r="L58" s="12">
        <v>68.369477530496226</v>
      </c>
      <c r="M58" s="12">
        <v>354.42468915773998</v>
      </c>
      <c r="N58" s="12">
        <v>26</v>
      </c>
      <c r="O58" s="12">
        <v>-203.67863197549985</v>
      </c>
      <c r="P58" s="12">
        <v>101</v>
      </c>
      <c r="Q58" s="12">
        <v>1520</v>
      </c>
      <c r="S58" s="12">
        <v>94434</v>
      </c>
      <c r="U58" s="14"/>
      <c r="V58" s="14"/>
      <c r="W58" s="14"/>
      <c r="X58" s="14"/>
      <c r="Y58" s="14"/>
    </row>
    <row r="59" spans="1:25" x14ac:dyDescent="0.25">
      <c r="A59" s="45">
        <v>42292</v>
      </c>
      <c r="B59" t="s">
        <v>34</v>
      </c>
      <c r="C59" s="12">
        <v>1189</v>
      </c>
      <c r="D59" s="12">
        <v>256</v>
      </c>
      <c r="E59" s="12">
        <v>109</v>
      </c>
      <c r="F59" s="12">
        <v>-1</v>
      </c>
      <c r="G59" s="12">
        <v>1553</v>
      </c>
      <c r="H59" s="12"/>
      <c r="I59" s="12">
        <v>605</v>
      </c>
      <c r="J59" s="12">
        <v>414.70273339690482</v>
      </c>
      <c r="K59" s="12">
        <v>120.5737215705997</v>
      </c>
      <c r="L59" s="12">
        <v>70.978325112837524</v>
      </c>
      <c r="M59" s="12">
        <v>346.97496091669819</v>
      </c>
      <c r="N59" s="12">
        <v>26</v>
      </c>
      <c r="O59" s="12">
        <v>-184.22974099704024</v>
      </c>
      <c r="P59" s="12">
        <v>154</v>
      </c>
      <c r="Q59" s="12">
        <v>1554</v>
      </c>
      <c r="S59" s="12">
        <v>99214</v>
      </c>
      <c r="U59" s="14"/>
      <c r="V59" s="14"/>
      <c r="W59" s="14"/>
      <c r="X59" s="14"/>
      <c r="Y59" s="14"/>
    </row>
    <row r="60" spans="1:25" x14ac:dyDescent="0.25">
      <c r="A60" s="45">
        <v>42323</v>
      </c>
      <c r="B60" t="s">
        <v>34</v>
      </c>
      <c r="C60" s="12">
        <v>1175</v>
      </c>
      <c r="D60" s="12">
        <v>284</v>
      </c>
      <c r="E60" s="12">
        <v>115</v>
      </c>
      <c r="F60" s="12">
        <v>0</v>
      </c>
      <c r="G60" s="12">
        <v>1574</v>
      </c>
      <c r="H60" s="12"/>
      <c r="I60" s="12">
        <v>697</v>
      </c>
      <c r="J60" s="12">
        <v>510.84129851125942</v>
      </c>
      <c r="K60" s="12">
        <v>107.54110808418699</v>
      </c>
      <c r="L60" s="12">
        <v>75.516085415694889</v>
      </c>
      <c r="M60" s="12">
        <v>391.73596248003025</v>
      </c>
      <c r="N60" s="12">
        <v>26</v>
      </c>
      <c r="O60" s="12">
        <v>-253.63445449117154</v>
      </c>
      <c r="P60" s="12">
        <v>19</v>
      </c>
      <c r="Q60" s="12">
        <v>1574</v>
      </c>
      <c r="S60" s="12">
        <v>99777</v>
      </c>
      <c r="U60" s="14"/>
      <c r="V60" s="14"/>
      <c r="W60" s="14"/>
      <c r="X60" s="14"/>
      <c r="Y60" s="14"/>
    </row>
    <row r="61" spans="1:25" x14ac:dyDescent="0.25">
      <c r="A61" s="45">
        <v>42353</v>
      </c>
      <c r="B61" t="s">
        <v>34</v>
      </c>
      <c r="C61" s="12">
        <v>1149</v>
      </c>
      <c r="D61" s="12">
        <v>285</v>
      </c>
      <c r="E61" s="12">
        <v>126</v>
      </c>
      <c r="F61" s="12">
        <v>1</v>
      </c>
      <c r="G61" s="12">
        <v>1561</v>
      </c>
      <c r="H61" s="12"/>
      <c r="I61" s="12">
        <v>750</v>
      </c>
      <c r="J61" s="12">
        <v>669.74515617090719</v>
      </c>
      <c r="K61" s="12">
        <v>74.043384377971208</v>
      </c>
      <c r="L61" s="12">
        <v>85.637260263583713</v>
      </c>
      <c r="M61" s="12">
        <v>416.79332210483057</v>
      </c>
      <c r="N61" s="12">
        <v>30</v>
      </c>
      <c r="O61" s="12">
        <v>-197.21912291729274</v>
      </c>
      <c r="P61" s="12">
        <v>-270</v>
      </c>
      <c r="Q61" s="12">
        <v>1559</v>
      </c>
      <c r="S61" s="12">
        <v>91379</v>
      </c>
      <c r="U61" s="14"/>
      <c r="V61" s="14"/>
      <c r="W61" s="14"/>
      <c r="X61" s="14"/>
      <c r="Y61" s="14"/>
    </row>
    <row r="62" spans="1:25" x14ac:dyDescent="0.25">
      <c r="A62" s="45">
        <v>42384</v>
      </c>
      <c r="B62" t="s">
        <v>34</v>
      </c>
      <c r="C62" s="12">
        <v>1143</v>
      </c>
      <c r="D62" s="12">
        <v>285</v>
      </c>
      <c r="E62" s="12">
        <v>146</v>
      </c>
      <c r="F62" s="12">
        <v>0</v>
      </c>
      <c r="G62" s="12">
        <v>1574</v>
      </c>
      <c r="H62" s="12"/>
      <c r="I62" s="12">
        <v>864</v>
      </c>
      <c r="J62" s="12">
        <v>772.01315767940343</v>
      </c>
      <c r="K62" s="12">
        <v>62.966874455520504</v>
      </c>
      <c r="L62" s="12">
        <v>94.57875709123725</v>
      </c>
      <c r="M62" s="12">
        <v>418.99608837849962</v>
      </c>
      <c r="N62" s="12">
        <v>30</v>
      </c>
      <c r="O62" s="12">
        <v>-134.55487760466076</v>
      </c>
      <c r="P62" s="12">
        <v>-538</v>
      </c>
      <c r="Q62" s="12">
        <v>1570</v>
      </c>
      <c r="S62" s="12">
        <v>74699</v>
      </c>
      <c r="U62" s="14"/>
      <c r="V62" s="14"/>
      <c r="W62" s="14"/>
      <c r="X62" s="14"/>
      <c r="Y62" s="14"/>
    </row>
    <row r="63" spans="1:25" x14ac:dyDescent="0.25">
      <c r="A63" s="45">
        <v>42415</v>
      </c>
      <c r="B63" t="s">
        <v>34</v>
      </c>
      <c r="C63" s="12">
        <v>1160</v>
      </c>
      <c r="D63" s="12">
        <v>290</v>
      </c>
      <c r="E63" s="12">
        <v>190</v>
      </c>
      <c r="F63" s="12">
        <v>0</v>
      </c>
      <c r="G63" s="12">
        <v>1640</v>
      </c>
      <c r="H63" s="12"/>
      <c r="I63" s="12">
        <v>877</v>
      </c>
      <c r="J63" s="12">
        <v>711.76626366983135</v>
      </c>
      <c r="K63" s="12">
        <v>48.312432425515041</v>
      </c>
      <c r="L63" s="12">
        <v>87.823209356643034</v>
      </c>
      <c r="M63" s="12">
        <v>424.87616661092966</v>
      </c>
      <c r="N63" s="12">
        <v>35</v>
      </c>
      <c r="O63" s="12">
        <v>-82.778072062919108</v>
      </c>
      <c r="P63" s="12">
        <v>-464</v>
      </c>
      <c r="Q63" s="12">
        <v>1638</v>
      </c>
      <c r="S63" s="12">
        <v>61235</v>
      </c>
      <c r="U63" s="14"/>
      <c r="V63" s="14"/>
      <c r="W63" s="14"/>
      <c r="X63" s="14"/>
      <c r="Y63" s="14"/>
    </row>
    <row r="64" spans="1:25" x14ac:dyDescent="0.25">
      <c r="A64" s="45">
        <v>42444</v>
      </c>
      <c r="B64" t="s">
        <v>34</v>
      </c>
      <c r="C64" s="12">
        <v>1184</v>
      </c>
      <c r="D64" s="12">
        <v>307</v>
      </c>
      <c r="E64" s="12">
        <v>114</v>
      </c>
      <c r="F64" s="12">
        <v>-1</v>
      </c>
      <c r="G64" s="12">
        <v>1604</v>
      </c>
      <c r="H64" s="12"/>
      <c r="I64" s="12">
        <v>682</v>
      </c>
      <c r="J64" s="12">
        <v>521.82066971510676</v>
      </c>
      <c r="K64" s="12">
        <v>33.778107612291024</v>
      </c>
      <c r="L64" s="12">
        <v>77.028826548926759</v>
      </c>
      <c r="M64" s="12">
        <v>404.87616661092966</v>
      </c>
      <c r="N64" s="12">
        <v>37</v>
      </c>
      <c r="O64" s="12">
        <v>-168.50377048725414</v>
      </c>
      <c r="P64" s="12">
        <v>17</v>
      </c>
      <c r="Q64" s="12">
        <v>1605</v>
      </c>
      <c r="S64" s="12">
        <v>61761</v>
      </c>
      <c r="U64" s="14"/>
      <c r="V64" s="14"/>
      <c r="W64" s="14"/>
      <c r="X64" s="14"/>
      <c r="Y64" s="14"/>
    </row>
    <row r="65" spans="1:25" x14ac:dyDescent="0.25">
      <c r="A65" s="45">
        <v>42475</v>
      </c>
      <c r="B65" t="s">
        <v>34</v>
      </c>
      <c r="C65" s="12">
        <v>1184</v>
      </c>
      <c r="D65" s="12">
        <v>314</v>
      </c>
      <c r="E65" s="12">
        <v>94</v>
      </c>
      <c r="F65" s="12">
        <v>0</v>
      </c>
      <c r="G65" s="12">
        <v>1592</v>
      </c>
      <c r="H65" s="12"/>
      <c r="I65" s="12">
        <v>701</v>
      </c>
      <c r="J65" s="12">
        <v>354.54494371081034</v>
      </c>
      <c r="K65" s="12">
        <v>33.97518611044476</v>
      </c>
      <c r="L65" s="12">
        <v>68.840342003822315</v>
      </c>
      <c r="M65" s="12">
        <v>385.87616661092966</v>
      </c>
      <c r="N65" s="12">
        <v>39</v>
      </c>
      <c r="O65" s="12">
        <v>-223.23663843600707</v>
      </c>
      <c r="P65" s="12">
        <v>234</v>
      </c>
      <c r="Q65" s="12">
        <v>1594</v>
      </c>
      <c r="S65" s="12">
        <v>68766</v>
      </c>
      <c r="U65" s="14"/>
      <c r="V65" s="14"/>
      <c r="W65" s="14"/>
      <c r="X65" s="14"/>
      <c r="Y65" s="14"/>
    </row>
    <row r="66" spans="1:25" x14ac:dyDescent="0.25">
      <c r="A66" s="45">
        <v>42505</v>
      </c>
      <c r="B66" t="s">
        <v>34</v>
      </c>
      <c r="C66" s="12">
        <v>1182</v>
      </c>
      <c r="D66" s="12">
        <v>327</v>
      </c>
      <c r="E66" s="12">
        <v>94</v>
      </c>
      <c r="F66" s="12">
        <v>0</v>
      </c>
      <c r="G66" s="12">
        <v>1603</v>
      </c>
      <c r="H66" s="12"/>
      <c r="I66" s="12">
        <v>855</v>
      </c>
      <c r="J66" s="12">
        <v>291.04215367322166</v>
      </c>
      <c r="K66" s="12">
        <v>33.778107612291024</v>
      </c>
      <c r="L66" s="12">
        <v>68.082763660438005</v>
      </c>
      <c r="M66" s="12">
        <v>378.93492827703892</v>
      </c>
      <c r="N66" s="12">
        <v>40</v>
      </c>
      <c r="O66" s="12">
        <v>-145.83795322298965</v>
      </c>
      <c r="P66" s="12">
        <v>82</v>
      </c>
      <c r="Q66" s="12">
        <v>1603</v>
      </c>
      <c r="S66" s="12">
        <v>71302</v>
      </c>
      <c r="U66" s="14"/>
      <c r="V66" s="14"/>
      <c r="W66" s="14"/>
      <c r="X66" s="14"/>
      <c r="Y66" s="14"/>
    </row>
    <row r="67" spans="1:25" x14ac:dyDescent="0.25">
      <c r="A67" s="45">
        <v>42536</v>
      </c>
      <c r="B67" t="s">
        <v>34</v>
      </c>
      <c r="C67" s="12">
        <v>1167</v>
      </c>
      <c r="D67" s="12">
        <v>327</v>
      </c>
      <c r="E67" s="12">
        <v>81</v>
      </c>
      <c r="F67" s="12">
        <v>0</v>
      </c>
      <c r="G67" s="12">
        <v>1575</v>
      </c>
      <c r="H67" s="12"/>
      <c r="I67" s="12">
        <v>761</v>
      </c>
      <c r="J67" s="12">
        <v>290.97769824945374</v>
      </c>
      <c r="K67" s="12">
        <v>34.689738558408827</v>
      </c>
      <c r="L67" s="12">
        <v>68.538876928638487</v>
      </c>
      <c r="M67" s="12">
        <v>382.99427755980935</v>
      </c>
      <c r="N67" s="12">
        <v>40</v>
      </c>
      <c r="O67" s="12">
        <v>-289.20059129631034</v>
      </c>
      <c r="P67" s="12">
        <v>283</v>
      </c>
      <c r="Q67" s="12">
        <v>1572</v>
      </c>
      <c r="S67" s="12">
        <v>79820</v>
      </c>
      <c r="U67" s="14"/>
      <c r="V67" s="14"/>
      <c r="W67" s="14"/>
      <c r="X67" s="14"/>
      <c r="Y67" s="14"/>
    </row>
    <row r="68" spans="1:25" x14ac:dyDescent="0.25">
      <c r="A68" s="45">
        <v>42566</v>
      </c>
      <c r="B68" t="s">
        <v>34</v>
      </c>
      <c r="C68" s="12">
        <v>1176</v>
      </c>
      <c r="D68" s="12">
        <v>321</v>
      </c>
      <c r="E68" s="12">
        <v>88</v>
      </c>
      <c r="F68" s="12">
        <v>0</v>
      </c>
      <c r="G68" s="12">
        <v>1585</v>
      </c>
      <c r="H68" s="12"/>
      <c r="I68" s="12">
        <v>751</v>
      </c>
      <c r="J68" s="12">
        <v>301.61815422169212</v>
      </c>
      <c r="K68" s="12">
        <v>33.680642262546769</v>
      </c>
      <c r="L68" s="12">
        <v>69.133659042160019</v>
      </c>
      <c r="M68" s="12">
        <v>395.05422033540742</v>
      </c>
      <c r="N68" s="12">
        <v>40</v>
      </c>
      <c r="O68" s="12">
        <v>-199.48667586180636</v>
      </c>
      <c r="P68" s="12">
        <v>193</v>
      </c>
      <c r="Q68" s="12">
        <v>1584</v>
      </c>
      <c r="S68" s="12">
        <v>85808</v>
      </c>
      <c r="U68" s="14"/>
      <c r="V68" s="14"/>
      <c r="W68" s="14"/>
      <c r="X68" s="14"/>
      <c r="Y68" s="14"/>
    </row>
    <row r="69" spans="1:25" x14ac:dyDescent="0.25">
      <c r="A69" s="45">
        <v>42597</v>
      </c>
      <c r="B69" t="s">
        <v>34</v>
      </c>
      <c r="C69" s="12">
        <v>1178</v>
      </c>
      <c r="D69" s="12">
        <v>303</v>
      </c>
      <c r="E69" s="12">
        <v>98</v>
      </c>
      <c r="F69" s="12">
        <v>0</v>
      </c>
      <c r="G69" s="12">
        <v>1579</v>
      </c>
      <c r="H69" s="12"/>
      <c r="I69" s="12">
        <v>664</v>
      </c>
      <c r="J69" s="12">
        <v>326.6238344617858</v>
      </c>
      <c r="K69" s="12">
        <v>64.903866258580678</v>
      </c>
      <c r="L69" s="12">
        <v>69.271617668233404</v>
      </c>
      <c r="M69" s="12">
        <v>359.35693135217781</v>
      </c>
      <c r="N69" s="12">
        <v>50</v>
      </c>
      <c r="O69" s="12">
        <v>-224.15624974077764</v>
      </c>
      <c r="P69" s="12">
        <v>270</v>
      </c>
      <c r="Q69" s="12">
        <v>1580</v>
      </c>
      <c r="S69" s="12">
        <v>94159</v>
      </c>
      <c r="U69" s="14"/>
      <c r="V69" s="14"/>
      <c r="W69" s="14"/>
      <c r="X69" s="14"/>
      <c r="Y69" s="14"/>
    </row>
    <row r="70" spans="1:25" x14ac:dyDescent="0.25">
      <c r="A70" s="45">
        <v>42628</v>
      </c>
      <c r="B70" t="s">
        <v>34</v>
      </c>
      <c r="C70" s="12">
        <v>1164</v>
      </c>
      <c r="D70" s="12">
        <v>301</v>
      </c>
      <c r="E70" s="12">
        <v>100</v>
      </c>
      <c r="F70" s="12">
        <v>0</v>
      </c>
      <c r="G70" s="12">
        <v>1565</v>
      </c>
      <c r="H70" s="12"/>
      <c r="I70" s="12">
        <v>656</v>
      </c>
      <c r="J70" s="12">
        <v>354.78685913174195</v>
      </c>
      <c r="K70" s="12">
        <v>107.19774504726351</v>
      </c>
      <c r="L70" s="12">
        <v>70.795474248097477</v>
      </c>
      <c r="M70" s="12">
        <v>362.42050066569959</v>
      </c>
      <c r="N70" s="12">
        <v>50</v>
      </c>
      <c r="O70" s="12">
        <v>-195.20057909280257</v>
      </c>
      <c r="P70" s="12">
        <v>161</v>
      </c>
      <c r="Q70" s="12">
        <v>1567</v>
      </c>
      <c r="S70" s="12">
        <v>98975</v>
      </c>
      <c r="U70" s="14"/>
      <c r="V70" s="14"/>
      <c r="W70" s="14"/>
      <c r="X70" s="14"/>
      <c r="Y70" s="14"/>
    </row>
    <row r="71" spans="1:25" x14ac:dyDescent="0.25">
      <c r="A71" s="45">
        <v>42658</v>
      </c>
      <c r="B71" t="s">
        <v>34</v>
      </c>
      <c r="C71" s="12">
        <v>1160</v>
      </c>
      <c r="D71" s="12">
        <v>290</v>
      </c>
      <c r="E71" s="12">
        <v>125</v>
      </c>
      <c r="F71" s="12">
        <v>0</v>
      </c>
      <c r="G71" s="12">
        <v>1575</v>
      </c>
      <c r="H71" s="12"/>
      <c r="I71" s="12">
        <v>870</v>
      </c>
      <c r="J71" s="12">
        <v>414.87461301449918</v>
      </c>
      <c r="K71" s="12">
        <v>166.39591708220678</v>
      </c>
      <c r="L71" s="12">
        <v>73.533732658794008</v>
      </c>
      <c r="M71" s="12">
        <v>363.97106561910061</v>
      </c>
      <c r="N71" s="12">
        <v>50</v>
      </c>
      <c r="O71" s="12">
        <v>-273.77532837460058</v>
      </c>
      <c r="P71" s="12">
        <v>-88</v>
      </c>
      <c r="Q71" s="12">
        <v>1577</v>
      </c>
      <c r="S71" s="12">
        <v>96252</v>
      </c>
      <c r="U71" s="14"/>
      <c r="V71" s="14"/>
      <c r="W71" s="14"/>
      <c r="X71" s="14"/>
      <c r="Y71" s="14"/>
    </row>
    <row r="72" spans="1:25" x14ac:dyDescent="0.25">
      <c r="A72" s="45">
        <v>42689</v>
      </c>
      <c r="B72" t="s">
        <v>34</v>
      </c>
      <c r="C72" s="12">
        <v>1175</v>
      </c>
      <c r="D72" s="12">
        <v>308</v>
      </c>
      <c r="E72" s="12">
        <v>147</v>
      </c>
      <c r="F72" s="12">
        <v>0</v>
      </c>
      <c r="G72" s="12">
        <v>1630</v>
      </c>
      <c r="H72" s="12"/>
      <c r="I72" s="12">
        <v>832</v>
      </c>
      <c r="J72" s="12">
        <v>508.62937237244978</v>
      </c>
      <c r="K72" s="12">
        <v>144.50288345403339</v>
      </c>
      <c r="L72" s="12">
        <v>78.318679303790745</v>
      </c>
      <c r="M72" s="12">
        <v>366.73222299433661</v>
      </c>
      <c r="N72" s="12">
        <v>50</v>
      </c>
      <c r="O72" s="12">
        <v>-287.18315812461049</v>
      </c>
      <c r="P72" s="12">
        <v>-62</v>
      </c>
      <c r="Q72" s="12">
        <v>1631</v>
      </c>
      <c r="S72" s="12">
        <v>94394</v>
      </c>
      <c r="U72" s="14"/>
      <c r="V72" s="14"/>
      <c r="W72" s="14"/>
      <c r="X72" s="14"/>
      <c r="Y72" s="14"/>
    </row>
    <row r="73" spans="1:25" x14ac:dyDescent="0.25">
      <c r="A73" s="45">
        <v>42719</v>
      </c>
      <c r="B73" t="s">
        <v>34</v>
      </c>
      <c r="C73" s="12">
        <v>1123</v>
      </c>
      <c r="D73" s="12">
        <v>307</v>
      </c>
      <c r="E73" s="12">
        <v>166</v>
      </c>
      <c r="F73" s="12">
        <v>0</v>
      </c>
      <c r="G73" s="12">
        <v>1596</v>
      </c>
      <c r="H73" s="12"/>
      <c r="I73" s="12">
        <v>1073</v>
      </c>
      <c r="J73" s="12">
        <v>677.77524232336009</v>
      </c>
      <c r="K73" s="12">
        <v>100.03827967237677</v>
      </c>
      <c r="L73" s="12">
        <v>88.959834356985738</v>
      </c>
      <c r="M73" s="12">
        <v>369.78954522427995</v>
      </c>
      <c r="N73" s="12">
        <v>50</v>
      </c>
      <c r="O73" s="12">
        <v>-202.56290157700255</v>
      </c>
      <c r="P73" s="12">
        <v>-561</v>
      </c>
      <c r="Q73" s="12">
        <v>1596</v>
      </c>
      <c r="S73" s="12">
        <v>77047</v>
      </c>
      <c r="U73" s="14"/>
      <c r="V73" s="14"/>
      <c r="W73" s="14"/>
      <c r="X73" s="14"/>
      <c r="Y73" s="14"/>
    </row>
    <row r="74" spans="1:25" x14ac:dyDescent="0.25">
      <c r="A74" s="45">
        <v>42750</v>
      </c>
      <c r="B74" t="s">
        <v>34</v>
      </c>
      <c r="C74" s="12">
        <v>1141</v>
      </c>
      <c r="D74" s="12">
        <v>298</v>
      </c>
      <c r="E74" s="12">
        <v>217</v>
      </c>
      <c r="F74" s="12">
        <v>1</v>
      </c>
      <c r="G74" s="12">
        <v>1657</v>
      </c>
      <c r="H74" s="12"/>
      <c r="I74" s="12">
        <v>1099</v>
      </c>
      <c r="J74" s="12">
        <v>725.74518768469045</v>
      </c>
      <c r="K74" s="12">
        <v>61.90386625858067</v>
      </c>
      <c r="L74" s="12">
        <v>97.626565673921647</v>
      </c>
      <c r="M74" s="12">
        <v>347.99217930712973</v>
      </c>
      <c r="N74" s="12">
        <v>50</v>
      </c>
      <c r="O74" s="12">
        <v>36.732201075677594</v>
      </c>
      <c r="P74" s="12">
        <v>-764</v>
      </c>
      <c r="Q74" s="12">
        <v>1655</v>
      </c>
      <c r="S74" s="12">
        <v>53350</v>
      </c>
      <c r="U74" s="14"/>
      <c r="V74" s="14"/>
      <c r="W74" s="14"/>
      <c r="X74" s="14"/>
      <c r="Y74" s="14"/>
    </row>
    <row r="75" spans="1:25" x14ac:dyDescent="0.25">
      <c r="A75" s="45">
        <v>42781</v>
      </c>
      <c r="B75" t="s">
        <v>34</v>
      </c>
      <c r="C75" s="12">
        <v>1188</v>
      </c>
      <c r="D75" s="12">
        <v>283</v>
      </c>
      <c r="E75" s="12">
        <v>194</v>
      </c>
      <c r="F75" s="12">
        <v>0</v>
      </c>
      <c r="G75" s="12">
        <v>1665</v>
      </c>
      <c r="H75" s="12"/>
      <c r="I75" s="12">
        <v>946</v>
      </c>
      <c r="J75" s="12">
        <v>670.01705085763444</v>
      </c>
      <c r="K75" s="12">
        <v>49.790132207408433</v>
      </c>
      <c r="L75" s="12">
        <v>90.444705353148578</v>
      </c>
      <c r="M75" s="12">
        <v>329.87233572098717</v>
      </c>
      <c r="N75" s="12">
        <v>50</v>
      </c>
      <c r="O75" s="12">
        <v>-255.12422413917858</v>
      </c>
      <c r="P75" s="12">
        <v>-218</v>
      </c>
      <c r="Q75" s="12">
        <v>1663</v>
      </c>
      <c r="S75" s="12">
        <v>47243</v>
      </c>
      <c r="U75" s="14"/>
      <c r="V75" s="14"/>
      <c r="W75" s="14"/>
      <c r="X75" s="14"/>
      <c r="Y75" s="14"/>
    </row>
    <row r="76" spans="1:25" x14ac:dyDescent="0.25">
      <c r="A76" s="45">
        <v>42809</v>
      </c>
      <c r="B76" t="s">
        <v>34</v>
      </c>
      <c r="C76" s="12">
        <v>1202</v>
      </c>
      <c r="D76" s="12">
        <v>295</v>
      </c>
      <c r="E76" s="12">
        <v>140</v>
      </c>
      <c r="F76" s="12">
        <v>0</v>
      </c>
      <c r="G76" s="12">
        <v>1637</v>
      </c>
      <c r="H76" s="12"/>
      <c r="I76" s="12">
        <v>973</v>
      </c>
      <c r="J76" s="12">
        <v>498.80844987550637</v>
      </c>
      <c r="K76" s="12">
        <v>33.819700123487138</v>
      </c>
      <c r="L76" s="12">
        <v>79.12806164097168</v>
      </c>
      <c r="M76" s="12">
        <v>374.87233572098717</v>
      </c>
      <c r="N76" s="12">
        <v>50</v>
      </c>
      <c r="O76" s="12">
        <v>-144.6285473609523</v>
      </c>
      <c r="P76" s="12">
        <v>-229</v>
      </c>
      <c r="Q76" s="12">
        <v>1636</v>
      </c>
      <c r="S76" s="12">
        <v>40155</v>
      </c>
      <c r="U76" s="14"/>
      <c r="V76" s="14"/>
      <c r="W76" s="14"/>
      <c r="X76" s="14"/>
      <c r="Y76" s="14"/>
    </row>
    <row r="77" spans="1:25" x14ac:dyDescent="0.25">
      <c r="A77" s="45">
        <v>42840</v>
      </c>
      <c r="B77" t="s">
        <v>34</v>
      </c>
      <c r="C77" s="12">
        <v>1212</v>
      </c>
      <c r="D77" s="12">
        <v>297</v>
      </c>
      <c r="E77" s="12">
        <v>89</v>
      </c>
      <c r="F77" s="12">
        <v>1</v>
      </c>
      <c r="G77" s="12">
        <v>1599</v>
      </c>
      <c r="H77" s="12"/>
      <c r="I77" s="12">
        <v>916</v>
      </c>
      <c r="J77" s="12">
        <v>336.67904707964794</v>
      </c>
      <c r="K77" s="12">
        <v>34.752504235499202</v>
      </c>
      <c r="L77" s="12">
        <v>70.551057948641215</v>
      </c>
      <c r="M77" s="12">
        <v>405.87233572098717</v>
      </c>
      <c r="N77" s="12">
        <v>50</v>
      </c>
      <c r="O77" s="12">
        <v>-160.8549449847755</v>
      </c>
      <c r="P77" s="12">
        <v>-55</v>
      </c>
      <c r="Q77" s="12">
        <v>1598</v>
      </c>
      <c r="S77" s="12">
        <v>38497</v>
      </c>
      <c r="U77" s="14"/>
      <c r="V77" s="14"/>
      <c r="W77" s="14"/>
      <c r="X77" s="14"/>
      <c r="Y77" s="14"/>
    </row>
    <row r="78" spans="1:25" x14ac:dyDescent="0.25">
      <c r="A78" s="45">
        <v>42870</v>
      </c>
      <c r="B78" t="s">
        <v>34</v>
      </c>
      <c r="C78" s="12">
        <v>1227</v>
      </c>
      <c r="D78" s="12">
        <v>324</v>
      </c>
      <c r="E78" s="12">
        <v>101</v>
      </c>
      <c r="F78" s="12">
        <v>0</v>
      </c>
      <c r="G78" s="12">
        <v>1652</v>
      </c>
      <c r="H78" s="12"/>
      <c r="I78" s="12">
        <v>858</v>
      </c>
      <c r="J78" s="12">
        <v>277.03494136341573</v>
      </c>
      <c r="K78" s="12">
        <v>33.819700123487138</v>
      </c>
      <c r="L78" s="12">
        <v>69.78051958459676</v>
      </c>
      <c r="M78" s="12">
        <v>381.93105907819705</v>
      </c>
      <c r="N78" s="12">
        <v>50</v>
      </c>
      <c r="O78" s="12">
        <v>-265.56622014969662</v>
      </c>
      <c r="P78" s="12">
        <v>247</v>
      </c>
      <c r="Q78" s="12">
        <v>1652</v>
      </c>
      <c r="S78" s="12">
        <v>46147</v>
      </c>
      <c r="U78" s="14"/>
      <c r="V78" s="14"/>
      <c r="W78" s="14"/>
      <c r="X78" s="14"/>
      <c r="Y78" s="14"/>
    </row>
    <row r="79" spans="1:25" x14ac:dyDescent="0.25">
      <c r="A79" s="45">
        <v>42901</v>
      </c>
      <c r="B79" t="s">
        <v>34</v>
      </c>
      <c r="C79" s="12">
        <v>1231</v>
      </c>
      <c r="D79" s="12">
        <v>333</v>
      </c>
      <c r="E79" s="12">
        <v>96</v>
      </c>
      <c r="F79" s="12">
        <v>0</v>
      </c>
      <c r="G79" s="12">
        <v>1660</v>
      </c>
      <c r="H79" s="12"/>
      <c r="I79" s="12">
        <v>755</v>
      </c>
      <c r="J79" s="12">
        <v>272.36098548979987</v>
      </c>
      <c r="K79" s="12">
        <v>31.866181696458785</v>
      </c>
      <c r="L79" s="12">
        <v>70.282211054321735</v>
      </c>
      <c r="M79" s="12">
        <v>365.99036966897899</v>
      </c>
      <c r="N79" s="12">
        <v>50</v>
      </c>
      <c r="O79" s="12">
        <v>-245.49974790955937</v>
      </c>
      <c r="P79" s="12">
        <v>359</v>
      </c>
      <c r="Q79" s="12">
        <v>1659</v>
      </c>
      <c r="S79" s="12">
        <v>56907</v>
      </c>
      <c r="U79" s="14"/>
      <c r="V79" s="14"/>
      <c r="W79" s="14"/>
      <c r="X79" s="14"/>
      <c r="Y79" s="14"/>
    </row>
    <row r="80" spans="1:25" x14ac:dyDescent="0.25">
      <c r="A80" s="45">
        <v>42931</v>
      </c>
      <c r="B80" t="s">
        <v>34</v>
      </c>
      <c r="C80" s="12">
        <v>1251</v>
      </c>
      <c r="D80" s="12">
        <v>313</v>
      </c>
      <c r="E80" s="12">
        <v>87</v>
      </c>
      <c r="F80" s="12">
        <v>-1</v>
      </c>
      <c r="G80" s="12">
        <v>1650</v>
      </c>
      <c r="H80" s="12"/>
      <c r="I80" s="12">
        <v>795</v>
      </c>
      <c r="J80" s="12">
        <v>267.61417667497028</v>
      </c>
      <c r="K80" s="12">
        <v>30.818936288593946</v>
      </c>
      <c r="L80" s="12">
        <v>70.909611348707614</v>
      </c>
      <c r="M80" s="12">
        <v>348.05027336566877</v>
      </c>
      <c r="N80" s="12">
        <v>50</v>
      </c>
      <c r="O80" s="12">
        <v>-129.39299767794066</v>
      </c>
      <c r="P80" s="12">
        <v>218</v>
      </c>
      <c r="Q80" s="12">
        <v>1651</v>
      </c>
      <c r="S80" s="12">
        <v>63676</v>
      </c>
      <c r="U80" s="14"/>
      <c r="V80" s="14"/>
      <c r="W80" s="14"/>
      <c r="X80" s="14"/>
      <c r="Y80" s="14"/>
    </row>
    <row r="81" spans="1:30" x14ac:dyDescent="0.25">
      <c r="A81" s="45">
        <v>42962</v>
      </c>
      <c r="B81" t="s">
        <v>34</v>
      </c>
      <c r="C81" s="12">
        <v>1241</v>
      </c>
      <c r="D81" s="12">
        <v>309</v>
      </c>
      <c r="E81" s="12">
        <v>98</v>
      </c>
      <c r="F81" s="12">
        <v>0</v>
      </c>
      <c r="G81" s="12">
        <v>1648</v>
      </c>
      <c r="H81" s="12"/>
      <c r="I81" s="12">
        <v>715</v>
      </c>
      <c r="J81" s="12">
        <v>291.87432561238757</v>
      </c>
      <c r="K81" s="12">
        <v>66.051263938904015</v>
      </c>
      <c r="L81" s="12">
        <v>71.047569974780984</v>
      </c>
      <c r="M81" s="12">
        <v>320.35278703395221</v>
      </c>
      <c r="N81" s="12">
        <v>50</v>
      </c>
      <c r="O81" s="12">
        <v>-195.32594656002482</v>
      </c>
      <c r="P81" s="12">
        <v>328</v>
      </c>
      <c r="Q81" s="12">
        <v>1647</v>
      </c>
      <c r="S81" s="12">
        <v>73858</v>
      </c>
      <c r="U81" s="14"/>
      <c r="V81" s="14"/>
      <c r="W81" s="14"/>
      <c r="X81" s="14"/>
      <c r="Y81" s="14"/>
    </row>
    <row r="82" spans="1:30" x14ac:dyDescent="0.25">
      <c r="A82" s="45">
        <v>42993</v>
      </c>
      <c r="B82" t="s">
        <v>34</v>
      </c>
      <c r="C82" s="12">
        <v>1249</v>
      </c>
      <c r="D82" s="12">
        <v>278</v>
      </c>
      <c r="E82" s="12">
        <v>118</v>
      </c>
      <c r="F82" s="12">
        <v>0</v>
      </c>
      <c r="G82" s="12">
        <v>1645</v>
      </c>
      <c r="H82" s="12"/>
      <c r="I82" s="12">
        <v>924</v>
      </c>
      <c r="J82" s="12">
        <v>318.12742154713624</v>
      </c>
      <c r="K82" s="12">
        <v>113.77573324017328</v>
      </c>
      <c r="L82" s="12">
        <v>72.629964776829709</v>
      </c>
      <c r="M82" s="12">
        <v>243.41631490429174</v>
      </c>
      <c r="N82" s="12">
        <v>50</v>
      </c>
      <c r="O82" s="12">
        <v>4.0505655315690419</v>
      </c>
      <c r="P82" s="12">
        <v>-82</v>
      </c>
      <c r="Q82" s="12">
        <v>1644</v>
      </c>
      <c r="S82" s="12">
        <v>71391</v>
      </c>
      <c r="U82" s="14"/>
      <c r="V82" s="14"/>
      <c r="W82" s="14"/>
      <c r="X82" s="14"/>
      <c r="Y82" s="14"/>
    </row>
    <row r="83" spans="1:30" x14ac:dyDescent="0.25">
      <c r="A83" s="45">
        <v>43023</v>
      </c>
      <c r="B83" t="s">
        <v>34</v>
      </c>
      <c r="C83" s="12">
        <v>1284</v>
      </c>
      <c r="D83" s="12">
        <v>304</v>
      </c>
      <c r="E83" s="12">
        <v>124</v>
      </c>
      <c r="F83" s="12">
        <v>0</v>
      </c>
      <c r="G83" s="12">
        <v>1712</v>
      </c>
      <c r="H83" s="12"/>
      <c r="I83" s="12">
        <v>1044</v>
      </c>
      <c r="J83" s="12">
        <v>393.01127052726821</v>
      </c>
      <c r="K83" s="12">
        <v>180.57502961326648</v>
      </c>
      <c r="L83" s="12">
        <v>75.472339611235384</v>
      </c>
      <c r="M83" s="12">
        <v>233.96717286099133</v>
      </c>
      <c r="N83" s="12">
        <v>50</v>
      </c>
      <c r="O83" s="12">
        <v>-316.02581261276146</v>
      </c>
      <c r="P83" s="12">
        <v>50</v>
      </c>
      <c r="Q83" s="12">
        <v>1711</v>
      </c>
      <c r="S83" s="12">
        <v>72944</v>
      </c>
      <c r="U83" s="14"/>
      <c r="V83" s="14"/>
      <c r="W83" s="14"/>
      <c r="X83" s="14"/>
      <c r="Y83" s="14"/>
    </row>
    <row r="84" spans="1:30" x14ac:dyDescent="0.25">
      <c r="A84" s="45">
        <v>43054</v>
      </c>
      <c r="B84" t="s">
        <v>34</v>
      </c>
      <c r="C84" s="12">
        <v>1315</v>
      </c>
      <c r="D84" s="12">
        <v>314</v>
      </c>
      <c r="E84" s="12">
        <v>163</v>
      </c>
      <c r="F84" s="12">
        <v>1</v>
      </c>
      <c r="G84" s="12">
        <v>1793</v>
      </c>
      <c r="H84" s="12"/>
      <c r="I84" s="12">
        <v>936</v>
      </c>
      <c r="J84" s="12">
        <v>532.86228654873275</v>
      </c>
      <c r="K84" s="12">
        <v>159.25610523887502</v>
      </c>
      <c r="L84" s="12">
        <v>80.476982700641059</v>
      </c>
      <c r="M84" s="12">
        <v>263.72848594655164</v>
      </c>
      <c r="N84" s="12">
        <v>50</v>
      </c>
      <c r="O84" s="12">
        <v>-130.32386043480051</v>
      </c>
      <c r="P84" s="12">
        <v>-101</v>
      </c>
      <c r="Q84" s="12">
        <v>1791</v>
      </c>
      <c r="S84" s="12">
        <v>69936</v>
      </c>
      <c r="U84" s="14"/>
      <c r="V84" s="14"/>
      <c r="W84" s="14"/>
      <c r="X84" s="14"/>
      <c r="Y84" s="14"/>
    </row>
    <row r="85" spans="1:30" x14ac:dyDescent="0.25">
      <c r="A85" s="45">
        <v>43084</v>
      </c>
      <c r="B85" t="s">
        <v>34</v>
      </c>
      <c r="C85" s="12">
        <v>1292</v>
      </c>
      <c r="D85" s="12">
        <v>332</v>
      </c>
      <c r="E85" s="12">
        <v>175</v>
      </c>
      <c r="F85" s="12">
        <v>0</v>
      </c>
      <c r="G85" s="12">
        <v>1799</v>
      </c>
      <c r="H85" s="12"/>
      <c r="I85" s="12">
        <v>1002</v>
      </c>
      <c r="J85" s="12">
        <v>738.02666615752378</v>
      </c>
      <c r="K85" s="12">
        <v>105.69698295093021</v>
      </c>
      <c r="L85" s="12">
        <v>91.536282234587475</v>
      </c>
      <c r="M85" s="12">
        <v>286.78577080601718</v>
      </c>
      <c r="N85" s="12">
        <v>50</v>
      </c>
      <c r="O85" s="12">
        <v>-225.04570214905877</v>
      </c>
      <c r="P85" s="12">
        <v>-249</v>
      </c>
      <c r="Q85" s="12">
        <v>1800</v>
      </c>
      <c r="S85" s="12">
        <v>62183</v>
      </c>
      <c r="U85" s="14"/>
      <c r="V85" s="14"/>
      <c r="W85" s="14"/>
      <c r="X85" s="14"/>
      <c r="Y85" s="14"/>
    </row>
    <row r="86" spans="1:30" x14ac:dyDescent="0.25">
      <c r="A86" s="45">
        <v>43115</v>
      </c>
      <c r="B86" t="s">
        <v>34</v>
      </c>
      <c r="C86" s="12">
        <v>1250</v>
      </c>
      <c r="D86" s="12">
        <v>296</v>
      </c>
      <c r="E86" s="12">
        <v>225</v>
      </c>
      <c r="F86" s="12">
        <v>0</v>
      </c>
      <c r="G86" s="12">
        <v>1771</v>
      </c>
      <c r="H86" s="12"/>
      <c r="I86" s="12">
        <v>849</v>
      </c>
      <c r="J86" s="12">
        <v>855.69606101237855</v>
      </c>
      <c r="K86" s="12">
        <v>66.687362390605472</v>
      </c>
      <c r="L86" s="12">
        <v>100.34075393238012</v>
      </c>
      <c r="M86" s="12">
        <v>265.06451612903226</v>
      </c>
      <c r="N86" s="12">
        <v>50</v>
      </c>
      <c r="O86" s="12">
        <v>123.2113065356036</v>
      </c>
      <c r="P86" s="12">
        <v>-541</v>
      </c>
      <c r="Q86" s="12">
        <v>1769</v>
      </c>
      <c r="S86" s="12">
        <v>45420</v>
      </c>
      <c r="U86" s="14"/>
      <c r="V86" s="14"/>
      <c r="W86" s="14"/>
      <c r="X86" s="14"/>
      <c r="Y86" s="14"/>
    </row>
    <row r="87" spans="1:30" x14ac:dyDescent="0.25">
      <c r="A87" s="45">
        <v>43146</v>
      </c>
      <c r="B87" t="s">
        <v>34</v>
      </c>
      <c r="C87" s="12">
        <v>1309</v>
      </c>
      <c r="D87" s="12">
        <v>294</v>
      </c>
      <c r="E87" s="12">
        <v>174</v>
      </c>
      <c r="F87" s="12">
        <v>1</v>
      </c>
      <c r="G87" s="12">
        <v>1778</v>
      </c>
      <c r="H87" s="12"/>
      <c r="I87" s="12">
        <v>818</v>
      </c>
      <c r="J87" s="12">
        <v>707.10615632281633</v>
      </c>
      <c r="K87" s="12">
        <v>49.241404619110718</v>
      </c>
      <c r="L87" s="12">
        <v>92.884541432389085</v>
      </c>
      <c r="M87" s="12">
        <v>268.28571428571422</v>
      </c>
      <c r="N87" s="12">
        <v>56</v>
      </c>
      <c r="O87" s="12">
        <v>33.482183339969637</v>
      </c>
      <c r="P87" s="12">
        <v>-247</v>
      </c>
      <c r="Q87" s="12">
        <v>1778</v>
      </c>
      <c r="S87" s="12">
        <v>38516</v>
      </c>
      <c r="U87" s="14"/>
      <c r="V87" s="14"/>
      <c r="W87" s="14"/>
      <c r="X87" s="14"/>
      <c r="Y87" s="14"/>
    </row>
    <row r="88" spans="1:30" x14ac:dyDescent="0.25">
      <c r="A88" s="45">
        <v>43174</v>
      </c>
      <c r="B88" t="s">
        <v>34</v>
      </c>
      <c r="C88" s="12">
        <v>1350</v>
      </c>
      <c r="D88" s="12">
        <v>296</v>
      </c>
      <c r="E88" s="12">
        <v>149</v>
      </c>
      <c r="F88" s="12">
        <v>0</v>
      </c>
      <c r="G88" s="12">
        <v>1795</v>
      </c>
      <c r="H88" s="12"/>
      <c r="I88" s="12">
        <v>888</v>
      </c>
      <c r="J88" s="12">
        <v>554.9617979786276</v>
      </c>
      <c r="K88" s="12">
        <v>31.115734207168124</v>
      </c>
      <c r="L88" s="12">
        <v>81.046574908415963</v>
      </c>
      <c r="M88" s="12">
        <v>281.41935483870969</v>
      </c>
      <c r="N88" s="12">
        <v>65</v>
      </c>
      <c r="O88" s="12">
        <v>35.456538067078654</v>
      </c>
      <c r="P88" s="12">
        <v>-145</v>
      </c>
      <c r="Q88" s="12">
        <v>1792</v>
      </c>
      <c r="S88" s="12">
        <v>34042</v>
      </c>
      <c r="U88" s="14"/>
      <c r="V88" s="14"/>
      <c r="W88" s="14"/>
      <c r="X88" s="14"/>
      <c r="Y88" s="14"/>
    </row>
    <row r="89" spans="1:30" x14ac:dyDescent="0.25">
      <c r="A89" s="45">
        <v>43205</v>
      </c>
      <c r="B89" t="s">
        <v>34</v>
      </c>
      <c r="C89" s="12">
        <v>1360</v>
      </c>
      <c r="D89" s="12">
        <v>307</v>
      </c>
      <c r="E89" s="12">
        <v>131</v>
      </c>
      <c r="F89" s="12">
        <v>0</v>
      </c>
      <c r="G89" s="12">
        <v>1798</v>
      </c>
      <c r="H89" s="12"/>
      <c r="I89" s="12">
        <v>876</v>
      </c>
      <c r="J89" s="12">
        <v>432.64669380509918</v>
      </c>
      <c r="K89" s="12">
        <v>32.17306498119811</v>
      </c>
      <c r="L89" s="12">
        <v>72.078293663017092</v>
      </c>
      <c r="M89" s="12">
        <v>269.90000000000003</v>
      </c>
      <c r="N89" s="12">
        <v>70</v>
      </c>
      <c r="O89" s="12">
        <v>2.2019475506856558</v>
      </c>
      <c r="P89" s="12">
        <v>44</v>
      </c>
      <c r="Q89" s="12">
        <v>1799</v>
      </c>
      <c r="S89" s="12">
        <v>35340</v>
      </c>
      <c r="U89" s="14"/>
      <c r="V89" s="14"/>
      <c r="W89" s="14"/>
      <c r="X89" s="14"/>
      <c r="Y89" s="14"/>
    </row>
    <row r="90" spans="1:30" x14ac:dyDescent="0.25">
      <c r="A90" s="45">
        <v>43235</v>
      </c>
      <c r="B90" t="s">
        <v>34</v>
      </c>
      <c r="C90" s="12">
        <v>1383</v>
      </c>
      <c r="D90" s="12">
        <v>299</v>
      </c>
      <c r="E90" s="12">
        <v>114</v>
      </c>
      <c r="F90" s="12">
        <v>-1</v>
      </c>
      <c r="G90" s="12">
        <v>1795</v>
      </c>
      <c r="H90" s="12"/>
      <c r="I90" s="12">
        <v>1002</v>
      </c>
      <c r="J90" s="12">
        <v>306.48147805811425</v>
      </c>
      <c r="K90" s="12">
        <v>31.115734207168124</v>
      </c>
      <c r="L90" s="12">
        <v>71.295732575948506</v>
      </c>
      <c r="M90" s="12">
        <v>218.58064516129036</v>
      </c>
      <c r="N90" s="12">
        <v>70</v>
      </c>
      <c r="O90" s="12">
        <v>-174.47359000252126</v>
      </c>
      <c r="P90" s="12">
        <v>269</v>
      </c>
      <c r="Q90" s="12">
        <v>1794</v>
      </c>
      <c r="S90" s="12">
        <v>43707</v>
      </c>
      <c r="U90" s="14"/>
      <c r="V90" s="14"/>
      <c r="W90" s="14"/>
      <c r="X90" s="14"/>
      <c r="Y90" s="14"/>
    </row>
    <row r="91" spans="1:30" x14ac:dyDescent="0.25">
      <c r="A91" s="45">
        <v>43266</v>
      </c>
      <c r="B91" t="s">
        <v>34</v>
      </c>
      <c r="C91" s="12">
        <v>1386</v>
      </c>
      <c r="D91" s="12">
        <v>322</v>
      </c>
      <c r="E91" s="12">
        <v>85</v>
      </c>
      <c r="F91" s="12">
        <v>0</v>
      </c>
      <c r="G91" s="12">
        <v>1793</v>
      </c>
      <c r="H91" s="12"/>
      <c r="I91" s="12">
        <v>877</v>
      </c>
      <c r="J91" s="12">
        <v>365.4093148562792</v>
      </c>
      <c r="K91" s="12">
        <v>32.17306498119811</v>
      </c>
      <c r="L91" s="12">
        <v>71.843613333608118</v>
      </c>
      <c r="M91" s="12">
        <v>234.36666666666667</v>
      </c>
      <c r="N91" s="12">
        <v>75</v>
      </c>
      <c r="O91" s="12">
        <v>-290.79265983775201</v>
      </c>
      <c r="P91" s="12">
        <v>427</v>
      </c>
      <c r="Q91" s="12">
        <v>1792</v>
      </c>
      <c r="S91" s="12">
        <v>56505</v>
      </c>
      <c r="U91" s="14"/>
      <c r="V91" s="14"/>
      <c r="W91" s="14"/>
      <c r="X91" s="14"/>
      <c r="Y91" s="14"/>
    </row>
    <row r="92" spans="1:30" x14ac:dyDescent="0.25">
      <c r="A92" s="45">
        <v>43296</v>
      </c>
      <c r="B92" t="s">
        <v>34</v>
      </c>
      <c r="C92" s="12">
        <v>1415</v>
      </c>
      <c r="D92" s="12">
        <v>321</v>
      </c>
      <c r="E92" s="12">
        <v>105</v>
      </c>
      <c r="F92" s="12">
        <v>0</v>
      </c>
      <c r="G92" s="12">
        <v>1841</v>
      </c>
      <c r="H92" s="12"/>
      <c r="I92" s="12">
        <v>1074</v>
      </c>
      <c r="J92" s="12">
        <v>314.34013636376926</v>
      </c>
      <c r="K92" s="12">
        <v>31.115734207168124</v>
      </c>
      <c r="L92" s="12">
        <v>72.50518019290449</v>
      </c>
      <c r="M92" s="12">
        <v>255.03225806451613</v>
      </c>
      <c r="N92" s="12">
        <v>77</v>
      </c>
      <c r="O92" s="12">
        <v>-102.99330882835804</v>
      </c>
      <c r="P92" s="12">
        <v>117</v>
      </c>
      <c r="Q92" s="12">
        <v>1838</v>
      </c>
      <c r="S92" s="12">
        <v>60118</v>
      </c>
      <c r="U92" s="14"/>
      <c r="V92" s="14"/>
      <c r="W92" s="14"/>
      <c r="X92" s="14"/>
      <c r="Y92" s="14"/>
    </row>
    <row r="93" spans="1:30" x14ac:dyDescent="0.25">
      <c r="A93" s="45">
        <v>43327</v>
      </c>
      <c r="B93" t="s">
        <v>34</v>
      </c>
      <c r="C93" s="12">
        <v>1461</v>
      </c>
      <c r="D93" s="12">
        <v>311</v>
      </c>
      <c r="E93" s="12">
        <v>100</v>
      </c>
      <c r="F93" s="12">
        <v>0</v>
      </c>
      <c r="G93" s="12">
        <v>1872</v>
      </c>
      <c r="H93" s="12"/>
      <c r="I93" s="12">
        <v>1034</v>
      </c>
      <c r="J93" s="12">
        <v>341.46799453502661</v>
      </c>
      <c r="K93" s="12">
        <v>66.687362390605472</v>
      </c>
      <c r="L93" s="12">
        <v>72.643138818977874</v>
      </c>
      <c r="M93" s="12">
        <v>250.38709677419354</v>
      </c>
      <c r="N93" s="12">
        <v>80</v>
      </c>
      <c r="O93" s="12">
        <v>-185.18559251880359</v>
      </c>
      <c r="P93" s="12">
        <v>213</v>
      </c>
      <c r="Q93" s="12">
        <v>1873</v>
      </c>
      <c r="S93" s="12">
        <v>66725</v>
      </c>
      <c r="U93" s="14"/>
      <c r="V93" s="14"/>
      <c r="W93" s="14"/>
      <c r="X93" s="14"/>
      <c r="Y93" s="14"/>
    </row>
    <row r="94" spans="1:30" x14ac:dyDescent="0.25">
      <c r="A94" s="45">
        <v>43358</v>
      </c>
      <c r="B94" t="s">
        <v>34</v>
      </c>
      <c r="C94" s="12">
        <v>1472</v>
      </c>
      <c r="D94" s="12">
        <v>297</v>
      </c>
      <c r="E94" s="12">
        <v>110</v>
      </c>
      <c r="F94" s="12">
        <v>0</v>
      </c>
      <c r="G94" s="12">
        <v>1879</v>
      </c>
      <c r="H94" s="12"/>
      <c r="I94" s="12">
        <v>823</v>
      </c>
      <c r="J94" s="12">
        <v>373.34528283739604</v>
      </c>
      <c r="K94" s="12">
        <v>104.87143623568619</v>
      </c>
      <c r="L94" s="12">
        <v>74.28374563198534</v>
      </c>
      <c r="M94" s="12">
        <v>239.3</v>
      </c>
      <c r="N94" s="12">
        <v>82</v>
      </c>
      <c r="O94" s="12">
        <v>-102.80046470506758</v>
      </c>
      <c r="P94" s="12">
        <v>285</v>
      </c>
      <c r="Q94" s="12">
        <v>1879</v>
      </c>
      <c r="S94" s="12">
        <v>75245</v>
      </c>
      <c r="U94" s="14"/>
      <c r="V94" s="14"/>
      <c r="W94" s="14"/>
      <c r="X94" s="14"/>
      <c r="Y94" s="14"/>
    </row>
    <row r="95" spans="1:30" x14ac:dyDescent="0.25">
      <c r="A95" s="45">
        <v>43388</v>
      </c>
      <c r="B95" t="s">
        <v>34</v>
      </c>
      <c r="C95" s="12">
        <v>1469</v>
      </c>
      <c r="D95" s="12">
        <v>280</v>
      </c>
      <c r="E95" s="12">
        <v>133</v>
      </c>
      <c r="F95" s="12">
        <v>-1</v>
      </c>
      <c r="G95" s="12">
        <v>1881</v>
      </c>
      <c r="H95" s="12"/>
      <c r="I95" s="12">
        <v>928</v>
      </c>
      <c r="J95" s="12">
        <v>431.52984882427938</v>
      </c>
      <c r="K95" s="12">
        <v>182.31403489345595</v>
      </c>
      <c r="L95" s="12">
        <v>77.230521765284394</v>
      </c>
      <c r="M95" s="12">
        <v>255.93548387096774</v>
      </c>
      <c r="N95" s="12">
        <v>85</v>
      </c>
      <c r="O95" s="12">
        <v>-195.00988935398755</v>
      </c>
      <c r="P95" s="12">
        <v>115</v>
      </c>
      <c r="Q95" s="12">
        <v>1880</v>
      </c>
      <c r="S95" s="12">
        <v>78826</v>
      </c>
      <c r="U95" s="14"/>
      <c r="V95" s="14"/>
      <c r="W95" s="14"/>
      <c r="X95" s="14"/>
      <c r="Y95" s="14"/>
    </row>
    <row r="96" spans="1:30" x14ac:dyDescent="0.25">
      <c r="A96" s="45">
        <v>43419</v>
      </c>
      <c r="B96" t="s">
        <v>34</v>
      </c>
      <c r="C96" s="12">
        <v>1474</v>
      </c>
      <c r="D96" s="12">
        <v>294</v>
      </c>
      <c r="E96" s="12">
        <v>156</v>
      </c>
      <c r="F96" s="12">
        <v>1</v>
      </c>
      <c r="G96" s="12">
        <v>1925</v>
      </c>
      <c r="H96" s="12"/>
      <c r="I96" s="12">
        <v>1038</v>
      </c>
      <c r="J96" s="12">
        <v>554.81010446704761</v>
      </c>
      <c r="K96" s="12">
        <v>140.78980127927412</v>
      </c>
      <c r="L96" s="12">
        <v>82.451728872962917</v>
      </c>
      <c r="M96" s="12">
        <v>247.76666666666671</v>
      </c>
      <c r="N96" s="12">
        <v>86</v>
      </c>
      <c r="O96" s="12">
        <v>-64.818301285951421</v>
      </c>
      <c r="P96" s="12">
        <v>-160</v>
      </c>
      <c r="Q96" s="12">
        <v>1925</v>
      </c>
      <c r="S96" s="12">
        <v>73986</v>
      </c>
      <c r="U96" s="14"/>
      <c r="V96" s="14"/>
      <c r="W96" s="14"/>
      <c r="X96" s="14"/>
      <c r="Y96" s="14"/>
      <c r="AB96" s="12"/>
      <c r="AC96" s="12"/>
      <c r="AD96" s="12"/>
    </row>
    <row r="97" spans="1:30" x14ac:dyDescent="0.25">
      <c r="A97" s="45">
        <v>43449</v>
      </c>
      <c r="B97" t="s">
        <v>34</v>
      </c>
      <c r="C97" s="12">
        <v>1477</v>
      </c>
      <c r="D97" s="12">
        <v>302</v>
      </c>
      <c r="E97" s="12">
        <v>191</v>
      </c>
      <c r="F97" s="12">
        <v>1</v>
      </c>
      <c r="G97" s="12">
        <v>1971</v>
      </c>
      <c r="H97" s="12"/>
      <c r="I97" s="12">
        <v>1163</v>
      </c>
      <c r="J97" s="12">
        <v>704.29524350353938</v>
      </c>
      <c r="K97" s="12">
        <v>106.71488455031204</v>
      </c>
      <c r="L97" s="12">
        <v>95.203330807991847</v>
      </c>
      <c r="M97" s="12">
        <v>250.48387096774189</v>
      </c>
      <c r="N97" s="12">
        <v>86</v>
      </c>
      <c r="O97" s="12">
        <v>-106.69732982958513</v>
      </c>
      <c r="P97" s="12">
        <v>-331</v>
      </c>
      <c r="Q97" s="12">
        <v>1968</v>
      </c>
      <c r="S97" s="12">
        <v>63738</v>
      </c>
      <c r="U97" s="14"/>
      <c r="V97" s="14"/>
      <c r="W97" s="14"/>
      <c r="X97" s="14"/>
      <c r="Y97" s="14"/>
      <c r="AB97" s="12"/>
      <c r="AC97" s="12"/>
      <c r="AD97" s="12"/>
    </row>
    <row r="98" spans="1:30" x14ac:dyDescent="0.25">
      <c r="A98" s="45">
        <v>43480</v>
      </c>
      <c r="B98" t="s">
        <v>34</v>
      </c>
      <c r="C98" s="12">
        <v>1488</v>
      </c>
      <c r="D98" s="12">
        <v>297</v>
      </c>
      <c r="E98" s="12">
        <v>214</v>
      </c>
      <c r="F98" s="12">
        <v>-1</v>
      </c>
      <c r="G98" s="12">
        <v>1998</v>
      </c>
      <c r="H98" s="12"/>
      <c r="I98" s="12">
        <v>1029</v>
      </c>
      <c r="J98" s="12">
        <v>871.28610311991736</v>
      </c>
      <c r="K98" s="12">
        <v>53.925459640914269</v>
      </c>
      <c r="L98" s="12">
        <v>102.48063907876789</v>
      </c>
      <c r="M98" s="12">
        <v>257.93548387096774</v>
      </c>
      <c r="N98" s="12">
        <v>86</v>
      </c>
      <c r="O98" s="12">
        <v>1.3723142894327012</v>
      </c>
      <c r="P98" s="12">
        <v>-405</v>
      </c>
      <c r="Q98" s="12">
        <v>1997</v>
      </c>
      <c r="S98" s="12">
        <v>51202</v>
      </c>
      <c r="U98" s="14"/>
      <c r="V98" s="14"/>
      <c r="W98" s="14"/>
      <c r="X98" s="14"/>
      <c r="Y98" s="14"/>
      <c r="AB98" s="12"/>
      <c r="AC98" s="12"/>
      <c r="AD98" s="12"/>
    </row>
    <row r="99" spans="1:30" x14ac:dyDescent="0.25">
      <c r="A99" s="45">
        <v>43511</v>
      </c>
      <c r="B99" t="s">
        <v>34</v>
      </c>
      <c r="C99" s="12">
        <v>1503</v>
      </c>
      <c r="D99" s="12">
        <v>258</v>
      </c>
      <c r="E99" s="12">
        <v>174</v>
      </c>
      <c r="F99" s="12">
        <v>0</v>
      </c>
      <c r="G99" s="12">
        <v>1935</v>
      </c>
      <c r="H99" s="12"/>
      <c r="I99" s="12">
        <v>891</v>
      </c>
      <c r="J99" s="12">
        <v>814.71791682693674</v>
      </c>
      <c r="K99" s="12">
        <v>48.678821841309286</v>
      </c>
      <c r="L99" s="12">
        <v>94.679286853894723</v>
      </c>
      <c r="M99" s="12">
        <v>246.10714285714289</v>
      </c>
      <c r="N99" s="12">
        <v>86</v>
      </c>
      <c r="O99" s="12">
        <v>-52.183168379283501</v>
      </c>
      <c r="P99" s="12">
        <v>-197</v>
      </c>
      <c r="Q99" s="12">
        <v>1932</v>
      </c>
      <c r="S99" s="12">
        <v>45695</v>
      </c>
      <c r="U99" s="14"/>
      <c r="V99" s="14"/>
      <c r="W99" s="14"/>
      <c r="X99" s="14"/>
      <c r="Y99" s="14"/>
      <c r="AB99" s="12"/>
      <c r="AC99" s="12"/>
      <c r="AD99" s="12"/>
    </row>
    <row r="100" spans="1:30" x14ac:dyDescent="0.25">
      <c r="A100" s="45">
        <v>43539</v>
      </c>
      <c r="B100" t="s">
        <v>34</v>
      </c>
      <c r="C100" s="12">
        <v>1523</v>
      </c>
      <c r="D100" s="12">
        <v>288</v>
      </c>
      <c r="E100" s="12">
        <v>175</v>
      </c>
      <c r="F100" s="12">
        <v>1</v>
      </c>
      <c r="G100" s="12">
        <v>1987</v>
      </c>
      <c r="H100" s="12"/>
      <c r="I100" s="12">
        <v>918</v>
      </c>
      <c r="J100" s="12">
        <v>600.20678550403306</v>
      </c>
      <c r="K100" s="12">
        <v>30.760237114446973</v>
      </c>
      <c r="L100" s="12">
        <v>82.449726397910553</v>
      </c>
      <c r="M100" s="12">
        <v>226.09677419354841</v>
      </c>
      <c r="N100" s="12">
        <v>76</v>
      </c>
      <c r="O100" s="12">
        <v>-52.513523209939017</v>
      </c>
      <c r="P100" s="12">
        <v>104</v>
      </c>
      <c r="Q100" s="12">
        <v>1985</v>
      </c>
      <c r="S100" s="12">
        <v>48929</v>
      </c>
      <c r="U100" s="14"/>
      <c r="V100" s="14"/>
      <c r="W100" s="14"/>
      <c r="X100" s="14"/>
      <c r="Y100" s="14"/>
      <c r="AB100" s="12"/>
      <c r="AC100" s="12"/>
      <c r="AD100" s="12"/>
    </row>
    <row r="101" spans="1:30" x14ac:dyDescent="0.25">
      <c r="A101" s="45">
        <v>43570</v>
      </c>
      <c r="B101" t="s">
        <v>34</v>
      </c>
      <c r="C101" s="12">
        <v>1552</v>
      </c>
      <c r="D101" s="12">
        <v>295</v>
      </c>
      <c r="E101" s="12">
        <v>124</v>
      </c>
      <c r="F101" s="12">
        <v>0</v>
      </c>
      <c r="G101" s="12">
        <v>1971</v>
      </c>
      <c r="H101" s="12"/>
      <c r="I101" s="12">
        <v>1166</v>
      </c>
      <c r="J101" s="12">
        <v>398.66706742420467</v>
      </c>
      <c r="K101" s="12">
        <v>31.805487890180611</v>
      </c>
      <c r="L101" s="12">
        <v>73.178100992499097</v>
      </c>
      <c r="M101" s="12">
        <v>253.63333333333333</v>
      </c>
      <c r="N101" s="12">
        <v>86</v>
      </c>
      <c r="O101" s="12">
        <v>-186.2839896402177</v>
      </c>
      <c r="P101" s="12">
        <v>149</v>
      </c>
      <c r="Q101" s="12">
        <v>1972</v>
      </c>
      <c r="S101" s="12">
        <v>53390</v>
      </c>
      <c r="U101" s="14"/>
      <c r="V101" s="14"/>
      <c r="W101" s="14"/>
      <c r="X101" s="14"/>
      <c r="Y101" s="14"/>
      <c r="AB101" s="12"/>
      <c r="AC101" s="12"/>
      <c r="AD101" s="12"/>
    </row>
    <row r="102" spans="1:30" x14ac:dyDescent="0.25">
      <c r="A102" s="45">
        <v>43600</v>
      </c>
      <c r="B102" t="s">
        <v>34</v>
      </c>
      <c r="C102" s="12">
        <v>1562</v>
      </c>
      <c r="D102" s="12">
        <v>294</v>
      </c>
      <c r="E102" s="12">
        <v>107</v>
      </c>
      <c r="F102" s="12">
        <v>0</v>
      </c>
      <c r="G102" s="12">
        <v>1963</v>
      </c>
      <c r="H102" s="12"/>
      <c r="I102" s="12">
        <v>1086</v>
      </c>
      <c r="J102" s="12">
        <v>340.36783775803082</v>
      </c>
      <c r="K102" s="12">
        <v>30.760237114446973</v>
      </c>
      <c r="L102" s="12">
        <v>72.388325483970974</v>
      </c>
      <c r="M102" s="12">
        <v>242.35483870967738</v>
      </c>
      <c r="N102" s="12">
        <v>86</v>
      </c>
      <c r="O102" s="12">
        <v>-213.87123906612624</v>
      </c>
      <c r="P102" s="12">
        <v>322</v>
      </c>
      <c r="Q102" s="12">
        <v>1966</v>
      </c>
      <c r="S102" s="12">
        <v>63351</v>
      </c>
      <c r="U102" s="14"/>
      <c r="V102" s="14"/>
      <c r="W102" s="14"/>
      <c r="X102" s="14"/>
      <c r="Y102" s="14"/>
      <c r="AB102" s="12"/>
      <c r="AC102" s="12"/>
      <c r="AD102" s="12"/>
    </row>
    <row r="103" spans="1:30" x14ac:dyDescent="0.25">
      <c r="A103" s="45">
        <v>43631</v>
      </c>
      <c r="B103" t="s">
        <v>34</v>
      </c>
      <c r="C103" s="12">
        <v>1557</v>
      </c>
      <c r="D103" s="12">
        <v>299</v>
      </c>
      <c r="E103" s="12">
        <v>106</v>
      </c>
      <c r="F103" s="12">
        <v>0</v>
      </c>
      <c r="G103" s="12">
        <v>1962</v>
      </c>
      <c r="H103" s="12"/>
      <c r="I103" s="12">
        <v>1158</v>
      </c>
      <c r="J103" s="12">
        <v>331.02128959964267</v>
      </c>
      <c r="K103" s="12">
        <v>31.805487890180611</v>
      </c>
      <c r="L103" s="12">
        <v>72.972943791734735</v>
      </c>
      <c r="M103" s="12">
        <v>224.66666666666663</v>
      </c>
      <c r="N103" s="12">
        <v>86</v>
      </c>
      <c r="O103" s="12">
        <v>-221.46638794822459</v>
      </c>
      <c r="P103" s="12">
        <v>278</v>
      </c>
      <c r="Q103" s="12">
        <v>1961</v>
      </c>
      <c r="S103" s="12">
        <v>71698</v>
      </c>
      <c r="U103" s="14"/>
      <c r="V103" s="14"/>
      <c r="W103" s="14"/>
      <c r="X103" s="14"/>
      <c r="Y103" s="14"/>
      <c r="AB103" s="12"/>
      <c r="AC103" s="12"/>
      <c r="AD103" s="12"/>
    </row>
    <row r="104" spans="1:30" x14ac:dyDescent="0.25">
      <c r="A104" s="45">
        <v>43661</v>
      </c>
      <c r="B104" t="s">
        <v>34</v>
      </c>
      <c r="C104" s="12">
        <v>1578</v>
      </c>
      <c r="D104" s="12">
        <v>293</v>
      </c>
      <c r="E104" s="12">
        <v>106</v>
      </c>
      <c r="F104" s="12">
        <v>0</v>
      </c>
      <c r="G104" s="12">
        <v>1977</v>
      </c>
      <c r="H104" s="12"/>
      <c r="I104" s="12">
        <v>1188</v>
      </c>
      <c r="J104" s="12">
        <v>332.59611341922403</v>
      </c>
      <c r="K104" s="12">
        <v>30.760237114446973</v>
      </c>
      <c r="L104" s="12">
        <v>73.664033779675719</v>
      </c>
      <c r="M104" s="12">
        <v>246.29032258064518</v>
      </c>
      <c r="N104" s="12">
        <v>86</v>
      </c>
      <c r="O104" s="12">
        <v>-178.31070689399189</v>
      </c>
      <c r="P104" s="12">
        <v>197</v>
      </c>
      <c r="Q104" s="12">
        <v>1976</v>
      </c>
      <c r="S104" s="12">
        <v>77807</v>
      </c>
      <c r="U104" s="14"/>
      <c r="V104" s="14"/>
      <c r="W104" s="14"/>
      <c r="X104" s="14"/>
      <c r="Y104" s="14"/>
      <c r="AB104" s="12"/>
      <c r="AC104" s="12"/>
      <c r="AD104" s="12"/>
    </row>
    <row r="105" spans="1:30" x14ac:dyDescent="0.25">
      <c r="A105" s="45">
        <v>43692</v>
      </c>
      <c r="B105" t="s">
        <v>34</v>
      </c>
      <c r="C105" s="12">
        <v>1606</v>
      </c>
      <c r="D105" s="12">
        <v>295</v>
      </c>
      <c r="E105" s="12">
        <v>105</v>
      </c>
      <c r="F105" s="12">
        <v>-1</v>
      </c>
      <c r="G105" s="12">
        <v>2005</v>
      </c>
      <c r="H105" s="12"/>
      <c r="I105" s="12">
        <v>1036</v>
      </c>
      <c r="J105" s="12">
        <v>374.73516631704439</v>
      </c>
      <c r="K105" s="12">
        <v>65.925459640914269</v>
      </c>
      <c r="L105" s="12">
        <v>73.80199240574909</v>
      </c>
      <c r="M105" s="12">
        <v>253.22580645161293</v>
      </c>
      <c r="N105" s="12">
        <v>86</v>
      </c>
      <c r="O105" s="12">
        <v>-312.68842481532067</v>
      </c>
      <c r="P105" s="12">
        <v>429</v>
      </c>
      <c r="Q105" s="12">
        <v>2006</v>
      </c>
      <c r="S105" s="12">
        <v>91091</v>
      </c>
      <c r="U105" s="14"/>
      <c r="V105" s="14"/>
      <c r="W105" s="14"/>
      <c r="X105" s="14"/>
      <c r="Y105" s="14"/>
      <c r="AB105" s="12"/>
      <c r="AC105" s="12"/>
      <c r="AD105" s="12"/>
    </row>
    <row r="106" spans="1:30" x14ac:dyDescent="0.25">
      <c r="A106" s="45">
        <v>43723</v>
      </c>
      <c r="B106" t="s">
        <v>34</v>
      </c>
      <c r="C106" s="12">
        <v>1661</v>
      </c>
      <c r="D106" s="12">
        <v>272</v>
      </c>
      <c r="E106" s="12">
        <v>102</v>
      </c>
      <c r="F106" s="12">
        <v>0</v>
      </c>
      <c r="G106" s="12">
        <v>2035</v>
      </c>
      <c r="H106" s="12"/>
      <c r="I106" s="12">
        <v>1124</v>
      </c>
      <c r="J106" s="12">
        <v>381.51616983546148</v>
      </c>
      <c r="K106" s="12">
        <v>113.55903070648992</v>
      </c>
      <c r="L106" s="12">
        <v>75.486551190320284</v>
      </c>
      <c r="M106" s="12">
        <v>258.73333333333335</v>
      </c>
      <c r="N106" s="12">
        <v>86</v>
      </c>
      <c r="O106" s="12">
        <v>-155.29508506560504</v>
      </c>
      <c r="P106" s="12">
        <v>151</v>
      </c>
      <c r="Q106" s="12">
        <v>2035</v>
      </c>
      <c r="S106" s="12">
        <v>95594</v>
      </c>
      <c r="U106" s="14"/>
      <c r="V106" s="14"/>
      <c r="W106" s="14"/>
      <c r="X106" s="14"/>
      <c r="Y106" s="14"/>
      <c r="AB106" s="12"/>
      <c r="AC106" s="12"/>
      <c r="AD106" s="12"/>
    </row>
    <row r="107" spans="1:30" x14ac:dyDescent="0.25">
      <c r="A107" s="45">
        <v>43753</v>
      </c>
      <c r="B107" t="s">
        <v>34</v>
      </c>
      <c r="C107" s="12">
        <v>1665</v>
      </c>
      <c r="D107" s="12">
        <v>253</v>
      </c>
      <c r="E107" s="12">
        <v>116</v>
      </c>
      <c r="F107" s="12">
        <v>-1</v>
      </c>
      <c r="G107" s="12">
        <v>2033</v>
      </c>
      <c r="H107" s="12"/>
      <c r="I107" s="12">
        <v>1167</v>
      </c>
      <c r="J107" s="12">
        <v>485.17305205016021</v>
      </c>
      <c r="K107" s="12">
        <v>180.23109804435683</v>
      </c>
      <c r="L107" s="12">
        <v>78.514016845287188</v>
      </c>
      <c r="M107" s="12">
        <v>252.70967741935485</v>
      </c>
      <c r="N107" s="12">
        <v>86</v>
      </c>
      <c r="O107" s="12">
        <v>-187.62784435915904</v>
      </c>
      <c r="P107" s="12">
        <v>-30</v>
      </c>
      <c r="Q107" s="12">
        <v>2032</v>
      </c>
      <c r="S107" s="12">
        <v>94675</v>
      </c>
      <c r="U107" s="14"/>
      <c r="V107" s="14"/>
      <c r="W107" s="14"/>
      <c r="X107" s="14"/>
      <c r="Y107" s="14"/>
    </row>
    <row r="108" spans="1:30" x14ac:dyDescent="0.25">
      <c r="A108" s="45">
        <v>43784</v>
      </c>
      <c r="B108" t="s">
        <v>34</v>
      </c>
      <c r="C108" s="12">
        <v>1682</v>
      </c>
      <c r="D108" s="12">
        <v>293</v>
      </c>
      <c r="E108" s="12">
        <v>132</v>
      </c>
      <c r="F108" s="12">
        <v>1</v>
      </c>
      <c r="G108" s="12">
        <v>2108</v>
      </c>
      <c r="H108" s="12"/>
      <c r="I108" s="12">
        <v>1159</v>
      </c>
      <c r="J108" s="12">
        <v>606.32167632868277</v>
      </c>
      <c r="K108" s="12">
        <v>158.9527786812078</v>
      </c>
      <c r="L108" s="12">
        <v>83.892835978603969</v>
      </c>
      <c r="M108" s="12">
        <v>243.76666666666668</v>
      </c>
      <c r="N108" s="12">
        <v>86</v>
      </c>
      <c r="O108" s="12">
        <v>-9.9339576551612723</v>
      </c>
      <c r="P108" s="12">
        <v>-220</v>
      </c>
      <c r="Q108" s="12">
        <v>2108</v>
      </c>
      <c r="S108" s="12">
        <v>88094</v>
      </c>
      <c r="U108" s="14"/>
      <c r="V108" s="14"/>
      <c r="W108" s="14"/>
      <c r="X108" s="14"/>
      <c r="Y108" s="14"/>
    </row>
    <row r="109" spans="1:30" x14ac:dyDescent="0.25">
      <c r="A109" s="45">
        <v>43814</v>
      </c>
      <c r="B109" t="s">
        <v>34</v>
      </c>
      <c r="C109" s="12">
        <v>1684</v>
      </c>
      <c r="D109" s="12">
        <v>316</v>
      </c>
      <c r="E109" s="12">
        <v>135</v>
      </c>
      <c r="F109" s="12">
        <v>-1</v>
      </c>
      <c r="G109" s="12">
        <v>2134</v>
      </c>
      <c r="H109" s="12"/>
      <c r="I109" s="12">
        <v>1235</v>
      </c>
      <c r="J109" s="12">
        <v>730.45908328042924</v>
      </c>
      <c r="K109" s="12">
        <v>105.49566757940188</v>
      </c>
      <c r="L109" s="12">
        <v>96.475342323976093</v>
      </c>
      <c r="M109" s="12">
        <v>244.48387096774189</v>
      </c>
      <c r="N109" s="12">
        <v>86</v>
      </c>
      <c r="O109" s="12">
        <v>-90.913964151548981</v>
      </c>
      <c r="P109" s="12">
        <v>-273</v>
      </c>
      <c r="Q109" s="12">
        <v>2134</v>
      </c>
      <c r="S109" s="12">
        <v>79656</v>
      </c>
      <c r="U109" s="14"/>
      <c r="V109" s="14"/>
      <c r="W109" s="14"/>
      <c r="X109" s="14"/>
      <c r="Y109" s="14"/>
    </row>
    <row r="110" spans="1:30" x14ac:dyDescent="0.25">
      <c r="A110" s="45">
        <v>43845</v>
      </c>
      <c r="B110" t="s">
        <v>34</v>
      </c>
      <c r="C110" s="12">
        <v>1754</v>
      </c>
      <c r="D110" s="12">
        <v>297</v>
      </c>
      <c r="E110" s="12">
        <v>166</v>
      </c>
      <c r="F110" s="12">
        <v>0</v>
      </c>
      <c r="G110" s="12">
        <v>2217</v>
      </c>
      <c r="H110" s="12"/>
      <c r="I110" s="12">
        <v>1211</v>
      </c>
      <c r="J110" s="12">
        <v>681.90038717506309</v>
      </c>
      <c r="K110" s="12">
        <v>64.996815618601843</v>
      </c>
      <c r="L110" s="12">
        <v>102.48063907876789</v>
      </c>
      <c r="M110" s="12">
        <v>266.35483870967744</v>
      </c>
      <c r="N110" s="12">
        <v>86</v>
      </c>
      <c r="O110" s="12">
        <v>-19.73268058211027</v>
      </c>
      <c r="P110" s="12">
        <v>-174</v>
      </c>
      <c r="Q110" s="12">
        <v>2219</v>
      </c>
      <c r="S110" s="12">
        <v>74251</v>
      </c>
      <c r="U110" s="14"/>
      <c r="V110" s="14"/>
      <c r="W110" s="14"/>
      <c r="X110" s="14"/>
      <c r="Y110" s="14"/>
    </row>
    <row r="111" spans="1:30" x14ac:dyDescent="0.25">
      <c r="A111" s="45">
        <v>43876</v>
      </c>
      <c r="B111" t="s">
        <v>34</v>
      </c>
      <c r="C111" s="12">
        <v>1703</v>
      </c>
      <c r="D111" s="12">
        <v>281</v>
      </c>
      <c r="E111" s="12">
        <v>127</v>
      </c>
      <c r="F111" s="12">
        <v>1</v>
      </c>
      <c r="G111" s="12">
        <v>2112</v>
      </c>
      <c r="H111" s="12"/>
      <c r="I111" s="12">
        <v>1204</v>
      </c>
      <c r="J111" s="12">
        <v>674.58808925307858</v>
      </c>
      <c r="K111" s="12">
        <v>47.993118667416077</v>
      </c>
      <c r="L111" s="12">
        <v>94.679286853894723</v>
      </c>
      <c r="M111" s="12">
        <v>289.82758620689663</v>
      </c>
      <c r="N111" s="12">
        <v>86</v>
      </c>
      <c r="O111" s="12">
        <v>62.911919018713988</v>
      </c>
      <c r="P111" s="12">
        <v>-349</v>
      </c>
      <c r="Q111" s="12">
        <v>2111</v>
      </c>
      <c r="S111" s="12">
        <v>64101</v>
      </c>
      <c r="U111" s="14"/>
      <c r="V111" s="14"/>
      <c r="W111" s="14"/>
      <c r="X111" s="14"/>
      <c r="Y111" s="14"/>
    </row>
    <row r="112" spans="1:30" x14ac:dyDescent="0.25">
      <c r="A112" s="45">
        <v>43905</v>
      </c>
      <c r="B112" t="s">
        <v>34</v>
      </c>
      <c r="C112" s="12">
        <v>1761</v>
      </c>
      <c r="D112" s="12">
        <v>278</v>
      </c>
      <c r="E112" s="12">
        <v>113</v>
      </c>
      <c r="F112" s="12">
        <v>0</v>
      </c>
      <c r="G112" s="12">
        <v>2152</v>
      </c>
      <c r="H112" s="12"/>
      <c r="I112" s="12">
        <v>1266</v>
      </c>
      <c r="J112" s="12">
        <v>534.52410246987108</v>
      </c>
      <c r="K112" s="12">
        <v>30.326940016833468</v>
      </c>
      <c r="L112" s="12">
        <v>82.449726397910553</v>
      </c>
      <c r="M112" s="12">
        <v>274.70967741935476</v>
      </c>
      <c r="N112" s="12">
        <v>86</v>
      </c>
      <c r="O112" s="12">
        <v>-17.010446303969928</v>
      </c>
      <c r="P112" s="12">
        <v>-106</v>
      </c>
      <c r="Q112" s="12">
        <v>2151</v>
      </c>
      <c r="S112" s="12">
        <v>60810</v>
      </c>
      <c r="U112" s="14"/>
      <c r="V112" s="14"/>
      <c r="W112" s="14"/>
      <c r="X112" s="14"/>
      <c r="Y112" s="14"/>
    </row>
    <row r="113" spans="1:33" x14ac:dyDescent="0.25">
      <c r="A113" s="45">
        <v>43936</v>
      </c>
      <c r="B113" t="s">
        <v>34</v>
      </c>
      <c r="C113" s="12">
        <v>1692</v>
      </c>
      <c r="D113" s="12">
        <v>231</v>
      </c>
      <c r="E113" s="12">
        <v>94</v>
      </c>
      <c r="F113" s="12">
        <v>1</v>
      </c>
      <c r="G113" s="12">
        <v>2018</v>
      </c>
      <c r="H113" s="12"/>
      <c r="I113" s="12">
        <v>1279</v>
      </c>
      <c r="J113" s="12">
        <v>477.86904410697855</v>
      </c>
      <c r="K113" s="12">
        <v>31.357467104784121</v>
      </c>
      <c r="L113" s="12">
        <v>73.178100992499097</v>
      </c>
      <c r="M113" s="12">
        <v>218.4</v>
      </c>
      <c r="N113" s="12">
        <v>86</v>
      </c>
      <c r="O113" s="12">
        <v>-219.80461220426179</v>
      </c>
      <c r="P113" s="12">
        <v>70</v>
      </c>
      <c r="Q113" s="12">
        <v>2016</v>
      </c>
      <c r="S113" s="12">
        <v>62905</v>
      </c>
      <c r="U113" s="14"/>
      <c r="V113" s="14"/>
      <c r="W113" s="14"/>
      <c r="X113" s="14"/>
      <c r="Y113" s="14"/>
    </row>
    <row r="114" spans="1:33" x14ac:dyDescent="0.25">
      <c r="A114" s="45">
        <v>43966</v>
      </c>
      <c r="B114" t="s">
        <v>34</v>
      </c>
      <c r="C114" s="12">
        <v>1530</v>
      </c>
      <c r="D114" s="12">
        <v>234</v>
      </c>
      <c r="E114" s="12">
        <v>83</v>
      </c>
      <c r="F114" s="12">
        <v>0</v>
      </c>
      <c r="G114" s="12">
        <v>1847</v>
      </c>
      <c r="H114" s="12"/>
      <c r="I114" s="12">
        <v>1053</v>
      </c>
      <c r="J114" s="12">
        <v>372.39264201836028</v>
      </c>
      <c r="K114" s="12">
        <v>30.326940016833468</v>
      </c>
      <c r="L114" s="12">
        <v>72.388325483970974</v>
      </c>
      <c r="M114" s="12">
        <v>228.77419354838707</v>
      </c>
      <c r="N114" s="12">
        <v>86</v>
      </c>
      <c r="O114" s="12">
        <v>-165.88210106755184</v>
      </c>
      <c r="P114" s="12">
        <v>168</v>
      </c>
      <c r="Q114" s="12">
        <v>1845</v>
      </c>
      <c r="S114" s="12">
        <v>68110</v>
      </c>
      <c r="U114" s="14"/>
      <c r="V114" s="14"/>
      <c r="W114" s="14"/>
      <c r="X114" s="14"/>
      <c r="Y114" s="14"/>
    </row>
    <row r="115" spans="1:33" x14ac:dyDescent="0.25">
      <c r="A115" s="45">
        <v>43997</v>
      </c>
      <c r="B115" t="s">
        <v>34</v>
      </c>
      <c r="C115" s="12">
        <v>1615</v>
      </c>
      <c r="D115" s="12">
        <v>249</v>
      </c>
      <c r="E115" s="12">
        <v>60</v>
      </c>
      <c r="F115" s="12">
        <v>-1</v>
      </c>
      <c r="G115" s="12">
        <v>1923</v>
      </c>
      <c r="H115" s="12"/>
      <c r="I115" s="12">
        <v>1229</v>
      </c>
      <c r="J115" s="12">
        <v>298.46532396909686</v>
      </c>
      <c r="K115" s="12">
        <v>31.357467104784121</v>
      </c>
      <c r="L115" s="12">
        <v>72.972943791734735</v>
      </c>
      <c r="M115" s="12">
        <v>197.73333333333332</v>
      </c>
      <c r="N115" s="12">
        <v>86</v>
      </c>
      <c r="O115" s="12">
        <v>-250.52906819894895</v>
      </c>
      <c r="P115" s="12">
        <v>256</v>
      </c>
      <c r="Q115" s="12">
        <v>1921</v>
      </c>
      <c r="S115" s="12">
        <v>75803</v>
      </c>
      <c r="U115" s="14"/>
      <c r="V115" s="14"/>
      <c r="W115" s="14"/>
      <c r="X115" s="14"/>
      <c r="Y115" s="14"/>
    </row>
    <row r="116" spans="1:33" x14ac:dyDescent="0.25">
      <c r="A116" s="45">
        <v>44027</v>
      </c>
      <c r="B116" t="s">
        <v>34</v>
      </c>
      <c r="C116" s="12">
        <v>1673</v>
      </c>
      <c r="D116" s="12">
        <v>264</v>
      </c>
      <c r="E116" s="12">
        <v>95</v>
      </c>
      <c r="F116" s="12">
        <v>0</v>
      </c>
      <c r="G116" s="12">
        <v>2032</v>
      </c>
      <c r="H116" s="12"/>
      <c r="I116" s="12">
        <v>1243</v>
      </c>
      <c r="J116" s="12">
        <v>291.59388961652422</v>
      </c>
      <c r="K116" s="12">
        <v>30.326940016833468</v>
      </c>
      <c r="L116" s="12">
        <v>73.664033779675719</v>
      </c>
      <c r="M116" s="12">
        <v>183.48387096774192</v>
      </c>
      <c r="N116" s="12">
        <v>86</v>
      </c>
      <c r="O116" s="12">
        <v>-188.06873438077531</v>
      </c>
      <c r="P116" s="12">
        <v>312</v>
      </c>
      <c r="Q116" s="12">
        <v>2032</v>
      </c>
      <c r="S116" s="12">
        <v>85443</v>
      </c>
      <c r="U116" s="14"/>
      <c r="V116" s="14"/>
      <c r="W116" s="14"/>
      <c r="X116" s="14"/>
      <c r="Y116" s="14"/>
    </row>
    <row r="117" spans="1:33" x14ac:dyDescent="0.25">
      <c r="A117" s="45">
        <v>44058</v>
      </c>
      <c r="B117" t="s">
        <v>34</v>
      </c>
      <c r="C117" s="12">
        <v>1679</v>
      </c>
      <c r="D117" s="12">
        <v>275</v>
      </c>
      <c r="E117" s="12">
        <v>83</v>
      </c>
      <c r="F117" s="12">
        <v>1</v>
      </c>
      <c r="G117" s="12">
        <v>2038</v>
      </c>
      <c r="H117" s="12"/>
      <c r="I117" s="12">
        <v>1129</v>
      </c>
      <c r="J117" s="12">
        <v>291.7038333759786</v>
      </c>
      <c r="K117" s="12">
        <v>64.996815618601843</v>
      </c>
      <c r="L117" s="12">
        <v>73.80199240574909</v>
      </c>
      <c r="M117" s="12">
        <v>182.35483870967738</v>
      </c>
      <c r="N117" s="12">
        <v>86</v>
      </c>
      <c r="O117" s="12">
        <v>-107.85748011000688</v>
      </c>
      <c r="P117" s="12">
        <v>318</v>
      </c>
      <c r="Q117" s="12">
        <v>2038</v>
      </c>
      <c r="S117" s="12">
        <v>95255</v>
      </c>
      <c r="U117" s="14"/>
      <c r="V117" s="14"/>
      <c r="W117" s="14"/>
      <c r="X117" s="14"/>
      <c r="Y117" s="14"/>
    </row>
    <row r="118" spans="1:33" x14ac:dyDescent="0.25">
      <c r="A118" s="45">
        <v>44089</v>
      </c>
      <c r="B118" t="s">
        <v>34</v>
      </c>
      <c r="C118" s="12">
        <v>1692</v>
      </c>
      <c r="D118" s="12">
        <v>260</v>
      </c>
      <c r="E118" s="12">
        <v>124</v>
      </c>
      <c r="F118" s="12">
        <v>0</v>
      </c>
      <c r="G118" s="12">
        <v>2076</v>
      </c>
      <c r="H118" s="12"/>
      <c r="I118" s="12">
        <v>1150</v>
      </c>
      <c r="J118" s="12">
        <v>323.11718515925276</v>
      </c>
      <c r="K118" s="12">
        <v>101.95940719806724</v>
      </c>
      <c r="L118" s="12">
        <v>75.486551190320284</v>
      </c>
      <c r="M118" s="12">
        <v>211.73333333333332</v>
      </c>
      <c r="N118" s="12">
        <v>86</v>
      </c>
      <c r="O118" s="12">
        <v>-42.296476880973657</v>
      </c>
      <c r="P118" s="12">
        <v>169</v>
      </c>
      <c r="Q118" s="12">
        <v>2075</v>
      </c>
      <c r="S118" s="12">
        <v>100314</v>
      </c>
      <c r="U118" s="14"/>
      <c r="V118" s="14"/>
      <c r="W118" s="14"/>
      <c r="X118" s="14"/>
      <c r="Y118" s="14"/>
      <c r="AA118" s="15"/>
    </row>
    <row r="119" spans="1:33" x14ac:dyDescent="0.25">
      <c r="A119" s="45">
        <v>44119</v>
      </c>
      <c r="B119" t="s">
        <v>34</v>
      </c>
      <c r="C119" s="12">
        <v>1681</v>
      </c>
      <c r="D119" s="12">
        <v>258</v>
      </c>
      <c r="E119" s="12">
        <v>125</v>
      </c>
      <c r="F119" s="12">
        <v>0</v>
      </c>
      <c r="G119" s="12">
        <v>2064</v>
      </c>
      <c r="H119" s="12"/>
      <c r="I119" s="12">
        <v>1424</v>
      </c>
      <c r="J119" s="12">
        <v>428.17543719572853</v>
      </c>
      <c r="K119" s="12">
        <v>177.69231359377667</v>
      </c>
      <c r="L119" s="12">
        <v>78.514016845287188</v>
      </c>
      <c r="M119" s="12">
        <v>212.45161290322579</v>
      </c>
      <c r="N119" s="12">
        <v>86</v>
      </c>
      <c r="O119" s="12">
        <v>-159.83338053801828</v>
      </c>
      <c r="P119" s="12">
        <v>-181</v>
      </c>
      <c r="Q119" s="12">
        <v>2066</v>
      </c>
      <c r="S119" s="12">
        <v>94662</v>
      </c>
      <c r="U119" s="14"/>
      <c r="V119" s="14"/>
      <c r="W119" s="14"/>
      <c r="X119" s="14"/>
      <c r="Y119" s="14"/>
    </row>
    <row r="120" spans="1:33" x14ac:dyDescent="0.25">
      <c r="A120" s="45">
        <v>44150</v>
      </c>
      <c r="B120" t="s">
        <v>34</v>
      </c>
      <c r="C120" s="12">
        <v>1715</v>
      </c>
      <c r="D120" s="12">
        <v>275</v>
      </c>
      <c r="E120" s="12">
        <v>137</v>
      </c>
      <c r="F120" s="12">
        <v>1</v>
      </c>
      <c r="G120" s="12">
        <v>2128</v>
      </c>
      <c r="H120" s="12"/>
      <c r="I120" s="12">
        <v>1331</v>
      </c>
      <c r="J120" s="12">
        <v>519.42744424209695</v>
      </c>
      <c r="K120" s="12">
        <v>136.71372644620985</v>
      </c>
      <c r="L120" s="12">
        <v>83.892835978603969</v>
      </c>
      <c r="M120" s="12">
        <v>240.46666666666667</v>
      </c>
      <c r="N120" s="12">
        <v>86</v>
      </c>
      <c r="O120" s="12">
        <v>-94.500673333577396</v>
      </c>
      <c r="P120" s="12">
        <v>-177</v>
      </c>
      <c r="Q120" s="12">
        <v>2126</v>
      </c>
      <c r="S120" s="12">
        <v>89388</v>
      </c>
      <c r="U120" s="14"/>
      <c r="V120" s="14"/>
      <c r="W120" s="14"/>
      <c r="X120" s="14"/>
      <c r="Y120" s="14"/>
    </row>
    <row r="121" spans="1:33" x14ac:dyDescent="0.25">
      <c r="A121" s="45">
        <v>44180</v>
      </c>
      <c r="B121" t="s">
        <v>34</v>
      </c>
      <c r="C121" s="12">
        <v>1696</v>
      </c>
      <c r="D121" s="12">
        <v>265</v>
      </c>
      <c r="E121" s="12">
        <v>144</v>
      </c>
      <c r="F121" s="12">
        <v>1</v>
      </c>
      <c r="G121" s="12">
        <v>2106</v>
      </c>
      <c r="H121" s="12"/>
      <c r="I121" s="12">
        <v>1614</v>
      </c>
      <c r="J121" s="12">
        <v>681.23999900740353</v>
      </c>
      <c r="K121" s="12">
        <v>104.00962680530507</v>
      </c>
      <c r="L121" s="12">
        <v>96.475342323976093</v>
      </c>
      <c r="M121" s="12">
        <v>252.67741935483872</v>
      </c>
      <c r="N121" s="12">
        <v>87</v>
      </c>
      <c r="O121" s="12">
        <v>-99.402387491523399</v>
      </c>
      <c r="P121" s="12">
        <v>-630</v>
      </c>
      <c r="Q121" s="12">
        <v>2106</v>
      </c>
      <c r="S121" s="12">
        <v>69856</v>
      </c>
      <c r="U121" s="14"/>
      <c r="V121" s="14"/>
      <c r="W121" s="14"/>
      <c r="X121" s="14"/>
      <c r="Y121" s="14"/>
      <c r="Z121" s="14"/>
      <c r="AA121" s="14"/>
      <c r="AB121" s="14"/>
      <c r="AC121" s="14"/>
      <c r="AD121" s="14"/>
      <c r="AE121" s="14"/>
      <c r="AF121" s="14"/>
      <c r="AG121" s="14"/>
    </row>
    <row r="122" spans="1:33" x14ac:dyDescent="0.25">
      <c r="A122" s="45">
        <v>44211</v>
      </c>
      <c r="B122" t="s">
        <v>34</v>
      </c>
      <c r="C122" s="12">
        <v>1708</v>
      </c>
      <c r="D122" s="12">
        <v>259</v>
      </c>
      <c r="E122" s="12">
        <v>167</v>
      </c>
      <c r="F122" s="12">
        <v>-1</v>
      </c>
      <c r="G122" s="12">
        <v>2133</v>
      </c>
      <c r="H122" s="12"/>
      <c r="I122" s="12">
        <v>1469</v>
      </c>
      <c r="J122" s="12">
        <v>718.08547778344507</v>
      </c>
      <c r="K122" s="12">
        <v>63.445561681911641</v>
      </c>
      <c r="L122" s="12">
        <v>102.48063907876789</v>
      </c>
      <c r="M122" s="12">
        <v>239.23130802300005</v>
      </c>
      <c r="N122" s="12">
        <v>88</v>
      </c>
      <c r="O122" s="12">
        <v>-12.242986567124689</v>
      </c>
      <c r="P122" s="12">
        <v>-536</v>
      </c>
      <c r="Q122" s="12">
        <v>2132</v>
      </c>
      <c r="S122" s="12">
        <v>53842</v>
      </c>
      <c r="U122" s="14"/>
      <c r="V122" s="14"/>
      <c r="W122" s="14"/>
      <c r="X122" s="14"/>
      <c r="Y122" s="14"/>
    </row>
    <row r="123" spans="1:33" x14ac:dyDescent="0.25">
      <c r="A123" s="45">
        <v>44242</v>
      </c>
      <c r="B123" t="s">
        <v>34</v>
      </c>
      <c r="C123" s="12">
        <v>1432</v>
      </c>
      <c r="D123" s="12">
        <v>220</v>
      </c>
      <c r="E123" s="12">
        <v>167</v>
      </c>
      <c r="F123" s="12">
        <v>0</v>
      </c>
      <c r="G123" s="12">
        <v>1819</v>
      </c>
      <c r="H123" s="12"/>
      <c r="I123" s="12">
        <v>1207</v>
      </c>
      <c r="J123" s="12">
        <v>844.58949246837437</v>
      </c>
      <c r="K123" s="12">
        <v>46.847685409520267</v>
      </c>
      <c r="L123" s="12">
        <v>94.679286853894723</v>
      </c>
      <c r="M123" s="12">
        <v>149.14285714285714</v>
      </c>
      <c r="N123" s="12">
        <v>56</v>
      </c>
      <c r="O123" s="12">
        <v>-130.25932187464645</v>
      </c>
      <c r="P123" s="12">
        <v>-451</v>
      </c>
      <c r="Q123" s="12">
        <v>1817</v>
      </c>
      <c r="S123" s="12">
        <v>41218</v>
      </c>
      <c r="U123" s="14"/>
      <c r="V123" s="14"/>
      <c r="W123" s="14"/>
      <c r="X123" s="14"/>
      <c r="Y123" s="14"/>
    </row>
    <row r="124" spans="1:33" x14ac:dyDescent="0.25">
      <c r="A124" s="45">
        <v>44270</v>
      </c>
      <c r="B124" t="s">
        <v>34</v>
      </c>
      <c r="C124" s="12">
        <v>1693</v>
      </c>
      <c r="D124" s="12">
        <v>270</v>
      </c>
      <c r="E124" s="12">
        <v>164</v>
      </c>
      <c r="F124" s="12">
        <v>1</v>
      </c>
      <c r="G124" s="12">
        <v>2128</v>
      </c>
      <c r="H124" s="12"/>
      <c r="I124" s="12">
        <v>1181</v>
      </c>
      <c r="J124" s="12">
        <v>564.67914929359335</v>
      </c>
      <c r="K124" s="12">
        <v>29.603138633009738</v>
      </c>
      <c r="L124" s="12">
        <v>82.449726397910553</v>
      </c>
      <c r="M124" s="12">
        <v>159.06451612903226</v>
      </c>
      <c r="N124" s="12">
        <v>71</v>
      </c>
      <c r="O124" s="12">
        <v>102.20346954645402</v>
      </c>
      <c r="P124" s="12">
        <v>-62</v>
      </c>
      <c r="Q124" s="12">
        <v>2128</v>
      </c>
      <c r="S124" s="12">
        <v>39303</v>
      </c>
      <c r="U124" s="14"/>
      <c r="V124" s="14"/>
      <c r="W124" s="14"/>
      <c r="X124" s="14"/>
      <c r="Y124" s="14"/>
    </row>
    <row r="125" spans="1:33" x14ac:dyDescent="0.25">
      <c r="A125" s="45">
        <v>44301</v>
      </c>
      <c r="B125" t="s">
        <v>34</v>
      </c>
      <c r="C125" s="12">
        <v>1741</v>
      </c>
      <c r="D125" s="12">
        <v>280</v>
      </c>
      <c r="E125" s="12">
        <v>121</v>
      </c>
      <c r="F125" s="12">
        <v>0</v>
      </c>
      <c r="G125" s="12">
        <v>2142</v>
      </c>
      <c r="H125" s="12"/>
      <c r="I125" s="12">
        <v>1403</v>
      </c>
      <c r="J125" s="12">
        <v>448.33039203496878</v>
      </c>
      <c r="K125" s="12">
        <v>30.609070528306184</v>
      </c>
      <c r="L125" s="12">
        <v>73.178100992499097</v>
      </c>
      <c r="M125" s="12">
        <v>192.8</v>
      </c>
      <c r="N125" s="12">
        <v>85</v>
      </c>
      <c r="O125" s="12">
        <v>-182.91756355577402</v>
      </c>
      <c r="P125" s="12">
        <v>92</v>
      </c>
      <c r="Q125" s="12">
        <v>2142</v>
      </c>
      <c r="S125" s="12">
        <v>42066</v>
      </c>
      <c r="U125" s="14"/>
      <c r="V125" s="14"/>
      <c r="W125" s="14"/>
      <c r="X125" s="14"/>
      <c r="Y125" s="14"/>
    </row>
    <row r="126" spans="1:33" x14ac:dyDescent="0.25">
      <c r="A126" s="45">
        <v>44331</v>
      </c>
      <c r="B126" t="s">
        <v>34</v>
      </c>
      <c r="C126" s="12">
        <v>1754</v>
      </c>
      <c r="D126" s="12">
        <v>301</v>
      </c>
      <c r="E126" s="12">
        <v>71</v>
      </c>
      <c r="F126" s="12">
        <v>0</v>
      </c>
      <c r="G126" s="12">
        <v>2126</v>
      </c>
      <c r="H126" s="12"/>
      <c r="I126" s="12">
        <v>1244</v>
      </c>
      <c r="J126" s="12">
        <v>366.19309408523389</v>
      </c>
      <c r="K126" s="12">
        <v>29.603138633009738</v>
      </c>
      <c r="L126" s="12">
        <v>72.388325483970974</v>
      </c>
      <c r="M126" s="12">
        <v>201</v>
      </c>
      <c r="N126" s="12">
        <v>91</v>
      </c>
      <c r="O126" s="12">
        <v>-91.184558202214589</v>
      </c>
      <c r="P126" s="12">
        <v>211</v>
      </c>
      <c r="Q126" s="12">
        <v>2124</v>
      </c>
      <c r="S126" s="12">
        <v>48630</v>
      </c>
      <c r="U126" s="14"/>
      <c r="V126" s="14"/>
      <c r="W126" s="14"/>
      <c r="X126" s="14"/>
      <c r="Y126" s="14"/>
    </row>
    <row r="127" spans="1:33" x14ac:dyDescent="0.25">
      <c r="A127" s="45">
        <v>44362</v>
      </c>
      <c r="B127" t="s">
        <v>34</v>
      </c>
      <c r="C127" s="12">
        <v>1737</v>
      </c>
      <c r="D127" s="12">
        <v>302</v>
      </c>
      <c r="E127" s="12">
        <v>70</v>
      </c>
      <c r="F127" s="12">
        <v>-1</v>
      </c>
      <c r="G127" s="12">
        <v>2108</v>
      </c>
      <c r="H127" s="12"/>
      <c r="I127" s="12">
        <v>1334</v>
      </c>
      <c r="J127" s="12">
        <v>295.41978466775691</v>
      </c>
      <c r="K127" s="12">
        <v>30.865528864323352</v>
      </c>
      <c r="L127" s="12">
        <v>72.972943791734735</v>
      </c>
      <c r="M127" s="12">
        <v>209.83333333333331</v>
      </c>
      <c r="N127" s="12">
        <v>92</v>
      </c>
      <c r="O127" s="12">
        <v>-78.091590657148345</v>
      </c>
      <c r="P127" s="12">
        <v>152</v>
      </c>
      <c r="Q127" s="12">
        <v>2109</v>
      </c>
      <c r="S127" s="12">
        <v>53164</v>
      </c>
      <c r="U127" s="14"/>
      <c r="V127" s="14"/>
      <c r="W127" s="14"/>
      <c r="X127" s="14"/>
      <c r="Y127" s="14"/>
    </row>
    <row r="128" spans="1:33" x14ac:dyDescent="0.25">
      <c r="A128" s="45">
        <v>44392</v>
      </c>
      <c r="B128" t="s">
        <v>34</v>
      </c>
      <c r="C128" s="12">
        <v>1735</v>
      </c>
      <c r="D128" s="12">
        <v>289</v>
      </c>
      <c r="E128" s="12">
        <v>73</v>
      </c>
      <c r="F128" s="12">
        <v>0</v>
      </c>
      <c r="G128" s="12">
        <v>2097</v>
      </c>
      <c r="H128" s="12"/>
      <c r="I128" s="12">
        <v>1330</v>
      </c>
      <c r="J128" s="12">
        <v>292.1835321431621</v>
      </c>
      <c r="K128" s="12">
        <v>29.851168760800991</v>
      </c>
      <c r="L128" s="12">
        <v>73.664033779675719</v>
      </c>
      <c r="M128" s="12">
        <v>204.83870967741936</v>
      </c>
      <c r="N128" s="12">
        <v>93</v>
      </c>
      <c r="O128" s="12">
        <v>-178.53744436105814</v>
      </c>
      <c r="P128" s="12">
        <v>253</v>
      </c>
      <c r="Q128" s="12">
        <v>2098</v>
      </c>
      <c r="S128" s="12">
        <v>61017</v>
      </c>
      <c r="U128" s="14"/>
      <c r="V128" s="14"/>
      <c r="W128" s="14"/>
      <c r="X128" s="14"/>
      <c r="Y128" s="14"/>
    </row>
    <row r="129" spans="1:33" x14ac:dyDescent="0.25">
      <c r="A129" s="45">
        <v>44423</v>
      </c>
      <c r="B129" t="s">
        <v>34</v>
      </c>
      <c r="C129" s="12">
        <v>1762</v>
      </c>
      <c r="D129" s="12">
        <v>289</v>
      </c>
      <c r="E129" s="12">
        <v>75</v>
      </c>
      <c r="F129" s="12">
        <v>0</v>
      </c>
      <c r="G129" s="12">
        <v>2126</v>
      </c>
      <c r="H129" s="12"/>
      <c r="I129" s="12">
        <v>1243</v>
      </c>
      <c r="J129" s="12">
        <v>291.52537675915482</v>
      </c>
      <c r="K129" s="12">
        <v>63.977140815017663</v>
      </c>
      <c r="L129" s="12">
        <v>73.80199240574909</v>
      </c>
      <c r="M129" s="12">
        <v>199.80645161290326</v>
      </c>
      <c r="N129" s="12">
        <v>93</v>
      </c>
      <c r="O129" s="12">
        <v>-12.110961592824847</v>
      </c>
      <c r="P129" s="12">
        <v>171</v>
      </c>
      <c r="Q129" s="12">
        <v>2124</v>
      </c>
      <c r="S129" s="12">
        <v>66315</v>
      </c>
      <c r="U129" s="14"/>
      <c r="V129" s="14"/>
      <c r="W129" s="14"/>
      <c r="X129" s="14"/>
      <c r="Y129" s="14"/>
    </row>
    <row r="130" spans="1:33" x14ac:dyDescent="0.25">
      <c r="A130" s="45">
        <v>44454</v>
      </c>
      <c r="B130" t="s">
        <v>34</v>
      </c>
      <c r="C130" s="12">
        <v>1764</v>
      </c>
      <c r="D130" s="12">
        <v>260</v>
      </c>
      <c r="E130" s="12">
        <v>79</v>
      </c>
      <c r="F130" s="12">
        <v>-1</v>
      </c>
      <c r="G130" s="12">
        <v>2102</v>
      </c>
      <c r="H130" s="12"/>
      <c r="I130" s="12">
        <v>1260</v>
      </c>
      <c r="J130" s="12">
        <v>306.43644140857464</v>
      </c>
      <c r="K130" s="12">
        <v>105.20297981839394</v>
      </c>
      <c r="L130" s="12">
        <v>75.486551190320284</v>
      </c>
      <c r="M130" s="12">
        <v>185.96666666666667</v>
      </c>
      <c r="N130" s="12">
        <v>93</v>
      </c>
      <c r="O130" s="12">
        <v>1.9073609160444356</v>
      </c>
      <c r="P130" s="12">
        <v>74</v>
      </c>
      <c r="Q130" s="12">
        <v>2102</v>
      </c>
      <c r="S130" s="12">
        <v>68541</v>
      </c>
      <c r="U130" s="14"/>
      <c r="V130" s="14"/>
      <c r="W130" s="14"/>
      <c r="X130" s="14"/>
      <c r="Y130" s="14"/>
    </row>
    <row r="131" spans="1:33" x14ac:dyDescent="0.25">
      <c r="A131" s="45">
        <v>44484</v>
      </c>
      <c r="B131" t="s">
        <v>34</v>
      </c>
      <c r="C131" s="12">
        <v>1810</v>
      </c>
      <c r="D131" s="12">
        <v>277</v>
      </c>
      <c r="E131" s="12">
        <v>102</v>
      </c>
      <c r="F131" s="12">
        <v>-1</v>
      </c>
      <c r="G131" s="12">
        <v>2188</v>
      </c>
      <c r="H131" s="12"/>
      <c r="I131" s="12">
        <v>1262</v>
      </c>
      <c r="J131" s="12">
        <v>374.62554076038134</v>
      </c>
      <c r="K131" s="12">
        <v>174.90466356449906</v>
      </c>
      <c r="L131" s="12">
        <v>78.514016845287188</v>
      </c>
      <c r="M131" s="12">
        <v>211.67741935483872</v>
      </c>
      <c r="N131" s="12">
        <v>93</v>
      </c>
      <c r="O131" s="12">
        <v>-178.72164052500636</v>
      </c>
      <c r="P131" s="12">
        <v>175</v>
      </c>
      <c r="Q131" s="12">
        <v>2191</v>
      </c>
      <c r="S131" s="12">
        <v>73967</v>
      </c>
      <c r="U131" s="14"/>
      <c r="V131" s="14"/>
      <c r="W131" s="14"/>
      <c r="X131" s="14"/>
      <c r="Y131" s="14"/>
    </row>
    <row r="132" spans="1:33" x14ac:dyDescent="0.25">
      <c r="A132" s="45">
        <v>44515</v>
      </c>
      <c r="B132" t="s">
        <v>34</v>
      </c>
      <c r="C132" s="12">
        <v>1825</v>
      </c>
      <c r="D132" s="12">
        <v>287</v>
      </c>
      <c r="E132" s="12">
        <v>126</v>
      </c>
      <c r="F132" s="12">
        <v>0</v>
      </c>
      <c r="G132" s="12">
        <v>2238</v>
      </c>
      <c r="H132" s="12"/>
      <c r="I132" s="12">
        <v>1400</v>
      </c>
      <c r="J132" s="12">
        <v>566.65558794717026</v>
      </c>
      <c r="K132" s="12">
        <v>144.25519002850805</v>
      </c>
      <c r="L132" s="12">
        <v>83.892835978603969</v>
      </c>
      <c r="M132" s="12">
        <v>218.1333333333333</v>
      </c>
      <c r="N132" s="12">
        <v>93</v>
      </c>
      <c r="O132" s="12">
        <v>-137.93694728761551</v>
      </c>
      <c r="P132" s="12">
        <v>-131</v>
      </c>
      <c r="Q132" s="12">
        <v>2237</v>
      </c>
      <c r="S132" s="12">
        <v>70047</v>
      </c>
      <c r="U132" s="14"/>
      <c r="V132" s="14"/>
      <c r="W132" s="14"/>
      <c r="X132" s="14"/>
      <c r="Y132" s="14"/>
    </row>
    <row r="133" spans="1:33" x14ac:dyDescent="0.25">
      <c r="A133" s="45">
        <v>44545</v>
      </c>
      <c r="B133" t="s">
        <v>34</v>
      </c>
      <c r="C133" s="12">
        <v>1821</v>
      </c>
      <c r="D133" s="12">
        <v>295</v>
      </c>
      <c r="E133" s="12">
        <v>157</v>
      </c>
      <c r="F133" s="12">
        <v>1</v>
      </c>
      <c r="G133" s="12">
        <v>2274</v>
      </c>
      <c r="H133" s="12"/>
      <c r="I133" s="12">
        <v>1365</v>
      </c>
      <c r="J133" s="12">
        <v>612.51533674353016</v>
      </c>
      <c r="K133" s="12">
        <v>102.37791616265</v>
      </c>
      <c r="L133" s="12">
        <v>96.475342323976093</v>
      </c>
      <c r="M133" s="12">
        <v>228.61290322580643</v>
      </c>
      <c r="N133" s="12">
        <v>93</v>
      </c>
      <c r="O133" s="12">
        <v>31.018501544037377</v>
      </c>
      <c r="P133" s="12">
        <v>-257</v>
      </c>
      <c r="Q133" s="12">
        <v>2272</v>
      </c>
      <c r="S133" s="12">
        <v>62077</v>
      </c>
      <c r="U133" s="14"/>
      <c r="V133" s="14"/>
      <c r="W133" s="14"/>
      <c r="X133" s="14"/>
      <c r="Y133" s="14"/>
      <c r="Z133" s="14"/>
      <c r="AA133" s="14"/>
      <c r="AB133" s="14"/>
      <c r="AC133" s="14"/>
      <c r="AD133" s="14"/>
      <c r="AE133" s="14"/>
      <c r="AF133" s="14"/>
      <c r="AG133" s="14"/>
    </row>
    <row r="134" spans="1:33" x14ac:dyDescent="0.25">
      <c r="A134" s="45">
        <v>44576</v>
      </c>
      <c r="B134" t="s">
        <v>34</v>
      </c>
      <c r="C134" s="12">
        <v>1737</v>
      </c>
      <c r="D134" s="12">
        <v>269</v>
      </c>
      <c r="E134" s="12">
        <v>164</v>
      </c>
      <c r="F134" s="12">
        <v>-1</v>
      </c>
      <c r="G134" s="12">
        <v>2169</v>
      </c>
      <c r="H134" s="12"/>
      <c r="I134" s="12">
        <v>1342</v>
      </c>
      <c r="J134" s="12">
        <v>786.38218461259385</v>
      </c>
      <c r="K134" s="12">
        <v>59.88377432275896</v>
      </c>
      <c r="L134" s="12">
        <v>102.48063907876789</v>
      </c>
      <c r="M134" s="12">
        <v>228.32258064516128</v>
      </c>
      <c r="N134" s="12">
        <v>93</v>
      </c>
      <c r="O134" s="12">
        <v>49.930821340718012</v>
      </c>
      <c r="P134" s="12">
        <v>-493</v>
      </c>
      <c r="Q134" s="12">
        <v>2169</v>
      </c>
      <c r="S134" s="12">
        <v>48357</v>
      </c>
      <c r="U134" s="14"/>
      <c r="V134" s="14"/>
      <c r="W134" s="14"/>
      <c r="X134" s="14"/>
      <c r="Y134" s="14"/>
      <c r="Z134" s="14"/>
      <c r="AA134" s="14"/>
      <c r="AB134" s="14"/>
      <c r="AC134" s="14"/>
      <c r="AD134" s="14"/>
      <c r="AE134" s="14"/>
      <c r="AF134" s="14"/>
      <c r="AG134" s="14"/>
    </row>
    <row r="135" spans="1:33" x14ac:dyDescent="0.25">
      <c r="A135" s="45">
        <v>44607</v>
      </c>
      <c r="B135" t="s">
        <v>35</v>
      </c>
      <c r="C135" s="12">
        <v>1790.5516945877853</v>
      </c>
      <c r="D135" s="12">
        <v>276.94830541221472</v>
      </c>
      <c r="E135" s="12">
        <v>129.75</v>
      </c>
      <c r="F135" s="12">
        <v>0.39088095238089693</v>
      </c>
      <c r="G135" s="12">
        <v>2197.6408809523809</v>
      </c>
      <c r="H135" s="12"/>
      <c r="I135" s="12">
        <v>1292.9466666666667</v>
      </c>
      <c r="J135" s="12">
        <v>703.06671065517276</v>
      </c>
      <c r="K135" s="12">
        <v>28.648041742286349</v>
      </c>
      <c r="L135" s="12">
        <v>94.679286853894723</v>
      </c>
      <c r="M135" s="12">
        <v>216.1933017611195</v>
      </c>
      <c r="N135" s="12">
        <v>95</v>
      </c>
      <c r="O135" s="12">
        <v>214.32115898752662</v>
      </c>
      <c r="P135" s="12">
        <v>-447.21428571428578</v>
      </c>
      <c r="Q135" s="12">
        <v>2197.6408809523809</v>
      </c>
      <c r="S135" s="12">
        <v>35835</v>
      </c>
      <c r="U135" s="14"/>
      <c r="V135" s="14"/>
      <c r="W135" s="14"/>
      <c r="X135" s="14"/>
      <c r="Y135" s="14"/>
      <c r="Z135" s="14"/>
      <c r="AA135" s="14"/>
      <c r="AB135" s="14"/>
      <c r="AC135" s="14"/>
      <c r="AD135" s="14"/>
      <c r="AE135" s="14"/>
      <c r="AF135" s="14"/>
      <c r="AG135" s="14"/>
    </row>
    <row r="136" spans="1:33" x14ac:dyDescent="0.25">
      <c r="A136" s="45">
        <v>44635</v>
      </c>
      <c r="B136" t="s">
        <v>35</v>
      </c>
      <c r="C136" s="12">
        <v>1806.734394179244</v>
      </c>
      <c r="D136" s="12">
        <v>282.01560582075598</v>
      </c>
      <c r="E136" s="12">
        <v>125.25</v>
      </c>
      <c r="F136" s="12">
        <v>30.900500725275201</v>
      </c>
      <c r="G136" s="12">
        <v>2244.9005007252749</v>
      </c>
      <c r="H136" s="12"/>
      <c r="I136" s="12">
        <v>1422.8693333333333</v>
      </c>
      <c r="J136" s="12">
        <v>559.63342317851607</v>
      </c>
      <c r="K136" s="12">
        <v>10.740787113223888</v>
      </c>
      <c r="L136" s="12">
        <v>82.449726397910553</v>
      </c>
      <c r="M136" s="12">
        <v>221.1933017611195</v>
      </c>
      <c r="N136" s="12">
        <v>95</v>
      </c>
      <c r="O136" s="12">
        <v>-54.340909768505533</v>
      </c>
      <c r="P136" s="12">
        <v>-92.645161290322577</v>
      </c>
      <c r="Q136" s="12">
        <v>2244.9005007252749</v>
      </c>
      <c r="S136" s="12">
        <v>32963</v>
      </c>
      <c r="U136" s="14"/>
      <c r="V136" s="14"/>
      <c r="W136" s="14"/>
      <c r="X136" s="14"/>
      <c r="Y136" s="14"/>
      <c r="Z136" s="14"/>
      <c r="AA136" s="14"/>
      <c r="AB136" s="14"/>
      <c r="AC136" s="14"/>
      <c r="AD136" s="14"/>
      <c r="AE136" s="14"/>
      <c r="AF136" s="14"/>
      <c r="AG136" s="14"/>
    </row>
    <row r="137" spans="1:33" x14ac:dyDescent="0.25">
      <c r="A137" s="45">
        <v>44666</v>
      </c>
      <c r="B137" t="s">
        <v>36</v>
      </c>
      <c r="C137" s="12">
        <v>1824.4863999147697</v>
      </c>
      <c r="D137" s="12">
        <v>288.05937995474187</v>
      </c>
      <c r="E137" s="12">
        <v>86.5</v>
      </c>
      <c r="F137" s="12">
        <v>6.5725203057809267E-14</v>
      </c>
      <c r="G137" s="12">
        <v>2199.045779869512</v>
      </c>
      <c r="H137" s="12"/>
      <c r="I137" s="12">
        <v>1446</v>
      </c>
      <c r="J137" s="12">
        <v>454.04951524302152</v>
      </c>
      <c r="K137" s="12">
        <v>31.785376966585858</v>
      </c>
      <c r="L137" s="12">
        <v>73.178100992499097</v>
      </c>
      <c r="M137" s="12">
        <v>221.1933017611195</v>
      </c>
      <c r="N137" s="12">
        <v>90</v>
      </c>
      <c r="O137" s="12">
        <v>-288.03962829655939</v>
      </c>
      <c r="P137" s="12">
        <v>170.8791132028453</v>
      </c>
      <c r="Q137" s="12">
        <v>2199.045779869512</v>
      </c>
      <c r="S137" s="12">
        <v>38089.373396085357</v>
      </c>
      <c r="U137" s="14"/>
      <c r="V137" s="14"/>
      <c r="W137" s="14"/>
      <c r="X137" s="14"/>
      <c r="Y137" s="14"/>
      <c r="Z137" s="14"/>
      <c r="AA137" s="14"/>
      <c r="AB137" s="14"/>
      <c r="AC137" s="14"/>
      <c r="AD137" s="14"/>
      <c r="AE137" s="14"/>
      <c r="AF137" s="14"/>
      <c r="AG137" s="14"/>
    </row>
    <row r="138" spans="1:33" x14ac:dyDescent="0.25">
      <c r="A138" s="45">
        <v>44696</v>
      </c>
      <c r="B138" t="s">
        <v>36</v>
      </c>
      <c r="C138" s="12">
        <v>1840.8775953058971</v>
      </c>
      <c r="D138" s="12">
        <v>288.87083957682523</v>
      </c>
      <c r="E138" s="12">
        <v>70.5</v>
      </c>
      <c r="F138" s="12">
        <v>-2.4868995751603507E-14</v>
      </c>
      <c r="G138" s="12">
        <v>2200.248434882722</v>
      </c>
      <c r="H138" s="12"/>
      <c r="I138" s="12">
        <v>1443.6666666666667</v>
      </c>
      <c r="J138" s="12">
        <v>357.47186243997305</v>
      </c>
      <c r="K138" s="12">
        <v>30.740787113223885</v>
      </c>
      <c r="L138" s="12">
        <v>72.388325483970974</v>
      </c>
      <c r="M138" s="12">
        <v>216.1933017611195</v>
      </c>
      <c r="N138" s="12">
        <v>93</v>
      </c>
      <c r="O138" s="12">
        <v>-198.96094346495408</v>
      </c>
      <c r="P138" s="12">
        <v>185.74843488272222</v>
      </c>
      <c r="Q138" s="12">
        <v>2200.248434882722</v>
      </c>
      <c r="S138" s="12">
        <v>43847.574877449748</v>
      </c>
      <c r="U138" s="14"/>
      <c r="V138" s="14"/>
      <c r="W138" s="14"/>
      <c r="X138" s="14"/>
      <c r="Y138" s="14"/>
      <c r="Z138" s="14"/>
      <c r="AA138" s="14"/>
      <c r="AB138" s="14"/>
      <c r="AC138" s="14"/>
      <c r="AD138" s="14"/>
      <c r="AE138" s="14"/>
      <c r="AF138" s="14"/>
      <c r="AG138" s="14"/>
    </row>
    <row r="139" spans="1:33" x14ac:dyDescent="0.25">
      <c r="A139" s="45">
        <v>44727</v>
      </c>
      <c r="B139" t="s">
        <v>36</v>
      </c>
      <c r="C139" s="12">
        <v>1857.1652068727931</v>
      </c>
      <c r="D139" s="12">
        <v>291.53169562490439</v>
      </c>
      <c r="E139" s="12">
        <v>64.5</v>
      </c>
      <c r="F139" s="12">
        <v>2.1316282072803006E-14</v>
      </c>
      <c r="G139" s="12">
        <v>2213.1969024976975</v>
      </c>
      <c r="H139" s="12"/>
      <c r="I139" s="12">
        <v>1446.8333333333333</v>
      </c>
      <c r="J139" s="12">
        <v>297.65305318090321</v>
      </c>
      <c r="K139" s="12">
        <v>31.785376966585858</v>
      </c>
      <c r="L139" s="12">
        <v>72.972943791734735</v>
      </c>
      <c r="M139" s="12">
        <v>221.1933017611195</v>
      </c>
      <c r="N139" s="12">
        <v>93</v>
      </c>
      <c r="O139" s="12">
        <v>-228.10467570034325</v>
      </c>
      <c r="P139" s="12">
        <v>277.86356916436409</v>
      </c>
      <c r="Q139" s="12">
        <v>2213.1969024976975</v>
      </c>
      <c r="S139" s="12">
        <v>52183.481952380673</v>
      </c>
      <c r="U139" s="14"/>
      <c r="V139" s="14"/>
      <c r="W139" s="14"/>
      <c r="X139" s="14"/>
      <c r="Y139" s="14"/>
      <c r="Z139" s="14"/>
      <c r="AA139" s="14"/>
      <c r="AB139" s="14"/>
      <c r="AC139" s="14"/>
      <c r="AD139" s="14"/>
      <c r="AE139" s="14"/>
      <c r="AF139" s="14"/>
      <c r="AG139" s="14"/>
    </row>
    <row r="140" spans="1:33" x14ac:dyDescent="0.25">
      <c r="A140" s="45">
        <v>44757</v>
      </c>
      <c r="B140" t="s">
        <v>36</v>
      </c>
      <c r="C140" s="12">
        <v>1872.6534731822651</v>
      </c>
      <c r="D140" s="12">
        <v>292.81220992663577</v>
      </c>
      <c r="E140" s="12">
        <v>71</v>
      </c>
      <c r="F140" s="12">
        <v>-3.1974423109204508E-14</v>
      </c>
      <c r="G140" s="12">
        <v>2236.465683108901</v>
      </c>
      <c r="H140" s="12"/>
      <c r="I140" s="12">
        <v>1429.3333333333333</v>
      </c>
      <c r="J140" s="12">
        <v>291.35129265404026</v>
      </c>
      <c r="K140" s="12">
        <v>30.740787113223885</v>
      </c>
      <c r="L140" s="12">
        <v>73.664033779675719</v>
      </c>
      <c r="M140" s="12">
        <v>231.1933017611195</v>
      </c>
      <c r="N140" s="12">
        <v>95</v>
      </c>
      <c r="O140" s="12">
        <v>-230.28274864139274</v>
      </c>
      <c r="P140" s="12">
        <v>315.46568310890092</v>
      </c>
      <c r="Q140" s="12">
        <v>2236.465683108901</v>
      </c>
      <c r="S140" s="12">
        <v>61962.918128756603</v>
      </c>
    </row>
    <row r="141" spans="1:33" x14ac:dyDescent="0.25">
      <c r="A141" s="45">
        <v>44788</v>
      </c>
      <c r="B141" t="s">
        <v>36</v>
      </c>
      <c r="C141" s="12">
        <v>1887.3667462998212</v>
      </c>
      <c r="D141" s="12">
        <v>294.4816845523801</v>
      </c>
      <c r="E141" s="12">
        <v>76.5</v>
      </c>
      <c r="F141" s="12">
        <v>0</v>
      </c>
      <c r="G141" s="12">
        <v>2258.3484308522015</v>
      </c>
      <c r="H141" s="12"/>
      <c r="I141" s="12">
        <v>1434.1666666666667</v>
      </c>
      <c r="J141" s="12">
        <v>291.09629921326882</v>
      </c>
      <c r="K141" s="12">
        <v>65.883774322758953</v>
      </c>
      <c r="L141" s="12">
        <v>73.80199240574909</v>
      </c>
      <c r="M141" s="12">
        <v>231.1933017611195</v>
      </c>
      <c r="N141" s="12">
        <v>95</v>
      </c>
      <c r="O141" s="12">
        <v>-151.64203436956299</v>
      </c>
      <c r="P141" s="12">
        <v>218.84843085220137</v>
      </c>
      <c r="Q141" s="12">
        <v>2258.3484308522015</v>
      </c>
      <c r="S141" s="12">
        <v>68747.219485174835</v>
      </c>
    </row>
    <row r="142" spans="1:33" x14ac:dyDescent="0.25">
      <c r="A142" s="45">
        <v>44819</v>
      </c>
      <c r="B142" t="s">
        <v>36</v>
      </c>
      <c r="C142" s="12">
        <v>1902.1836656517078</v>
      </c>
      <c r="D142" s="12">
        <v>294.67029120132452</v>
      </c>
      <c r="E142" s="12">
        <v>79.5</v>
      </c>
      <c r="F142" s="12">
        <v>2.6645352591003757E-14</v>
      </c>
      <c r="G142" s="12">
        <v>2276.3539568530323</v>
      </c>
      <c r="H142" s="12"/>
      <c r="I142" s="12">
        <v>1453.6666666666667</v>
      </c>
      <c r="J142" s="12">
        <v>314.95059770908063</v>
      </c>
      <c r="K142" s="12">
        <v>108.48722621168331</v>
      </c>
      <c r="L142" s="12">
        <v>75.486551190320284</v>
      </c>
      <c r="M142" s="12">
        <v>231.1933017611195</v>
      </c>
      <c r="N142" s="12">
        <v>90</v>
      </c>
      <c r="O142" s="12">
        <v>-63.951010205537017</v>
      </c>
      <c r="P142" s="12">
        <v>66.52062351969883</v>
      </c>
      <c r="Q142" s="12">
        <v>2276.3539568530323</v>
      </c>
      <c r="S142" s="12">
        <v>70742.838190765789</v>
      </c>
    </row>
    <row r="143" spans="1:33" x14ac:dyDescent="0.25">
      <c r="A143" s="45">
        <v>44849</v>
      </c>
      <c r="B143" t="s">
        <v>36</v>
      </c>
      <c r="C143" s="12">
        <v>1915.3671076824505</v>
      </c>
      <c r="D143" s="12">
        <v>291.58376821206889</v>
      </c>
      <c r="E143" s="12">
        <v>100</v>
      </c>
      <c r="F143" s="12">
        <v>-3.907985046680551E-14</v>
      </c>
      <c r="G143" s="12">
        <v>2306.9508758945185</v>
      </c>
      <c r="H143" s="12"/>
      <c r="I143" s="12">
        <v>1538.5</v>
      </c>
      <c r="J143" s="12">
        <v>397.91253659956726</v>
      </c>
      <c r="K143" s="12">
        <v>180.11713614398656</v>
      </c>
      <c r="L143" s="12">
        <v>78.514016845287188</v>
      </c>
      <c r="M143" s="12">
        <v>221.1933017611195</v>
      </c>
      <c r="N143" s="12">
        <v>90</v>
      </c>
      <c r="O143" s="12">
        <v>-208.07032468329373</v>
      </c>
      <c r="P143" s="12">
        <v>8.7842092278525215</v>
      </c>
      <c r="Q143" s="12">
        <v>2306.9508758945185</v>
      </c>
      <c r="S143" s="12">
        <v>71015.148676829238</v>
      </c>
    </row>
    <row r="144" spans="1:33" x14ac:dyDescent="0.25">
      <c r="A144" s="45">
        <v>44880</v>
      </c>
      <c r="B144" t="s">
        <v>36</v>
      </c>
      <c r="C144" s="12">
        <v>1928.2367154969222</v>
      </c>
      <c r="D144" s="12">
        <v>297.43701129515034</v>
      </c>
      <c r="E144" s="12">
        <v>106.5</v>
      </c>
      <c r="F144" s="12">
        <v>-5.3290705182007514E-14</v>
      </c>
      <c r="G144" s="12">
        <v>2332.173726792073</v>
      </c>
      <c r="H144" s="12"/>
      <c r="I144" s="12">
        <v>1519.5</v>
      </c>
      <c r="J144" s="12">
        <v>562.59214699762845</v>
      </c>
      <c r="K144" s="12">
        <v>148.85227127197487</v>
      </c>
      <c r="L144" s="12">
        <v>83.892835978603969</v>
      </c>
      <c r="M144" s="12">
        <v>226.1933017611195</v>
      </c>
      <c r="N144" s="12">
        <v>90</v>
      </c>
      <c r="O144" s="12">
        <v>-146.86388934266009</v>
      </c>
      <c r="P144" s="12">
        <v>-151.99293987459387</v>
      </c>
      <c r="Q144" s="12">
        <v>2332.173726792073</v>
      </c>
      <c r="S144" s="12">
        <v>66455.360480591407</v>
      </c>
    </row>
    <row r="145" spans="1:33" x14ac:dyDescent="0.25">
      <c r="A145" s="45">
        <v>44910</v>
      </c>
      <c r="B145" t="s">
        <v>36</v>
      </c>
      <c r="C145" s="12">
        <v>1939.8582695811488</v>
      </c>
      <c r="D145" s="12">
        <v>298.26053779592024</v>
      </c>
      <c r="E145" s="12">
        <v>126.5</v>
      </c>
      <c r="F145" s="12">
        <v>2.1316282072803006E-14</v>
      </c>
      <c r="G145" s="12">
        <v>2364.6188073770691</v>
      </c>
      <c r="H145" s="12"/>
      <c r="I145" s="12">
        <v>1546.6666666666667</v>
      </c>
      <c r="J145" s="12">
        <v>685.95149814883939</v>
      </c>
      <c r="K145" s="12">
        <v>105.42896162860521</v>
      </c>
      <c r="L145" s="12">
        <v>96.475342323976093</v>
      </c>
      <c r="M145" s="12">
        <v>231.1933017611195</v>
      </c>
      <c r="N145" s="12">
        <v>95</v>
      </c>
      <c r="O145" s="12">
        <v>-147.21577052920671</v>
      </c>
      <c r="P145" s="12">
        <v>-248.88119262293097</v>
      </c>
      <c r="Q145" s="12">
        <v>2364.6188073770691</v>
      </c>
      <c r="S145" s="12">
        <v>58740.043509280549</v>
      </c>
    </row>
    <row r="146" spans="1:33" x14ac:dyDescent="0.25">
      <c r="A146" s="11"/>
      <c r="F146" s="12"/>
      <c r="G146" s="12"/>
      <c r="H146" s="12"/>
      <c r="I146" s="12"/>
      <c r="J146" s="12"/>
      <c r="K146" s="12"/>
      <c r="L146" s="12"/>
      <c r="M146" s="12"/>
      <c r="N146" s="12"/>
      <c r="P146" s="12"/>
    </row>
    <row r="147" spans="1:33" x14ac:dyDescent="0.25">
      <c r="A147" s="11"/>
      <c r="F147" s="12"/>
      <c r="G147" s="12"/>
      <c r="H147" s="12"/>
      <c r="I147" s="12"/>
      <c r="J147" s="12"/>
      <c r="K147" s="12"/>
      <c r="L147" s="12"/>
      <c r="M147" s="12"/>
      <c r="N147" s="12"/>
      <c r="P147" s="12"/>
    </row>
    <row r="148" spans="1:33" x14ac:dyDescent="0.25">
      <c r="A148" s="11"/>
      <c r="F148" s="12"/>
      <c r="G148" s="12"/>
      <c r="H148" s="12"/>
      <c r="I148" s="12"/>
      <c r="J148" s="12"/>
      <c r="K148" s="12"/>
      <c r="L148" s="12"/>
      <c r="M148" s="12"/>
      <c r="N148" s="12"/>
      <c r="P148" s="12"/>
      <c r="Z148" s="14"/>
      <c r="AA148" s="14"/>
      <c r="AB148" s="14"/>
      <c r="AC148" s="14"/>
      <c r="AD148" s="14"/>
      <c r="AE148" s="14"/>
      <c r="AF148" s="14"/>
      <c r="AG148" s="14"/>
    </row>
    <row r="149" spans="1:33" x14ac:dyDescent="0.25">
      <c r="U149" s="16"/>
    </row>
  </sheetData>
  <conditionalFormatting sqref="A146:S537 B2:S145">
    <cfRule type="expression" dxfId="28" priority="2">
      <formula>$B2="GAP"</formula>
    </cfRule>
  </conditionalFormatting>
  <conditionalFormatting sqref="A2:A145">
    <cfRule type="expression" dxfId="27" priority="1">
      <formula>$B2="GAP"</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518E1-70BD-44E9-A4A9-CFFBD6ACE569}">
  <sheetPr>
    <tabColor theme="8"/>
  </sheetPr>
  <dimension ref="A1:Y150"/>
  <sheetViews>
    <sheetView zoomScale="75" zoomScaleNormal="75" workbookViewId="0">
      <pane xSplit="2" ySplit="1" topLeftCell="C108" activePane="bottomRight" state="frozen"/>
      <selection pane="topRight" activeCell="C1" sqref="C1"/>
      <selection pane="bottomLeft" activeCell="A2" sqref="A2"/>
      <selection pane="bottomRight" activeCell="C146" sqref="C146"/>
    </sheetView>
  </sheetViews>
  <sheetFormatPr defaultColWidth="9.140625" defaultRowHeight="15" x14ac:dyDescent="0.25"/>
  <cols>
    <col min="1" max="1" width="10.7109375" customWidth="1"/>
    <col min="2" max="2" width="6.85546875" style="17" customWidth="1"/>
    <col min="3" max="3" width="12.28515625" style="12" customWidth="1"/>
    <col min="4" max="5" width="10.28515625" style="12" customWidth="1"/>
    <col min="6" max="6" width="10.28515625" customWidth="1"/>
    <col min="7" max="7" width="8.85546875" customWidth="1"/>
    <col min="8" max="8" width="3.140625" customWidth="1"/>
    <col min="9" max="9" width="9" customWidth="1"/>
    <col min="10" max="10" width="9.7109375" customWidth="1"/>
    <col min="11" max="12" width="12.28515625" customWidth="1"/>
    <col min="13" max="13" width="9.85546875" customWidth="1"/>
    <col min="14" max="14" width="8.7109375" customWidth="1"/>
    <col min="15" max="15" width="12.140625" customWidth="1"/>
    <col min="16" max="16" width="9" customWidth="1"/>
    <col min="17" max="17" width="12.85546875" style="12" customWidth="1"/>
    <col min="18" max="18" width="3.140625" style="12" customWidth="1"/>
    <col min="19" max="19" width="17.28515625" style="12" customWidth="1"/>
    <col min="21" max="21" width="11.140625" customWidth="1"/>
  </cols>
  <sheetData>
    <row r="1" spans="1:25" s="2" customFormat="1" ht="59.25" customHeight="1" x14ac:dyDescent="0.25">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25">
      <c r="A2" s="45">
        <v>40558</v>
      </c>
      <c r="B2" s="17" t="s">
        <v>34</v>
      </c>
      <c r="C2" s="12">
        <v>16</v>
      </c>
      <c r="D2" s="12">
        <v>21</v>
      </c>
      <c r="E2" s="12">
        <v>69</v>
      </c>
      <c r="F2" s="12">
        <v>185</v>
      </c>
      <c r="G2" s="12">
        <v>291</v>
      </c>
      <c r="I2" s="12">
        <v>1</v>
      </c>
      <c r="J2" s="12">
        <v>284.90684228338557</v>
      </c>
      <c r="K2" s="12">
        <v>384.90684228338557</v>
      </c>
      <c r="L2" s="12">
        <v>11.062901369863013</v>
      </c>
      <c r="M2" s="12">
        <v>29.821868884540116</v>
      </c>
      <c r="N2" s="12">
        <v>0</v>
      </c>
      <c r="O2" s="12">
        <v>0</v>
      </c>
      <c r="P2" s="12">
        <v>-98.791612537788694</v>
      </c>
      <c r="Q2" s="12">
        <v>-37</v>
      </c>
      <c r="S2" s="12">
        <v>2840</v>
      </c>
      <c r="U2" s="14"/>
      <c r="V2" s="14"/>
    </row>
    <row r="3" spans="1:25" x14ac:dyDescent="0.25">
      <c r="A3" s="45">
        <v>40589</v>
      </c>
      <c r="B3" s="17" t="s">
        <v>34</v>
      </c>
      <c r="C3" s="12">
        <v>18</v>
      </c>
      <c r="D3" s="12">
        <v>19</v>
      </c>
      <c r="E3" s="12">
        <v>66</v>
      </c>
      <c r="F3" s="12">
        <v>158</v>
      </c>
      <c r="G3" s="12">
        <v>261</v>
      </c>
      <c r="I3" s="12">
        <v>1</v>
      </c>
      <c r="J3" s="12">
        <v>215.41124141643692</v>
      </c>
      <c r="K3" s="12">
        <v>315.41124141643695</v>
      </c>
      <c r="L3" s="12">
        <v>8.1687561643835611</v>
      </c>
      <c r="M3" s="12">
        <v>28.49776581865623</v>
      </c>
      <c r="N3" s="12">
        <v>0</v>
      </c>
      <c r="O3" s="12">
        <v>0</v>
      </c>
      <c r="P3" s="12">
        <v>-72.077763399476737</v>
      </c>
      <c r="Q3" s="12">
        <v>-21</v>
      </c>
      <c r="S3" s="12">
        <v>2256</v>
      </c>
      <c r="U3" s="14"/>
      <c r="V3" s="14"/>
    </row>
    <row r="4" spans="1:25" x14ac:dyDescent="0.25">
      <c r="A4" s="45">
        <v>40617</v>
      </c>
      <c r="B4" s="17" t="s">
        <v>34</v>
      </c>
      <c r="C4" s="12">
        <v>18</v>
      </c>
      <c r="D4" s="12">
        <v>17</v>
      </c>
      <c r="E4" s="12">
        <v>40</v>
      </c>
      <c r="F4" s="12">
        <v>102</v>
      </c>
      <c r="G4" s="12">
        <v>177</v>
      </c>
      <c r="I4" s="12">
        <v>1</v>
      </c>
      <c r="J4" s="12">
        <v>171.01938031760065</v>
      </c>
      <c r="K4" s="12">
        <v>271.01938031760062</v>
      </c>
      <c r="L4" s="12">
        <v>5.1618520547945197</v>
      </c>
      <c r="M4" s="12">
        <v>23.863405088062621</v>
      </c>
      <c r="N4" s="12">
        <v>0</v>
      </c>
      <c r="O4" s="12">
        <v>0</v>
      </c>
      <c r="P4" s="12">
        <v>-103.04463746045776</v>
      </c>
      <c r="Q4" s="12">
        <v>-20</v>
      </c>
      <c r="S4" s="12">
        <v>1636</v>
      </c>
      <c r="U4" s="14"/>
      <c r="V4" s="14"/>
    </row>
    <row r="5" spans="1:25" x14ac:dyDescent="0.25">
      <c r="A5" s="45">
        <v>40648</v>
      </c>
      <c r="B5" s="17" t="s">
        <v>34</v>
      </c>
      <c r="C5" s="12">
        <v>18</v>
      </c>
      <c r="D5" s="12">
        <v>15</v>
      </c>
      <c r="E5" s="12">
        <v>37</v>
      </c>
      <c r="F5" s="12">
        <v>72</v>
      </c>
      <c r="G5" s="12">
        <v>142</v>
      </c>
      <c r="I5" s="12">
        <v>4</v>
      </c>
      <c r="J5" s="12">
        <v>109.6587887093267</v>
      </c>
      <c r="K5" s="12">
        <v>209.6587887093267</v>
      </c>
      <c r="L5" s="12">
        <v>5.3372547945205477</v>
      </c>
      <c r="M5" s="12">
        <v>21.877250489236793</v>
      </c>
      <c r="N5" s="12">
        <v>0</v>
      </c>
      <c r="O5" s="12">
        <v>0</v>
      </c>
      <c r="P5" s="12">
        <v>-117.87329399308405</v>
      </c>
      <c r="Q5" s="12">
        <v>19</v>
      </c>
      <c r="S5" s="12">
        <v>2211</v>
      </c>
      <c r="U5" s="14"/>
      <c r="V5" s="14"/>
    </row>
    <row r="6" spans="1:25" x14ac:dyDescent="0.25">
      <c r="A6" s="45">
        <v>40678</v>
      </c>
      <c r="B6" s="17" t="s">
        <v>34</v>
      </c>
      <c r="C6" s="12">
        <v>18</v>
      </c>
      <c r="D6" s="12">
        <v>21</v>
      </c>
      <c r="E6" s="12">
        <v>17</v>
      </c>
      <c r="F6" s="12">
        <v>76</v>
      </c>
      <c r="G6" s="12">
        <v>132</v>
      </c>
      <c r="I6" s="12">
        <v>1</v>
      </c>
      <c r="J6" s="12">
        <v>96.592499123231562</v>
      </c>
      <c r="K6" s="12">
        <v>196.59249912323156</v>
      </c>
      <c r="L6" s="12">
        <v>5.1618520547945197</v>
      </c>
      <c r="M6" s="12">
        <v>21.87725048923679</v>
      </c>
      <c r="N6" s="12">
        <v>0</v>
      </c>
      <c r="O6" s="12">
        <v>0</v>
      </c>
      <c r="P6" s="12">
        <v>-119.63160166726287</v>
      </c>
      <c r="Q6" s="12">
        <v>28</v>
      </c>
      <c r="S6" s="12">
        <v>3089</v>
      </c>
      <c r="U6" s="14"/>
      <c r="V6" s="14"/>
    </row>
    <row r="7" spans="1:25" x14ac:dyDescent="0.25">
      <c r="A7" s="45">
        <v>40709</v>
      </c>
      <c r="B7" s="17" t="s">
        <v>34</v>
      </c>
      <c r="C7" s="12">
        <v>19</v>
      </c>
      <c r="D7" s="12">
        <v>22</v>
      </c>
      <c r="E7" s="12">
        <v>20</v>
      </c>
      <c r="F7" s="12">
        <v>69</v>
      </c>
      <c r="G7" s="12">
        <v>130</v>
      </c>
      <c r="I7" s="12">
        <v>1</v>
      </c>
      <c r="J7" s="12">
        <v>91.26454213398425</v>
      </c>
      <c r="K7" s="12">
        <v>191.26454213398426</v>
      </c>
      <c r="L7" s="12">
        <v>5.3372547945205477</v>
      </c>
      <c r="M7" s="12">
        <v>21.87725048923679</v>
      </c>
      <c r="N7" s="12">
        <v>0</v>
      </c>
      <c r="O7" s="12">
        <v>0</v>
      </c>
      <c r="P7" s="12">
        <v>-114.4790474177416</v>
      </c>
      <c r="Q7" s="12">
        <v>24</v>
      </c>
      <c r="S7" s="12">
        <v>3822</v>
      </c>
      <c r="U7" s="14"/>
      <c r="V7" s="14"/>
    </row>
    <row r="8" spans="1:25" x14ac:dyDescent="0.25">
      <c r="A8" s="45">
        <v>40739</v>
      </c>
      <c r="B8" s="17" t="s">
        <v>34</v>
      </c>
      <c r="C8" s="12">
        <v>20</v>
      </c>
      <c r="D8" s="12">
        <v>22</v>
      </c>
      <c r="E8" s="12">
        <v>9</v>
      </c>
      <c r="F8" s="12">
        <v>63</v>
      </c>
      <c r="G8" s="12">
        <v>114</v>
      </c>
      <c r="I8" s="12">
        <v>1</v>
      </c>
      <c r="J8" s="12">
        <v>89.334434607102523</v>
      </c>
      <c r="K8" s="12">
        <v>189.33443460710254</v>
      </c>
      <c r="L8" s="12">
        <v>5.1618520547945197</v>
      </c>
      <c r="M8" s="12">
        <v>21.87725048923679</v>
      </c>
      <c r="N8" s="12">
        <v>0</v>
      </c>
      <c r="O8" s="12">
        <v>0</v>
      </c>
      <c r="P8" s="12">
        <v>-118.37353715113385</v>
      </c>
      <c r="Q8" s="12">
        <v>15</v>
      </c>
      <c r="S8" s="12">
        <v>4299</v>
      </c>
      <c r="U8" s="14"/>
      <c r="V8" s="14"/>
    </row>
    <row r="9" spans="1:25" x14ac:dyDescent="0.25">
      <c r="A9" s="45">
        <v>40770</v>
      </c>
      <c r="B9" s="17" t="s">
        <v>34</v>
      </c>
      <c r="C9" s="12">
        <v>20</v>
      </c>
      <c r="D9" s="12">
        <v>22</v>
      </c>
      <c r="E9" s="12">
        <v>11</v>
      </c>
      <c r="F9" s="12">
        <v>70</v>
      </c>
      <c r="G9" s="12">
        <v>123</v>
      </c>
      <c r="I9" s="12">
        <v>1</v>
      </c>
      <c r="J9" s="12">
        <v>111.03057689609945</v>
      </c>
      <c r="K9" s="12">
        <v>211.03057689609943</v>
      </c>
      <c r="L9" s="12">
        <v>11.062901369863013</v>
      </c>
      <c r="M9" s="12">
        <v>21.87725048923679</v>
      </c>
      <c r="N9" s="12">
        <v>0</v>
      </c>
      <c r="O9" s="12">
        <v>0</v>
      </c>
      <c r="P9" s="12">
        <v>-130.97072875519925</v>
      </c>
      <c r="Q9" s="12">
        <v>9</v>
      </c>
      <c r="S9" s="12">
        <v>4571</v>
      </c>
      <c r="U9" s="14"/>
      <c r="V9" s="14"/>
    </row>
    <row r="10" spans="1:25" x14ac:dyDescent="0.25">
      <c r="A10" s="45">
        <v>40801</v>
      </c>
      <c r="B10" s="17" t="s">
        <v>34</v>
      </c>
      <c r="C10" s="12">
        <v>20</v>
      </c>
      <c r="D10" s="12">
        <v>24</v>
      </c>
      <c r="E10" s="12">
        <v>35</v>
      </c>
      <c r="F10" s="12">
        <v>102</v>
      </c>
      <c r="G10" s="12">
        <v>181</v>
      </c>
      <c r="I10" s="12">
        <v>1</v>
      </c>
      <c r="J10" s="12">
        <v>139.36568368649566</v>
      </c>
      <c r="K10" s="12">
        <v>239.36568368649566</v>
      </c>
      <c r="L10" s="12">
        <v>19.056254794520548</v>
      </c>
      <c r="M10" s="12">
        <v>21.87725048923679</v>
      </c>
      <c r="N10" s="12">
        <v>0</v>
      </c>
      <c r="O10" s="12">
        <v>0</v>
      </c>
      <c r="P10" s="12">
        <v>-131.299188970253</v>
      </c>
      <c r="Q10" s="12">
        <v>31</v>
      </c>
      <c r="S10" s="12">
        <v>5504</v>
      </c>
      <c r="U10" s="14"/>
      <c r="V10" s="14"/>
    </row>
    <row r="11" spans="1:25" x14ac:dyDescent="0.25">
      <c r="A11" s="45">
        <v>40831</v>
      </c>
      <c r="B11" s="17" t="s">
        <v>34</v>
      </c>
      <c r="C11" s="12">
        <v>20</v>
      </c>
      <c r="D11" s="12">
        <v>21</v>
      </c>
      <c r="E11" s="12">
        <v>17</v>
      </c>
      <c r="F11" s="12">
        <v>121</v>
      </c>
      <c r="G11" s="12">
        <v>179</v>
      </c>
      <c r="I11" s="12">
        <v>1</v>
      </c>
      <c r="J11" s="12">
        <v>138.00553491642643</v>
      </c>
      <c r="K11" s="12">
        <v>238.00553491642643</v>
      </c>
      <c r="L11" s="12">
        <v>30.24444383561644</v>
      </c>
      <c r="M11" s="12">
        <v>21.87725048923679</v>
      </c>
      <c r="N11" s="12">
        <v>0</v>
      </c>
      <c r="O11" s="12">
        <v>0</v>
      </c>
      <c r="P11" s="12">
        <v>-130.12722924127965</v>
      </c>
      <c r="Q11" s="12">
        <v>17</v>
      </c>
      <c r="S11" s="12">
        <v>6045</v>
      </c>
      <c r="U11" s="14"/>
      <c r="V11" s="14"/>
    </row>
    <row r="12" spans="1:25" x14ac:dyDescent="0.25">
      <c r="A12" s="45">
        <v>40862</v>
      </c>
      <c r="B12" s="17" t="s">
        <v>34</v>
      </c>
      <c r="C12" s="12">
        <v>22</v>
      </c>
      <c r="D12" s="12">
        <v>23</v>
      </c>
      <c r="E12" s="12">
        <v>30</v>
      </c>
      <c r="F12" s="12">
        <v>123</v>
      </c>
      <c r="G12" s="12">
        <v>198</v>
      </c>
      <c r="I12" s="12">
        <v>1</v>
      </c>
      <c r="J12" s="12">
        <v>189.770302081799</v>
      </c>
      <c r="K12" s="12">
        <v>289.770302081799</v>
      </c>
      <c r="L12" s="12">
        <v>26.673745205479452</v>
      </c>
      <c r="M12" s="12">
        <v>23.201353555120679</v>
      </c>
      <c r="N12" s="12">
        <v>0</v>
      </c>
      <c r="O12" s="12">
        <v>0</v>
      </c>
      <c r="P12" s="12">
        <v>-130.64540084239914</v>
      </c>
      <c r="Q12" s="12">
        <v>-11</v>
      </c>
      <c r="S12" s="12">
        <v>5701</v>
      </c>
      <c r="U12" s="14"/>
      <c r="V12" s="14"/>
    </row>
    <row r="13" spans="1:25" x14ac:dyDescent="0.25">
      <c r="A13" s="45">
        <v>40892</v>
      </c>
      <c r="B13" s="17" t="s">
        <v>34</v>
      </c>
      <c r="C13" s="12">
        <v>24</v>
      </c>
      <c r="D13" s="12">
        <v>21</v>
      </c>
      <c r="E13" s="12">
        <v>53</v>
      </c>
      <c r="F13" s="12">
        <v>135</v>
      </c>
      <c r="G13" s="12">
        <v>233</v>
      </c>
      <c r="I13" s="12">
        <v>1</v>
      </c>
      <c r="J13" s="12">
        <v>192.41747324102715</v>
      </c>
      <c r="K13" s="12">
        <v>292.41747324102715</v>
      </c>
      <c r="L13" s="12">
        <v>17.70314794520548</v>
      </c>
      <c r="M13" s="12">
        <v>27.835714285714285</v>
      </c>
      <c r="N13" s="12">
        <v>0</v>
      </c>
      <c r="O13" s="12">
        <v>0</v>
      </c>
      <c r="P13" s="12">
        <v>-106.95633547194691</v>
      </c>
      <c r="Q13" s="12">
        <v>2</v>
      </c>
      <c r="S13" s="12">
        <v>5773</v>
      </c>
      <c r="U13" s="14"/>
      <c r="V13" s="14"/>
    </row>
    <row r="14" spans="1:25" x14ac:dyDescent="0.25">
      <c r="A14" s="45">
        <v>40923</v>
      </c>
      <c r="B14" s="17" t="s">
        <v>34</v>
      </c>
      <c r="C14" s="12">
        <v>24</v>
      </c>
      <c r="D14" s="12">
        <v>21</v>
      </c>
      <c r="E14" s="12">
        <v>33</v>
      </c>
      <c r="F14" s="12">
        <v>104</v>
      </c>
      <c r="G14" s="12">
        <v>182</v>
      </c>
      <c r="I14" s="12">
        <v>1</v>
      </c>
      <c r="J14" s="12">
        <v>182.46862549231415</v>
      </c>
      <c r="K14" s="12">
        <v>282.46862549231412</v>
      </c>
      <c r="L14" s="12">
        <v>12.460950097847357</v>
      </c>
      <c r="M14" s="12">
        <v>23.224310434556337</v>
      </c>
      <c r="N14" s="12">
        <v>0</v>
      </c>
      <c r="O14" s="12">
        <v>0</v>
      </c>
      <c r="P14" s="12">
        <v>-94.153886024717821</v>
      </c>
      <c r="Q14" s="12">
        <v>-44</v>
      </c>
      <c r="S14" s="12">
        <v>4400</v>
      </c>
      <c r="U14" s="14"/>
      <c r="V14" s="14"/>
    </row>
    <row r="15" spans="1:25" x14ac:dyDescent="0.25">
      <c r="A15" s="45">
        <v>40954</v>
      </c>
      <c r="B15" s="17" t="s">
        <v>34</v>
      </c>
      <c r="C15" s="12">
        <v>23</v>
      </c>
      <c r="D15" s="12">
        <v>21</v>
      </c>
      <c r="E15" s="12">
        <v>36</v>
      </c>
      <c r="F15" s="12">
        <v>108</v>
      </c>
      <c r="G15" s="12">
        <v>188</v>
      </c>
      <c r="I15" s="12">
        <v>2</v>
      </c>
      <c r="J15" s="12">
        <v>183.47416590252504</v>
      </c>
      <c r="K15" s="12">
        <v>283.47416590252504</v>
      </c>
      <c r="L15" s="12">
        <v>8.8845870189171556</v>
      </c>
      <c r="M15" s="12">
        <v>22.43717798594848</v>
      </c>
      <c r="N15" s="12">
        <v>0</v>
      </c>
      <c r="O15" s="12">
        <v>0</v>
      </c>
      <c r="P15" s="12">
        <v>-78.795930907390684</v>
      </c>
      <c r="Q15" s="12">
        <v>-49</v>
      </c>
      <c r="S15" s="12">
        <v>2976</v>
      </c>
      <c r="U15" s="14"/>
      <c r="V15" s="14"/>
    </row>
    <row r="16" spans="1:25" x14ac:dyDescent="0.25">
      <c r="A16" s="45">
        <v>40983</v>
      </c>
      <c r="B16" s="17" t="s">
        <v>34</v>
      </c>
      <c r="C16" s="12">
        <v>23</v>
      </c>
      <c r="D16" s="12">
        <v>20</v>
      </c>
      <c r="E16" s="12">
        <v>39</v>
      </c>
      <c r="F16" s="12">
        <v>73</v>
      </c>
      <c r="G16" s="12">
        <v>155</v>
      </c>
      <c r="I16" s="12">
        <v>1</v>
      </c>
      <c r="J16" s="12">
        <v>130.03916356740666</v>
      </c>
      <c r="K16" s="12">
        <v>230.03916356740666</v>
      </c>
      <c r="L16" s="12">
        <v>5.8151100456620997</v>
      </c>
      <c r="M16" s="12">
        <v>19.682214415820972</v>
      </c>
      <c r="N16" s="12">
        <v>0</v>
      </c>
      <c r="O16" s="12">
        <v>0</v>
      </c>
      <c r="P16" s="12">
        <v>-102.53648802888972</v>
      </c>
      <c r="Q16" s="12">
        <v>1</v>
      </c>
      <c r="S16" s="12">
        <v>2998</v>
      </c>
      <c r="U16" s="14"/>
      <c r="V16" s="14"/>
    </row>
    <row r="17" spans="1:22" x14ac:dyDescent="0.25">
      <c r="A17" s="45">
        <v>41014</v>
      </c>
      <c r="B17" s="17" t="s">
        <v>34</v>
      </c>
      <c r="C17" s="12">
        <v>23</v>
      </c>
      <c r="D17" s="12">
        <v>21</v>
      </c>
      <c r="E17" s="12">
        <v>28</v>
      </c>
      <c r="F17" s="12">
        <v>63</v>
      </c>
      <c r="G17" s="12">
        <v>135</v>
      </c>
      <c r="I17" s="12">
        <v>2</v>
      </c>
      <c r="J17" s="12">
        <v>116.14957629939531</v>
      </c>
      <c r="K17" s="12">
        <v>216.14957629939531</v>
      </c>
      <c r="L17" s="12">
        <v>6.0122324200913235</v>
      </c>
      <c r="M17" s="12">
        <v>18.501515742909188</v>
      </c>
      <c r="N17" s="12">
        <v>0</v>
      </c>
      <c r="O17" s="12">
        <v>0</v>
      </c>
      <c r="P17" s="12">
        <v>-138.66332446239582</v>
      </c>
      <c r="Q17" s="12">
        <v>30</v>
      </c>
      <c r="S17" s="12">
        <v>3901</v>
      </c>
      <c r="U17" s="14"/>
      <c r="V17" s="14"/>
    </row>
    <row r="18" spans="1:22" x14ac:dyDescent="0.25">
      <c r="A18" s="45">
        <v>41044</v>
      </c>
      <c r="B18" s="17" t="s">
        <v>34</v>
      </c>
      <c r="C18" s="12">
        <v>23</v>
      </c>
      <c r="D18" s="12">
        <v>21</v>
      </c>
      <c r="E18" s="12">
        <v>18</v>
      </c>
      <c r="F18" s="12">
        <v>68</v>
      </c>
      <c r="G18" s="12">
        <v>130</v>
      </c>
      <c r="I18" s="12">
        <v>1</v>
      </c>
      <c r="J18" s="12">
        <v>127.11167957892323</v>
      </c>
      <c r="K18" s="12">
        <v>227.11167957892323</v>
      </c>
      <c r="L18" s="12">
        <v>5.8151100456620997</v>
      </c>
      <c r="M18" s="12">
        <v>18.501515742909184</v>
      </c>
      <c r="N18" s="12">
        <v>0</v>
      </c>
      <c r="O18" s="12">
        <v>0</v>
      </c>
      <c r="P18" s="12">
        <v>-141.42830536749452</v>
      </c>
      <c r="Q18" s="12">
        <v>19</v>
      </c>
      <c r="S18" s="12">
        <v>4497</v>
      </c>
      <c r="U18" s="14"/>
      <c r="V18" s="14"/>
    </row>
    <row r="19" spans="1:22" x14ac:dyDescent="0.25">
      <c r="A19" s="45">
        <v>41075</v>
      </c>
      <c r="B19" s="17" t="s">
        <v>34</v>
      </c>
      <c r="C19" s="12">
        <v>24</v>
      </c>
      <c r="D19" s="12">
        <v>21</v>
      </c>
      <c r="E19" s="12">
        <v>16</v>
      </c>
      <c r="F19" s="12">
        <v>63</v>
      </c>
      <c r="G19" s="12">
        <v>124</v>
      </c>
      <c r="I19" s="12">
        <v>3</v>
      </c>
      <c r="J19" s="12">
        <v>114.6245828047297</v>
      </c>
      <c r="K19" s="12">
        <v>214.6245828047297</v>
      </c>
      <c r="L19" s="12">
        <v>6.0122324200913235</v>
      </c>
      <c r="M19" s="12">
        <v>18.501515742909184</v>
      </c>
      <c r="N19" s="12">
        <v>0</v>
      </c>
      <c r="O19" s="12">
        <v>0</v>
      </c>
      <c r="P19" s="12">
        <v>-133.13833096773021</v>
      </c>
      <c r="Q19" s="12">
        <v>15</v>
      </c>
      <c r="S19" s="12">
        <v>4947</v>
      </c>
      <c r="U19" s="14"/>
      <c r="V19" s="14"/>
    </row>
    <row r="20" spans="1:22" x14ac:dyDescent="0.25">
      <c r="A20" s="45">
        <v>41105</v>
      </c>
      <c r="B20" s="17" t="s">
        <v>34</v>
      </c>
      <c r="C20" s="12">
        <v>22</v>
      </c>
      <c r="D20" s="12">
        <v>20</v>
      </c>
      <c r="E20" s="12">
        <v>31</v>
      </c>
      <c r="F20" s="12">
        <v>46</v>
      </c>
      <c r="G20" s="12">
        <v>119</v>
      </c>
      <c r="I20" s="12">
        <v>2</v>
      </c>
      <c r="J20" s="12">
        <v>77.466518288600639</v>
      </c>
      <c r="K20" s="12">
        <v>177.46651828860064</v>
      </c>
      <c r="L20" s="12">
        <v>5.8151100456620997</v>
      </c>
      <c r="M20" s="12">
        <v>18.501515742909184</v>
      </c>
      <c r="N20" s="12">
        <v>0</v>
      </c>
      <c r="O20" s="12">
        <v>0</v>
      </c>
      <c r="P20" s="12">
        <v>-113.78314407717193</v>
      </c>
      <c r="Q20" s="12">
        <v>30</v>
      </c>
      <c r="S20" s="12">
        <v>5870</v>
      </c>
      <c r="U20" s="14"/>
      <c r="V20" s="14"/>
    </row>
    <row r="21" spans="1:22" x14ac:dyDescent="0.25">
      <c r="A21" s="45">
        <v>41136</v>
      </c>
      <c r="B21" s="17" t="s">
        <v>34</v>
      </c>
      <c r="C21" s="12">
        <v>25</v>
      </c>
      <c r="D21" s="12">
        <v>20</v>
      </c>
      <c r="E21" s="12">
        <v>17</v>
      </c>
      <c r="F21" s="12">
        <v>67</v>
      </c>
      <c r="G21" s="12">
        <v>129</v>
      </c>
      <c r="I21" s="12">
        <v>1</v>
      </c>
      <c r="J21" s="12">
        <v>97.087013974095001</v>
      </c>
      <c r="K21" s="12">
        <v>197.08701397409499</v>
      </c>
      <c r="L21" s="12">
        <v>12.460950097847357</v>
      </c>
      <c r="M21" s="12">
        <v>18.501515742909184</v>
      </c>
      <c r="N21" s="12">
        <v>0</v>
      </c>
      <c r="O21" s="12">
        <v>0</v>
      </c>
      <c r="P21" s="12">
        <v>-103.04947981485154</v>
      </c>
      <c r="Q21" s="12">
        <v>5</v>
      </c>
      <c r="S21" s="12">
        <v>6013</v>
      </c>
      <c r="U21" s="14"/>
      <c r="V21" s="14"/>
    </row>
    <row r="22" spans="1:22" x14ac:dyDescent="0.25">
      <c r="A22" s="45">
        <v>41167</v>
      </c>
      <c r="B22" s="17" t="s">
        <v>34</v>
      </c>
      <c r="C22" s="12">
        <v>26</v>
      </c>
      <c r="D22" s="12">
        <v>19</v>
      </c>
      <c r="E22" s="12">
        <v>17</v>
      </c>
      <c r="F22" s="12">
        <v>79</v>
      </c>
      <c r="G22" s="12">
        <v>141</v>
      </c>
      <c r="I22" s="12">
        <v>6</v>
      </c>
      <c r="J22" s="12">
        <v>89.080824673061699</v>
      </c>
      <c r="K22" s="12">
        <v>189.0808246730617</v>
      </c>
      <c r="L22" s="12">
        <v>21.472258643183299</v>
      </c>
      <c r="M22" s="12">
        <v>18.501515742909184</v>
      </c>
      <c r="N22" s="12">
        <v>0</v>
      </c>
      <c r="O22" s="12">
        <v>0</v>
      </c>
      <c r="P22" s="12">
        <v>-108.05459905915419</v>
      </c>
      <c r="Q22" s="12">
        <v>14</v>
      </c>
      <c r="S22" s="12">
        <v>6435</v>
      </c>
      <c r="U22" s="14"/>
      <c r="V22" s="14"/>
    </row>
    <row r="23" spans="1:22" x14ac:dyDescent="0.25">
      <c r="A23" s="45">
        <v>41197</v>
      </c>
      <c r="B23" s="17" t="s">
        <v>34</v>
      </c>
      <c r="C23" s="12">
        <v>27</v>
      </c>
      <c r="D23" s="12">
        <v>19</v>
      </c>
      <c r="E23" s="12">
        <v>25</v>
      </c>
      <c r="F23" s="12">
        <v>88</v>
      </c>
      <c r="G23" s="12">
        <v>159</v>
      </c>
      <c r="I23" s="12">
        <v>10</v>
      </c>
      <c r="J23" s="12">
        <v>123.02631385322169</v>
      </c>
      <c r="K23" s="12">
        <v>223.02631385322169</v>
      </c>
      <c r="L23" s="12">
        <v>34.074010437051534</v>
      </c>
      <c r="M23" s="12">
        <v>18.501515742909184</v>
      </c>
      <c r="N23" s="12">
        <v>0</v>
      </c>
      <c r="O23" s="12">
        <v>0</v>
      </c>
      <c r="P23" s="12">
        <v>-118.60184003318241</v>
      </c>
      <c r="Q23" s="12">
        <v>-9</v>
      </c>
      <c r="S23" s="12">
        <v>6155</v>
      </c>
      <c r="U23" s="14"/>
      <c r="V23" s="14"/>
    </row>
    <row r="24" spans="1:22" x14ac:dyDescent="0.25">
      <c r="A24" s="45">
        <v>41228</v>
      </c>
      <c r="B24" s="17" t="s">
        <v>34</v>
      </c>
      <c r="C24" s="12">
        <v>30</v>
      </c>
      <c r="D24" s="12">
        <v>18</v>
      </c>
      <c r="E24" s="12">
        <v>40</v>
      </c>
      <c r="F24" s="12">
        <v>105</v>
      </c>
      <c r="G24" s="12">
        <v>193</v>
      </c>
      <c r="I24" s="12">
        <v>6</v>
      </c>
      <c r="J24" s="12">
        <v>193.9749275874515</v>
      </c>
      <c r="K24" s="12">
        <v>293.97492758745148</v>
      </c>
      <c r="L24" s="12">
        <v>30.061162100456617</v>
      </c>
      <c r="M24" s="12">
        <v>19.288648191517044</v>
      </c>
      <c r="N24" s="12">
        <v>0</v>
      </c>
      <c r="O24" s="12">
        <v>0</v>
      </c>
      <c r="P24" s="12">
        <v>-116.32473787942513</v>
      </c>
      <c r="Q24" s="12">
        <v>-40</v>
      </c>
      <c r="S24" s="12">
        <v>4970</v>
      </c>
      <c r="U24" s="14"/>
      <c r="V24" s="14"/>
    </row>
    <row r="25" spans="1:22" x14ac:dyDescent="0.25">
      <c r="A25" s="45">
        <v>41258</v>
      </c>
      <c r="B25" s="17" t="s">
        <v>34</v>
      </c>
      <c r="C25" s="12">
        <v>31</v>
      </c>
      <c r="D25" s="12">
        <v>23</v>
      </c>
      <c r="E25" s="12">
        <v>51</v>
      </c>
      <c r="F25" s="12">
        <v>139</v>
      </c>
      <c r="G25" s="12">
        <v>244</v>
      </c>
      <c r="I25" s="12">
        <v>6</v>
      </c>
      <c r="J25" s="12">
        <v>183.98138549583965</v>
      </c>
      <c r="K25" s="12">
        <v>283.98138549583962</v>
      </c>
      <c r="L25" s="12">
        <v>19.951600326157859</v>
      </c>
      <c r="M25" s="12">
        <v>22.043611761644549</v>
      </c>
      <c r="N25" s="12">
        <v>0</v>
      </c>
      <c r="O25" s="12">
        <v>0</v>
      </c>
      <c r="P25" s="12">
        <v>-88.976597583642018</v>
      </c>
      <c r="Q25" s="12">
        <v>2</v>
      </c>
      <c r="S25" s="12">
        <v>5043</v>
      </c>
      <c r="U25" s="14"/>
      <c r="V25" s="14"/>
    </row>
    <row r="26" spans="1:22" x14ac:dyDescent="0.25">
      <c r="A26" s="45">
        <v>41289</v>
      </c>
      <c r="B26" s="17" t="s">
        <v>34</v>
      </c>
      <c r="C26" s="12">
        <v>32</v>
      </c>
      <c r="D26" s="12">
        <v>21</v>
      </c>
      <c r="E26" s="12">
        <v>56</v>
      </c>
      <c r="F26" s="12">
        <v>130</v>
      </c>
      <c r="G26" s="12">
        <v>239</v>
      </c>
      <c r="I26" s="12">
        <v>6</v>
      </c>
      <c r="J26" s="12">
        <v>240.31206372440715</v>
      </c>
      <c r="K26" s="12">
        <v>340.31206372440715</v>
      </c>
      <c r="L26" s="12">
        <v>12.273468493150684</v>
      </c>
      <c r="M26" s="12">
        <v>19.679073711676452</v>
      </c>
      <c r="N26" s="12">
        <v>0</v>
      </c>
      <c r="O26" s="12">
        <v>0</v>
      </c>
      <c r="P26" s="12">
        <v>-78.264605929234293</v>
      </c>
      <c r="Q26" s="12">
        <v>-61</v>
      </c>
      <c r="S26" s="12">
        <v>3151</v>
      </c>
      <c r="U26" s="14"/>
      <c r="V26" s="14"/>
    </row>
    <row r="27" spans="1:22" x14ac:dyDescent="0.25">
      <c r="A27" s="45">
        <v>41320</v>
      </c>
      <c r="B27" s="17" t="s">
        <v>34</v>
      </c>
      <c r="C27" s="12">
        <v>36</v>
      </c>
      <c r="D27" s="12">
        <v>20</v>
      </c>
      <c r="E27" s="12">
        <v>59</v>
      </c>
      <c r="F27" s="12">
        <v>145</v>
      </c>
      <c r="G27" s="12">
        <v>260</v>
      </c>
      <c r="I27" s="12">
        <v>7</v>
      </c>
      <c r="J27" s="12">
        <v>238.77317883708946</v>
      </c>
      <c r="K27" s="12">
        <v>338.77317883708946</v>
      </c>
      <c r="L27" s="12">
        <v>9.0610465753424645</v>
      </c>
      <c r="M27" s="12">
        <v>18.996516634050884</v>
      </c>
      <c r="N27" s="12">
        <v>0</v>
      </c>
      <c r="O27" s="12">
        <v>0</v>
      </c>
      <c r="P27" s="12">
        <v>-65.830742046482811</v>
      </c>
      <c r="Q27" s="12">
        <v>-48</v>
      </c>
      <c r="S27" s="12">
        <v>1805</v>
      </c>
      <c r="U27" s="14"/>
      <c r="V27" s="14"/>
    </row>
    <row r="28" spans="1:22" x14ac:dyDescent="0.25">
      <c r="A28" s="45">
        <v>41348</v>
      </c>
      <c r="B28" s="17" t="s">
        <v>34</v>
      </c>
      <c r="C28" s="12">
        <v>38</v>
      </c>
      <c r="D28" s="12">
        <v>21</v>
      </c>
      <c r="E28" s="12">
        <v>46</v>
      </c>
      <c r="F28" s="12">
        <v>130</v>
      </c>
      <c r="G28" s="12">
        <v>235</v>
      </c>
      <c r="I28" s="12">
        <v>9</v>
      </c>
      <c r="J28" s="12">
        <v>197.50502527986453</v>
      </c>
      <c r="K28" s="12">
        <v>297.50502527986453</v>
      </c>
      <c r="L28" s="12">
        <v>5.718975342465753</v>
      </c>
      <c r="M28" s="12">
        <v>16.607566862361384</v>
      </c>
      <c r="N28" s="12">
        <v>0</v>
      </c>
      <c r="O28" s="12">
        <v>0</v>
      </c>
      <c r="P28" s="12">
        <v>-73.831567484691661</v>
      </c>
      <c r="Q28" s="12">
        <v>-20</v>
      </c>
      <c r="S28" s="12">
        <v>1189</v>
      </c>
      <c r="U28" s="14"/>
      <c r="V28" s="14"/>
    </row>
    <row r="29" spans="1:22" x14ac:dyDescent="0.25">
      <c r="A29" s="45">
        <v>41379</v>
      </c>
      <c r="B29" s="17" t="s">
        <v>34</v>
      </c>
      <c r="C29" s="12">
        <v>44</v>
      </c>
      <c r="D29" s="12">
        <v>24</v>
      </c>
      <c r="E29" s="12">
        <v>27</v>
      </c>
      <c r="F29" s="12">
        <v>96</v>
      </c>
      <c r="G29" s="12">
        <v>191</v>
      </c>
      <c r="I29" s="12">
        <v>6</v>
      </c>
      <c r="J29" s="12">
        <v>141.04584322065108</v>
      </c>
      <c r="K29" s="12">
        <v>241.04584322065108</v>
      </c>
      <c r="L29" s="12">
        <v>5.9206520547945196</v>
      </c>
      <c r="M29" s="12">
        <v>15.583731245923028</v>
      </c>
      <c r="N29" s="12">
        <v>0</v>
      </c>
      <c r="O29" s="12">
        <v>0</v>
      </c>
      <c r="P29" s="12">
        <v>-98.550226521368629</v>
      </c>
      <c r="Q29" s="12">
        <v>22</v>
      </c>
      <c r="S29" s="12">
        <v>1844</v>
      </c>
      <c r="U29" s="14"/>
      <c r="V29" s="14"/>
    </row>
    <row r="30" spans="1:22" x14ac:dyDescent="0.25">
      <c r="A30" s="45">
        <v>41409</v>
      </c>
      <c r="B30" s="17" t="s">
        <v>34</v>
      </c>
      <c r="C30" s="12">
        <v>47</v>
      </c>
      <c r="D30" s="12">
        <v>25</v>
      </c>
      <c r="E30" s="12">
        <v>18</v>
      </c>
      <c r="F30" s="12">
        <v>68</v>
      </c>
      <c r="G30" s="12">
        <v>158</v>
      </c>
      <c r="I30" s="12">
        <v>1</v>
      </c>
      <c r="J30" s="12">
        <v>83.800993905582573</v>
      </c>
      <c r="K30" s="12">
        <v>183.80099390558257</v>
      </c>
      <c r="L30" s="12">
        <v>5.718975342465753</v>
      </c>
      <c r="M30" s="12">
        <v>15.583731245923026</v>
      </c>
      <c r="N30" s="12">
        <v>0</v>
      </c>
      <c r="O30" s="12">
        <v>0</v>
      </c>
      <c r="P30" s="12">
        <v>-73.10370049397136</v>
      </c>
      <c r="Q30" s="12">
        <v>24</v>
      </c>
      <c r="S30" s="12">
        <v>2589</v>
      </c>
      <c r="U30" s="14"/>
      <c r="V30" s="14"/>
    </row>
    <row r="31" spans="1:22" x14ac:dyDescent="0.25">
      <c r="A31" s="45">
        <v>41440</v>
      </c>
      <c r="B31" s="17" t="s">
        <v>34</v>
      </c>
      <c r="C31" s="12">
        <v>52</v>
      </c>
      <c r="D31" s="12">
        <v>23</v>
      </c>
      <c r="E31" s="12">
        <v>15</v>
      </c>
      <c r="F31" s="12">
        <v>61</v>
      </c>
      <c r="G31" s="12">
        <v>151</v>
      </c>
      <c r="I31" s="12">
        <v>1</v>
      </c>
      <c r="J31" s="12">
        <v>89.575993905582578</v>
      </c>
      <c r="K31" s="12">
        <v>189.57599390558258</v>
      </c>
      <c r="L31" s="12">
        <v>5.9206520547945196</v>
      </c>
      <c r="M31" s="12">
        <v>15.583731245923026</v>
      </c>
      <c r="N31" s="12">
        <v>0</v>
      </c>
      <c r="O31" s="12">
        <v>0</v>
      </c>
      <c r="P31" s="12">
        <v>-94.080377206300113</v>
      </c>
      <c r="Q31" s="12">
        <v>33</v>
      </c>
      <c r="S31" s="12">
        <v>3587</v>
      </c>
      <c r="U31" s="14"/>
      <c r="V31" s="14"/>
    </row>
    <row r="32" spans="1:22" x14ac:dyDescent="0.25">
      <c r="A32" s="45">
        <v>41470</v>
      </c>
      <c r="B32" s="17" t="s">
        <v>34</v>
      </c>
      <c r="C32" s="12">
        <v>52</v>
      </c>
      <c r="D32" s="12">
        <v>21</v>
      </c>
      <c r="E32" s="12">
        <v>11</v>
      </c>
      <c r="F32" s="12">
        <v>56</v>
      </c>
      <c r="G32" s="12">
        <v>140</v>
      </c>
      <c r="I32" s="12">
        <v>5</v>
      </c>
      <c r="J32" s="12">
        <v>110.25421971203419</v>
      </c>
      <c r="K32" s="12">
        <v>210.25421971203417</v>
      </c>
      <c r="L32" s="12">
        <v>5.718975342465753</v>
      </c>
      <c r="M32" s="12">
        <v>15.583731245923026</v>
      </c>
      <c r="N32" s="12">
        <v>0</v>
      </c>
      <c r="O32" s="12">
        <v>0</v>
      </c>
      <c r="P32" s="12">
        <v>-80.556926300422958</v>
      </c>
      <c r="Q32" s="12">
        <v>-16</v>
      </c>
      <c r="S32" s="12">
        <v>3084</v>
      </c>
      <c r="U32" s="14"/>
      <c r="V32" s="14"/>
    </row>
    <row r="33" spans="1:22" x14ac:dyDescent="0.25">
      <c r="A33" s="45">
        <v>41501</v>
      </c>
      <c r="B33" s="17" t="s">
        <v>34</v>
      </c>
      <c r="C33" s="12">
        <v>52</v>
      </c>
      <c r="D33" s="12">
        <v>21</v>
      </c>
      <c r="E33" s="12">
        <v>12</v>
      </c>
      <c r="F33" s="12">
        <v>70</v>
      </c>
      <c r="G33" s="12">
        <v>155</v>
      </c>
      <c r="I33" s="12">
        <v>1</v>
      </c>
      <c r="J33" s="12">
        <v>108.82051268596258</v>
      </c>
      <c r="K33" s="12">
        <v>208.82051268596257</v>
      </c>
      <c r="L33" s="12">
        <v>12.273468493150684</v>
      </c>
      <c r="M33" s="12">
        <v>15.583731245923026</v>
      </c>
      <c r="N33" s="12">
        <v>0</v>
      </c>
      <c r="O33" s="12">
        <v>0</v>
      </c>
      <c r="P33" s="12">
        <v>-99.677712425036276</v>
      </c>
      <c r="Q33" s="12">
        <v>16</v>
      </c>
      <c r="S33" s="12">
        <v>3595</v>
      </c>
      <c r="U33" s="14"/>
      <c r="V33" s="14"/>
    </row>
    <row r="34" spans="1:22" x14ac:dyDescent="0.25">
      <c r="A34" s="45">
        <v>41532</v>
      </c>
      <c r="B34" s="17" t="s">
        <v>34</v>
      </c>
      <c r="C34" s="12">
        <v>51</v>
      </c>
      <c r="D34" s="12">
        <v>22</v>
      </c>
      <c r="E34" s="12">
        <v>17</v>
      </c>
      <c r="F34" s="12">
        <v>87</v>
      </c>
      <c r="G34" s="12">
        <v>177</v>
      </c>
      <c r="I34" s="12">
        <v>4</v>
      </c>
      <c r="J34" s="12">
        <v>124.5045555494182</v>
      </c>
      <c r="K34" s="12">
        <v>224.5045555494182</v>
      </c>
      <c r="L34" s="12">
        <v>21.132838356164381</v>
      </c>
      <c r="M34" s="12">
        <v>15.583731245923026</v>
      </c>
      <c r="N34" s="12">
        <v>0</v>
      </c>
      <c r="O34" s="12">
        <v>0</v>
      </c>
      <c r="P34" s="12">
        <v>-113.22112515150562</v>
      </c>
      <c r="Q34" s="12">
        <v>24</v>
      </c>
      <c r="S34" s="12">
        <v>4328</v>
      </c>
      <c r="U34" s="14"/>
      <c r="V34" s="14"/>
    </row>
    <row r="35" spans="1:22" x14ac:dyDescent="0.25">
      <c r="A35" s="45">
        <v>41562</v>
      </c>
      <c r="B35" s="17" t="s">
        <v>34</v>
      </c>
      <c r="C35" s="12">
        <v>54</v>
      </c>
      <c r="D35" s="12">
        <v>15</v>
      </c>
      <c r="E35" s="12">
        <v>32</v>
      </c>
      <c r="F35" s="12">
        <v>96</v>
      </c>
      <c r="G35" s="12">
        <v>197</v>
      </c>
      <c r="I35" s="12">
        <v>6</v>
      </c>
      <c r="J35" s="12">
        <v>118.44134299970541</v>
      </c>
      <c r="K35" s="12">
        <v>218.4413429997054</v>
      </c>
      <c r="L35" s="12">
        <v>33.535956164383556</v>
      </c>
      <c r="M35" s="12">
        <v>15.583731245923026</v>
      </c>
      <c r="N35" s="12">
        <v>0</v>
      </c>
      <c r="O35" s="12">
        <v>0</v>
      </c>
      <c r="P35" s="12">
        <v>-90.561030410011966</v>
      </c>
      <c r="Q35" s="12">
        <v>13</v>
      </c>
      <c r="S35" s="12">
        <v>4746</v>
      </c>
      <c r="U35" s="14"/>
      <c r="V35" s="14"/>
    </row>
    <row r="36" spans="1:22" x14ac:dyDescent="0.25">
      <c r="A36" s="45">
        <v>41593</v>
      </c>
      <c r="B36" s="17" t="s">
        <v>34</v>
      </c>
      <c r="C36" s="12">
        <v>60</v>
      </c>
      <c r="D36" s="12">
        <v>17</v>
      </c>
      <c r="E36" s="12">
        <v>46</v>
      </c>
      <c r="F36" s="12">
        <v>126</v>
      </c>
      <c r="G36" s="12">
        <v>249</v>
      </c>
      <c r="I36" s="12">
        <v>7</v>
      </c>
      <c r="J36" s="12">
        <v>177.14628157681543</v>
      </c>
      <c r="K36" s="12">
        <v>277.14628157681545</v>
      </c>
      <c r="L36" s="12">
        <v>35.797616438356158</v>
      </c>
      <c r="M36" s="12">
        <v>16.266288323548601</v>
      </c>
      <c r="N36" s="12">
        <v>0</v>
      </c>
      <c r="O36" s="12">
        <v>0</v>
      </c>
      <c r="P36" s="12">
        <v>-84.210186338720206</v>
      </c>
      <c r="Q36" s="12">
        <v>-3</v>
      </c>
      <c r="S36" s="12">
        <v>4650</v>
      </c>
      <c r="U36" s="14"/>
      <c r="V36" s="14"/>
    </row>
    <row r="37" spans="1:22" x14ac:dyDescent="0.25">
      <c r="A37" s="45">
        <v>41623</v>
      </c>
      <c r="B37" s="17" t="s">
        <v>34</v>
      </c>
      <c r="C37" s="12">
        <v>59</v>
      </c>
      <c r="D37" s="12">
        <v>24</v>
      </c>
      <c r="E37" s="12">
        <v>56</v>
      </c>
      <c r="F37" s="12">
        <v>157</v>
      </c>
      <c r="G37" s="12">
        <v>296</v>
      </c>
      <c r="I37" s="12">
        <v>6</v>
      </c>
      <c r="J37" s="12">
        <v>258.29999999999995</v>
      </c>
      <c r="K37" s="12">
        <v>358.29999999999995</v>
      </c>
      <c r="L37" s="12">
        <v>19.634668493150681</v>
      </c>
      <c r="M37" s="12">
        <v>18.655238095238097</v>
      </c>
      <c r="N37" s="12">
        <v>0</v>
      </c>
      <c r="O37" s="12">
        <v>0</v>
      </c>
      <c r="P37" s="12">
        <v>-85.589906588388743</v>
      </c>
      <c r="Q37" s="12">
        <v>-21</v>
      </c>
      <c r="S37" s="12">
        <v>3989</v>
      </c>
      <c r="U37" s="14"/>
      <c r="V37" s="14"/>
    </row>
    <row r="38" spans="1:22" x14ac:dyDescent="0.25">
      <c r="A38" s="45">
        <v>41654</v>
      </c>
      <c r="B38" s="17" t="s">
        <v>34</v>
      </c>
      <c r="C38" s="12">
        <v>56</v>
      </c>
      <c r="D38" s="12">
        <v>19</v>
      </c>
      <c r="E38" s="12">
        <v>66</v>
      </c>
      <c r="F38" s="12">
        <v>191</v>
      </c>
      <c r="G38" s="12">
        <v>332</v>
      </c>
      <c r="I38" s="12">
        <v>7</v>
      </c>
      <c r="J38" s="12">
        <v>292.57938167217162</v>
      </c>
      <c r="K38" s="12">
        <v>392.57938167217162</v>
      </c>
      <c r="L38" s="12">
        <v>12.634321961890114</v>
      </c>
      <c r="M38" s="12">
        <v>20.456829447062983</v>
      </c>
      <c r="N38" s="12">
        <v>0</v>
      </c>
      <c r="O38" s="12">
        <v>0</v>
      </c>
      <c r="P38" s="12">
        <v>-41.670533081124717</v>
      </c>
      <c r="Q38" s="12">
        <v>-59</v>
      </c>
      <c r="S38" s="12">
        <v>2163</v>
      </c>
      <c r="U38" s="14"/>
      <c r="V38" s="14"/>
    </row>
    <row r="39" spans="1:22" x14ac:dyDescent="0.25">
      <c r="A39" s="45">
        <v>41685</v>
      </c>
      <c r="B39" s="17" t="s">
        <v>34</v>
      </c>
      <c r="C39" s="12">
        <v>64</v>
      </c>
      <c r="D39" s="12">
        <v>20</v>
      </c>
      <c r="E39" s="12">
        <v>96</v>
      </c>
      <c r="F39" s="12">
        <v>179</v>
      </c>
      <c r="G39" s="12">
        <v>359</v>
      </c>
      <c r="I39" s="12">
        <v>2</v>
      </c>
      <c r="J39" s="12">
        <v>250.99928537901553</v>
      </c>
      <c r="K39" s="12">
        <v>350.99928537901553</v>
      </c>
      <c r="L39" s="12">
        <v>9.3246476438551174</v>
      </c>
      <c r="M39" s="12">
        <v>19.725827587871287</v>
      </c>
      <c r="N39" s="12">
        <v>0</v>
      </c>
      <c r="O39" s="12">
        <v>0</v>
      </c>
      <c r="P39" s="12">
        <v>-22.049760610741934</v>
      </c>
      <c r="Q39" s="12">
        <v>-1</v>
      </c>
      <c r="S39" s="12">
        <v>2124</v>
      </c>
      <c r="U39" s="14"/>
      <c r="V39" s="14"/>
    </row>
    <row r="40" spans="1:22" x14ac:dyDescent="0.25">
      <c r="A40" s="45">
        <v>41713</v>
      </c>
      <c r="B40" s="17" t="s">
        <v>34</v>
      </c>
      <c r="C40" s="12">
        <v>68</v>
      </c>
      <c r="D40" s="12">
        <v>22</v>
      </c>
      <c r="E40" s="12">
        <v>40</v>
      </c>
      <c r="F40" s="12">
        <v>129</v>
      </c>
      <c r="G40" s="12">
        <v>259</v>
      </c>
      <c r="I40" s="12">
        <v>1</v>
      </c>
      <c r="J40" s="12">
        <v>196.26289996587232</v>
      </c>
      <c r="K40" s="12">
        <v>296.26289996587229</v>
      </c>
      <c r="L40" s="12">
        <v>5.8998542191058609</v>
      </c>
      <c r="M40" s="12">
        <v>17.167321080700333</v>
      </c>
      <c r="N40" s="12">
        <v>0</v>
      </c>
      <c r="O40" s="12">
        <v>0</v>
      </c>
      <c r="P40" s="12">
        <v>-58.330075265678488</v>
      </c>
      <c r="Q40" s="12">
        <v>-4</v>
      </c>
      <c r="S40" s="12">
        <v>2015</v>
      </c>
      <c r="U40" s="14"/>
      <c r="V40" s="14"/>
    </row>
    <row r="41" spans="1:22" x14ac:dyDescent="0.25">
      <c r="A41" s="45">
        <v>41744</v>
      </c>
      <c r="B41" s="17" t="s">
        <v>34</v>
      </c>
      <c r="C41" s="12">
        <v>65</v>
      </c>
      <c r="D41" s="12">
        <v>25</v>
      </c>
      <c r="E41" s="12">
        <v>21</v>
      </c>
      <c r="F41" s="12">
        <v>84</v>
      </c>
      <c r="G41" s="12">
        <v>195</v>
      </c>
      <c r="I41" s="12">
        <v>15</v>
      </c>
      <c r="J41" s="12">
        <v>106.61117930531158</v>
      </c>
      <c r="K41" s="12">
        <v>206.61117930531157</v>
      </c>
      <c r="L41" s="12">
        <v>6.1013126558558177</v>
      </c>
      <c r="M41" s="12">
        <v>16.070818291912783</v>
      </c>
      <c r="N41" s="12">
        <v>0</v>
      </c>
      <c r="O41" s="12">
        <v>0</v>
      </c>
      <c r="P41" s="12">
        <v>-66.783310253080174</v>
      </c>
      <c r="Q41" s="12">
        <v>18</v>
      </c>
      <c r="S41" s="12">
        <v>2545</v>
      </c>
      <c r="U41" s="14"/>
      <c r="V41" s="14"/>
    </row>
    <row r="42" spans="1:22" x14ac:dyDescent="0.25">
      <c r="A42" s="45">
        <v>41774</v>
      </c>
      <c r="B42" s="17" t="s">
        <v>34</v>
      </c>
      <c r="C42" s="12">
        <v>70</v>
      </c>
      <c r="D42" s="12">
        <v>24</v>
      </c>
      <c r="E42" s="12">
        <v>11</v>
      </c>
      <c r="F42" s="12">
        <v>54</v>
      </c>
      <c r="G42" s="12">
        <v>159</v>
      </c>
      <c r="I42" s="12">
        <v>10</v>
      </c>
      <c r="J42" s="12">
        <v>100.70692713990837</v>
      </c>
      <c r="K42" s="12">
        <v>200.70692713990837</v>
      </c>
      <c r="L42" s="12">
        <v>5.8998542191058609</v>
      </c>
      <c r="M42" s="12">
        <v>16.070818291912783</v>
      </c>
      <c r="N42" s="12">
        <v>0</v>
      </c>
      <c r="O42" s="12">
        <v>0</v>
      </c>
      <c r="P42" s="12">
        <v>-86.677599650927021</v>
      </c>
      <c r="Q42" s="12">
        <v>12</v>
      </c>
      <c r="S42" s="12">
        <v>2910</v>
      </c>
      <c r="U42" s="14"/>
      <c r="V42" s="14"/>
    </row>
    <row r="43" spans="1:22" x14ac:dyDescent="0.25">
      <c r="A43" s="45">
        <v>41805</v>
      </c>
      <c r="B43" s="17" t="s">
        <v>34</v>
      </c>
      <c r="C43" s="12">
        <v>74</v>
      </c>
      <c r="D43" s="12">
        <v>25</v>
      </c>
      <c r="E43" s="12">
        <v>14</v>
      </c>
      <c r="F43" s="12">
        <v>79</v>
      </c>
      <c r="G43" s="12">
        <v>192</v>
      </c>
      <c r="I43" s="12">
        <v>10</v>
      </c>
      <c r="J43" s="12">
        <v>91.542411010876137</v>
      </c>
      <c r="K43" s="12">
        <v>191.54241101087615</v>
      </c>
      <c r="L43" s="12">
        <v>6.1013126558558177</v>
      </c>
      <c r="M43" s="12">
        <v>16.070818291912783</v>
      </c>
      <c r="N43" s="12">
        <v>0</v>
      </c>
      <c r="O43" s="12">
        <v>0</v>
      </c>
      <c r="P43" s="12">
        <v>-73.714541958644759</v>
      </c>
      <c r="Q43" s="12">
        <v>42</v>
      </c>
      <c r="S43" s="12">
        <v>4170</v>
      </c>
      <c r="U43" s="14"/>
      <c r="V43" s="14"/>
    </row>
    <row r="44" spans="1:22" x14ac:dyDescent="0.25">
      <c r="A44" s="45">
        <v>41835</v>
      </c>
      <c r="B44" s="17" t="s">
        <v>34</v>
      </c>
      <c r="C44" s="12">
        <v>79</v>
      </c>
      <c r="D44" s="12">
        <v>23</v>
      </c>
      <c r="E44" s="12">
        <v>11</v>
      </c>
      <c r="F44" s="12">
        <v>85</v>
      </c>
      <c r="G44" s="12">
        <v>198</v>
      </c>
      <c r="I44" s="12">
        <v>11</v>
      </c>
      <c r="J44" s="12">
        <v>111.24563681732775</v>
      </c>
      <c r="K44" s="12">
        <v>211.24563681732775</v>
      </c>
      <c r="L44" s="12">
        <v>5.8998542191058609</v>
      </c>
      <c r="M44" s="12">
        <v>16.070818291912783</v>
      </c>
      <c r="N44" s="12">
        <v>0</v>
      </c>
      <c r="O44" s="12">
        <v>0</v>
      </c>
      <c r="P44" s="12">
        <v>-78.216309328346398</v>
      </c>
      <c r="Q44" s="12">
        <v>32</v>
      </c>
      <c r="S44" s="12">
        <v>5168</v>
      </c>
      <c r="U44" s="14"/>
      <c r="V44" s="14"/>
    </row>
    <row r="45" spans="1:22" x14ac:dyDescent="0.25">
      <c r="A45" s="45">
        <v>41866</v>
      </c>
      <c r="B45" s="17" t="s">
        <v>34</v>
      </c>
      <c r="C45" s="12">
        <v>87</v>
      </c>
      <c r="D45" s="12">
        <v>23</v>
      </c>
      <c r="E45" s="12">
        <v>10</v>
      </c>
      <c r="F45" s="12">
        <v>84</v>
      </c>
      <c r="G45" s="12">
        <v>204</v>
      </c>
      <c r="I45" s="12">
        <v>14</v>
      </c>
      <c r="J45" s="12">
        <v>135.77742566513015</v>
      </c>
      <c r="K45" s="12">
        <v>235.77742566513015</v>
      </c>
      <c r="L45" s="12">
        <v>12.634321961890114</v>
      </c>
      <c r="M45" s="12">
        <v>16.070818291912783</v>
      </c>
      <c r="N45" s="12">
        <v>0</v>
      </c>
      <c r="O45" s="12">
        <v>0</v>
      </c>
      <c r="P45" s="12">
        <v>-84.482565918933048</v>
      </c>
      <c r="Q45" s="12">
        <v>9</v>
      </c>
      <c r="S45" s="12">
        <v>5447</v>
      </c>
      <c r="U45" s="14"/>
      <c r="V45" s="14"/>
    </row>
    <row r="46" spans="1:22" x14ac:dyDescent="0.25">
      <c r="A46" s="45">
        <v>41897</v>
      </c>
      <c r="B46" s="17" t="s">
        <v>34</v>
      </c>
      <c r="C46" s="12">
        <v>91</v>
      </c>
      <c r="D46" s="12">
        <v>24</v>
      </c>
      <c r="E46" s="12">
        <v>14</v>
      </c>
      <c r="F46" s="12">
        <v>102</v>
      </c>
      <c r="G46" s="12">
        <v>231</v>
      </c>
      <c r="I46" s="12">
        <v>29</v>
      </c>
      <c r="J46" s="12">
        <v>148.15587137892044</v>
      </c>
      <c r="K46" s="12">
        <v>248.15587137892044</v>
      </c>
      <c r="L46" s="12">
        <v>22.980651677834295</v>
      </c>
      <c r="M46" s="12">
        <v>16.070818291912783</v>
      </c>
      <c r="N46" s="12">
        <v>0</v>
      </c>
      <c r="O46" s="12">
        <v>0</v>
      </c>
      <c r="P46" s="12">
        <v>-90.207341348667512</v>
      </c>
      <c r="Q46" s="12">
        <v>5</v>
      </c>
      <c r="S46" s="12">
        <v>5595</v>
      </c>
      <c r="U46" s="14"/>
      <c r="V46" s="14"/>
    </row>
    <row r="47" spans="1:22" x14ac:dyDescent="0.25">
      <c r="A47" s="45">
        <v>41927</v>
      </c>
      <c r="B47" s="17" t="s">
        <v>34</v>
      </c>
      <c r="C47" s="12">
        <v>95</v>
      </c>
      <c r="D47" s="12">
        <v>25</v>
      </c>
      <c r="E47" s="12">
        <v>24</v>
      </c>
      <c r="F47" s="12">
        <v>130</v>
      </c>
      <c r="G47" s="12">
        <v>274</v>
      </c>
      <c r="I47" s="12">
        <v>41</v>
      </c>
      <c r="J47" s="12">
        <v>128.42804142438411</v>
      </c>
      <c r="K47" s="12">
        <v>228.42804142438411</v>
      </c>
      <c r="L47" s="12">
        <v>32.636266753492912</v>
      </c>
      <c r="M47" s="12">
        <v>16.070818291912783</v>
      </c>
      <c r="N47" s="12">
        <v>0</v>
      </c>
      <c r="O47" s="12">
        <v>0</v>
      </c>
      <c r="P47" s="12">
        <v>-68.135126469789796</v>
      </c>
      <c r="Q47" s="12">
        <v>23</v>
      </c>
      <c r="S47" s="12">
        <v>6313</v>
      </c>
      <c r="U47" s="14"/>
      <c r="V47" s="14"/>
    </row>
    <row r="48" spans="1:22" x14ac:dyDescent="0.25">
      <c r="A48" s="45">
        <v>41958</v>
      </c>
      <c r="B48" s="17" t="s">
        <v>34</v>
      </c>
      <c r="C48" s="12">
        <v>94</v>
      </c>
      <c r="D48" s="12">
        <v>22</v>
      </c>
      <c r="E48" s="12">
        <v>26</v>
      </c>
      <c r="F48" s="12">
        <v>122</v>
      </c>
      <c r="G48" s="12">
        <v>264</v>
      </c>
      <c r="I48" s="12">
        <v>6</v>
      </c>
      <c r="J48" s="12">
        <v>191.98252186475804</v>
      </c>
      <c r="K48" s="12">
        <v>291.98252186475804</v>
      </c>
      <c r="L48" s="12">
        <v>32.175790326635877</v>
      </c>
      <c r="M48" s="12">
        <v>16.801820151104483</v>
      </c>
      <c r="N48" s="12">
        <v>0</v>
      </c>
      <c r="O48" s="12">
        <v>0</v>
      </c>
      <c r="P48" s="12">
        <v>-74.960132342498397</v>
      </c>
      <c r="Q48" s="12">
        <v>-9</v>
      </c>
      <c r="S48" s="12">
        <v>6052</v>
      </c>
      <c r="U48" s="14"/>
      <c r="V48" s="14"/>
    </row>
    <row r="49" spans="1:22" x14ac:dyDescent="0.25">
      <c r="A49" s="45">
        <v>41988</v>
      </c>
      <c r="B49" s="17" t="s">
        <v>34</v>
      </c>
      <c r="C49" s="12">
        <v>98</v>
      </c>
      <c r="D49" s="12">
        <v>25</v>
      </c>
      <c r="E49" s="12">
        <v>42</v>
      </c>
      <c r="F49" s="12">
        <v>148</v>
      </c>
      <c r="G49" s="12">
        <v>313</v>
      </c>
      <c r="I49" s="12">
        <v>8</v>
      </c>
      <c r="J49" s="12">
        <v>227.97496303888903</v>
      </c>
      <c r="K49" s="12">
        <v>327.97496303888903</v>
      </c>
      <c r="L49" s="12">
        <v>20.217793116692039</v>
      </c>
      <c r="M49" s="12">
        <v>19.360326658275433</v>
      </c>
      <c r="N49" s="12">
        <v>0</v>
      </c>
      <c r="O49" s="12">
        <v>0</v>
      </c>
      <c r="P49" s="12">
        <v>-46.553082813856506</v>
      </c>
      <c r="Q49" s="12">
        <v>-16</v>
      </c>
      <c r="S49" s="12">
        <v>5566</v>
      </c>
      <c r="U49" s="14"/>
      <c r="V49" s="14"/>
    </row>
    <row r="50" spans="1:22" x14ac:dyDescent="0.25">
      <c r="A50" s="45">
        <v>42019</v>
      </c>
      <c r="B50" s="17" t="s">
        <v>34</v>
      </c>
      <c r="C50" s="12">
        <v>104</v>
      </c>
      <c r="D50" s="12">
        <v>22</v>
      </c>
      <c r="E50" s="12">
        <v>69</v>
      </c>
      <c r="F50" s="12">
        <v>148</v>
      </c>
      <c r="G50" s="12">
        <v>343</v>
      </c>
      <c r="I50" s="12">
        <v>13</v>
      </c>
      <c r="J50" s="12">
        <v>288.98500000000001</v>
      </c>
      <c r="K50" s="12">
        <v>388.98500000000001</v>
      </c>
      <c r="L50" s="12">
        <v>11.169674438190428</v>
      </c>
      <c r="M50" s="12">
        <v>19.682343205923598</v>
      </c>
      <c r="N50" s="12">
        <v>0</v>
      </c>
      <c r="O50" s="12">
        <v>0</v>
      </c>
      <c r="P50" s="12">
        <v>-40.837017644114042</v>
      </c>
      <c r="Q50" s="12">
        <v>-50</v>
      </c>
      <c r="S50" s="12">
        <v>4027</v>
      </c>
      <c r="U50" s="14"/>
      <c r="V50" s="14"/>
    </row>
    <row r="51" spans="1:22" x14ac:dyDescent="0.25">
      <c r="A51" s="45">
        <v>42050</v>
      </c>
      <c r="B51" s="17" t="s">
        <v>34</v>
      </c>
      <c r="C51" s="12">
        <v>103</v>
      </c>
      <c r="D51" s="12">
        <v>16</v>
      </c>
      <c r="E51" s="12">
        <v>70</v>
      </c>
      <c r="F51" s="12">
        <v>188</v>
      </c>
      <c r="G51" s="12">
        <v>377</v>
      </c>
      <c r="I51" s="12">
        <v>26</v>
      </c>
      <c r="J51" s="12">
        <v>312.815</v>
      </c>
      <c r="K51" s="12">
        <v>412.815</v>
      </c>
      <c r="L51" s="12">
        <v>8.2475965274067491</v>
      </c>
      <c r="M51" s="12">
        <v>19.937756484912228</v>
      </c>
      <c r="N51" s="12">
        <v>0</v>
      </c>
      <c r="O51" s="12">
        <v>0</v>
      </c>
      <c r="P51" s="12">
        <v>-9.0003530123189748</v>
      </c>
      <c r="Q51" s="12">
        <v>-81</v>
      </c>
      <c r="S51" s="12">
        <v>1753</v>
      </c>
      <c r="U51" s="14"/>
      <c r="V51" s="14"/>
    </row>
    <row r="52" spans="1:22" x14ac:dyDescent="0.25">
      <c r="A52" s="45">
        <v>42078</v>
      </c>
      <c r="B52" s="17" t="s">
        <v>34</v>
      </c>
      <c r="C52" s="12">
        <v>107</v>
      </c>
      <c r="D52" s="12">
        <v>24</v>
      </c>
      <c r="E52" s="12">
        <v>60</v>
      </c>
      <c r="F52" s="12">
        <v>144</v>
      </c>
      <c r="G52" s="12">
        <v>335</v>
      </c>
      <c r="I52" s="12">
        <v>24</v>
      </c>
      <c r="J52" s="12">
        <v>175.84009996506961</v>
      </c>
      <c r="K52" s="12">
        <v>275.84009996506961</v>
      </c>
      <c r="L52" s="12">
        <v>5.2116714252938356</v>
      </c>
      <c r="M52" s="12">
        <v>16.223678361471794</v>
      </c>
      <c r="N52" s="12">
        <v>0</v>
      </c>
      <c r="O52" s="12">
        <v>0</v>
      </c>
      <c r="P52" s="12">
        <v>6.724550248164757</v>
      </c>
      <c r="Q52" s="12">
        <v>7</v>
      </c>
      <c r="S52" s="12">
        <v>1963</v>
      </c>
      <c r="U52" s="14"/>
      <c r="V52" s="14"/>
    </row>
    <row r="53" spans="1:22" x14ac:dyDescent="0.25">
      <c r="A53" s="45">
        <v>42109</v>
      </c>
      <c r="B53" s="17" t="s">
        <v>34</v>
      </c>
      <c r="C53" s="12">
        <v>111</v>
      </c>
      <c r="D53" s="12">
        <v>26</v>
      </c>
      <c r="E53" s="12">
        <v>27</v>
      </c>
      <c r="F53" s="12">
        <v>76</v>
      </c>
      <c r="G53" s="12">
        <v>240</v>
      </c>
      <c r="I53" s="12">
        <v>24</v>
      </c>
      <c r="J53" s="12">
        <v>123.21999934154753</v>
      </c>
      <c r="K53" s="12">
        <v>223.21999934154752</v>
      </c>
      <c r="L53" s="12">
        <v>5.3887670562504217</v>
      </c>
      <c r="M53" s="12">
        <v>15.070790079987859</v>
      </c>
      <c r="N53" s="12">
        <v>0</v>
      </c>
      <c r="O53" s="12">
        <v>0</v>
      </c>
      <c r="P53" s="12">
        <v>-58.679556477785802</v>
      </c>
      <c r="Q53" s="12">
        <v>31</v>
      </c>
      <c r="S53" s="12">
        <v>2879</v>
      </c>
      <c r="U53" s="14"/>
      <c r="V53" s="14"/>
    </row>
    <row r="54" spans="1:22" x14ac:dyDescent="0.25">
      <c r="A54" s="45">
        <v>42139</v>
      </c>
      <c r="B54" s="17" t="s">
        <v>34</v>
      </c>
      <c r="C54" s="12">
        <v>112</v>
      </c>
      <c r="D54" s="12">
        <v>26</v>
      </c>
      <c r="E54" s="12">
        <v>15</v>
      </c>
      <c r="F54" s="12">
        <v>61</v>
      </c>
      <c r="G54" s="12">
        <v>214</v>
      </c>
      <c r="I54" s="12">
        <v>47</v>
      </c>
      <c r="J54" s="12">
        <v>101.37994336579735</v>
      </c>
      <c r="K54" s="12">
        <v>201.37994336579735</v>
      </c>
      <c r="L54" s="12">
        <v>5.2116714252938356</v>
      </c>
      <c r="M54" s="12">
        <v>15.070790079987859</v>
      </c>
      <c r="N54" s="12">
        <v>0</v>
      </c>
      <c r="O54" s="12">
        <v>0</v>
      </c>
      <c r="P54" s="12">
        <v>-93.662404871079033</v>
      </c>
      <c r="Q54" s="12">
        <v>39</v>
      </c>
      <c r="S54" s="12">
        <v>4074</v>
      </c>
      <c r="U54" s="14"/>
      <c r="V54" s="14"/>
    </row>
    <row r="55" spans="1:22" x14ac:dyDescent="0.25">
      <c r="A55" s="45">
        <v>42170</v>
      </c>
      <c r="B55" s="17" t="s">
        <v>34</v>
      </c>
      <c r="C55" s="12">
        <v>114</v>
      </c>
      <c r="D55" s="12">
        <v>26</v>
      </c>
      <c r="E55" s="12">
        <v>15</v>
      </c>
      <c r="F55" s="12">
        <v>36</v>
      </c>
      <c r="G55" s="12">
        <v>191</v>
      </c>
      <c r="I55" s="12">
        <v>52</v>
      </c>
      <c r="J55" s="12">
        <v>102.06800853575061</v>
      </c>
      <c r="K55" s="12">
        <v>202.06800853575061</v>
      </c>
      <c r="L55" s="12">
        <v>5.3887670562504217</v>
      </c>
      <c r="M55" s="12">
        <v>15.070790079987859</v>
      </c>
      <c r="N55" s="12">
        <v>0</v>
      </c>
      <c r="O55" s="12">
        <v>0</v>
      </c>
      <c r="P55" s="12">
        <v>-88.527565671988881</v>
      </c>
      <c r="Q55" s="12">
        <v>5</v>
      </c>
      <c r="S55" s="12">
        <v>4215</v>
      </c>
      <c r="U55" s="14"/>
      <c r="V55" s="14"/>
    </row>
    <row r="56" spans="1:22" x14ac:dyDescent="0.25">
      <c r="A56" s="45">
        <v>42200</v>
      </c>
      <c r="B56" s="17" t="s">
        <v>34</v>
      </c>
      <c r="C56" s="12">
        <v>113</v>
      </c>
      <c r="D56" s="12">
        <v>24</v>
      </c>
      <c r="E56" s="12">
        <v>17</v>
      </c>
      <c r="F56" s="12">
        <v>28</v>
      </c>
      <c r="G56" s="12">
        <v>182</v>
      </c>
      <c r="I56" s="12">
        <v>50</v>
      </c>
      <c r="J56" s="12">
        <v>96.379035000589525</v>
      </c>
      <c r="K56" s="12">
        <v>196.37903500058951</v>
      </c>
      <c r="L56" s="12">
        <v>5.2116714252938356</v>
      </c>
      <c r="M56" s="12">
        <v>15.070790079987859</v>
      </c>
      <c r="N56" s="12">
        <v>0</v>
      </c>
      <c r="O56" s="12">
        <v>0</v>
      </c>
      <c r="P56" s="12">
        <v>-87.661496505871199</v>
      </c>
      <c r="Q56" s="12">
        <v>2</v>
      </c>
      <c r="S56" s="12">
        <v>4273</v>
      </c>
      <c r="U56" s="14"/>
      <c r="V56" s="14"/>
    </row>
    <row r="57" spans="1:22" x14ac:dyDescent="0.25">
      <c r="A57" s="45">
        <v>42231</v>
      </c>
      <c r="B57" s="17" t="s">
        <v>34</v>
      </c>
      <c r="C57" s="12">
        <v>114</v>
      </c>
      <c r="D57" s="12">
        <v>22</v>
      </c>
      <c r="E57" s="12">
        <v>26</v>
      </c>
      <c r="F57" s="12">
        <v>65</v>
      </c>
      <c r="G57" s="12">
        <v>227</v>
      </c>
      <c r="I57" s="12">
        <v>40</v>
      </c>
      <c r="J57" s="12">
        <v>106.58163159618914</v>
      </c>
      <c r="K57" s="12">
        <v>206.58163159618914</v>
      </c>
      <c r="L57" s="12">
        <v>11.169674438190428</v>
      </c>
      <c r="M57" s="12">
        <v>15.070790079987859</v>
      </c>
      <c r="N57" s="12">
        <v>0</v>
      </c>
      <c r="O57" s="12">
        <v>0</v>
      </c>
      <c r="P57" s="12">
        <v>-61.822096114367426</v>
      </c>
      <c r="Q57" s="12">
        <v>14</v>
      </c>
      <c r="S57" s="12">
        <v>4720</v>
      </c>
      <c r="U57" s="14"/>
      <c r="V57" s="14"/>
    </row>
    <row r="58" spans="1:22" x14ac:dyDescent="0.25">
      <c r="A58" s="45">
        <v>42262</v>
      </c>
      <c r="B58" s="17" t="s">
        <v>34</v>
      </c>
      <c r="C58" s="12">
        <v>115</v>
      </c>
      <c r="D58" s="12">
        <v>21</v>
      </c>
      <c r="E58" s="12">
        <v>23</v>
      </c>
      <c r="F58" s="12">
        <v>105</v>
      </c>
      <c r="G58" s="12">
        <v>264</v>
      </c>
      <c r="I58" s="12">
        <v>59</v>
      </c>
      <c r="J58" s="12">
        <v>128.79641089331187</v>
      </c>
      <c r="K58" s="12">
        <v>228.79641089331187</v>
      </c>
      <c r="L58" s="12">
        <v>19.24017533464059</v>
      </c>
      <c r="M58" s="12">
        <v>15.070790079987859</v>
      </c>
      <c r="N58" s="12">
        <v>0</v>
      </c>
      <c r="O58" s="12">
        <v>0</v>
      </c>
      <c r="P58" s="12">
        <v>-94.107376307940314</v>
      </c>
      <c r="Q58" s="12">
        <v>36</v>
      </c>
      <c r="S58" s="12">
        <v>5807</v>
      </c>
      <c r="U58" s="14"/>
      <c r="V58" s="14"/>
    </row>
    <row r="59" spans="1:22" x14ac:dyDescent="0.25">
      <c r="A59" s="45">
        <v>42292</v>
      </c>
      <c r="B59" s="17" t="s">
        <v>34</v>
      </c>
      <c r="C59" s="12">
        <v>111</v>
      </c>
      <c r="D59" s="12">
        <v>23</v>
      </c>
      <c r="E59" s="12">
        <v>47</v>
      </c>
      <c r="F59" s="12">
        <v>96</v>
      </c>
      <c r="G59" s="12">
        <v>277</v>
      </c>
      <c r="I59" s="12">
        <v>34</v>
      </c>
      <c r="J59" s="12">
        <v>132.86757545168842</v>
      </c>
      <c r="K59" s="12">
        <v>232.86757545168842</v>
      </c>
      <c r="L59" s="12">
        <v>30.536346652085726</v>
      </c>
      <c r="M59" s="12">
        <v>15.070790079987859</v>
      </c>
      <c r="N59" s="12">
        <v>0</v>
      </c>
      <c r="O59" s="12">
        <v>0</v>
      </c>
      <c r="P59" s="12">
        <v>-70.474712183762009</v>
      </c>
      <c r="Q59" s="12">
        <v>34</v>
      </c>
      <c r="S59" s="12">
        <v>6854</v>
      </c>
      <c r="U59" s="14"/>
      <c r="V59" s="14"/>
    </row>
    <row r="60" spans="1:22" x14ac:dyDescent="0.25">
      <c r="A60" s="45">
        <v>42323</v>
      </c>
      <c r="B60" s="17" t="s">
        <v>34</v>
      </c>
      <c r="C60" s="12">
        <v>107</v>
      </c>
      <c r="D60" s="12">
        <v>29</v>
      </c>
      <c r="E60" s="12">
        <v>40</v>
      </c>
      <c r="F60" s="12">
        <v>104</v>
      </c>
      <c r="G60" s="12">
        <v>280</v>
      </c>
      <c r="I60" s="12">
        <v>36</v>
      </c>
      <c r="J60" s="12">
        <v>169.08944069927463</v>
      </c>
      <c r="K60" s="12">
        <v>269.08944069927463</v>
      </c>
      <c r="L60" s="12">
        <v>26.931185593326642</v>
      </c>
      <c r="M60" s="12">
        <v>15.839382267643817</v>
      </c>
      <c r="N60" s="12">
        <v>0</v>
      </c>
      <c r="O60" s="12">
        <v>0</v>
      </c>
      <c r="P60" s="12">
        <v>-70.860008560245092</v>
      </c>
      <c r="Q60" s="12">
        <v>4</v>
      </c>
      <c r="S60" s="12">
        <v>6986</v>
      </c>
      <c r="U60" s="14"/>
      <c r="V60" s="14"/>
    </row>
    <row r="61" spans="1:22" x14ac:dyDescent="0.25">
      <c r="A61" s="45">
        <v>42353</v>
      </c>
      <c r="B61" s="17" t="s">
        <v>34</v>
      </c>
      <c r="C61" s="12">
        <v>112</v>
      </c>
      <c r="D61" s="12">
        <v>25</v>
      </c>
      <c r="E61" s="12">
        <v>43</v>
      </c>
      <c r="F61" s="12">
        <v>124</v>
      </c>
      <c r="G61" s="12">
        <v>304</v>
      </c>
      <c r="I61" s="12">
        <v>39</v>
      </c>
      <c r="J61" s="12">
        <v>199.30473960546482</v>
      </c>
      <c r="K61" s="12">
        <v>299.30473960546482</v>
      </c>
      <c r="L61" s="12">
        <v>17.874009038689778</v>
      </c>
      <c r="M61" s="12">
        <v>18.529454924439662</v>
      </c>
      <c r="N61" s="12">
        <v>0</v>
      </c>
      <c r="O61" s="12">
        <v>0</v>
      </c>
      <c r="P61" s="12">
        <v>-56.708203568594257</v>
      </c>
      <c r="Q61" s="12">
        <v>-13</v>
      </c>
      <c r="S61" s="12">
        <v>6573</v>
      </c>
      <c r="U61" s="14"/>
      <c r="V61" s="14"/>
    </row>
    <row r="62" spans="1:22" x14ac:dyDescent="0.25">
      <c r="A62" s="45">
        <v>42384</v>
      </c>
      <c r="B62" s="17" t="s">
        <v>34</v>
      </c>
      <c r="C62" s="12">
        <v>114</v>
      </c>
      <c r="D62" s="12">
        <v>23</v>
      </c>
      <c r="E62" s="12">
        <v>45</v>
      </c>
      <c r="F62" s="12">
        <v>130</v>
      </c>
      <c r="G62" s="12">
        <v>312</v>
      </c>
      <c r="I62" s="12">
        <v>39</v>
      </c>
      <c r="J62" s="12">
        <v>239.58019541361531</v>
      </c>
      <c r="K62" s="12">
        <v>339.58019541361534</v>
      </c>
      <c r="L62" s="12">
        <v>12.850956865368913</v>
      </c>
      <c r="M62" s="12">
        <v>20.588948893942909</v>
      </c>
      <c r="N62" s="12">
        <v>0</v>
      </c>
      <c r="O62" s="12">
        <v>0</v>
      </c>
      <c r="P62" s="12">
        <v>-48.02010117292717</v>
      </c>
      <c r="Q62" s="12">
        <v>-54</v>
      </c>
      <c r="S62" s="12">
        <v>4904</v>
      </c>
      <c r="U62" s="14"/>
      <c r="V62" s="14"/>
    </row>
    <row r="63" spans="1:22" x14ac:dyDescent="0.25">
      <c r="A63" s="45">
        <v>42415</v>
      </c>
      <c r="B63" s="17" t="s">
        <v>34</v>
      </c>
      <c r="C63" s="12">
        <v>118</v>
      </c>
      <c r="D63" s="12">
        <v>20</v>
      </c>
      <c r="E63" s="12">
        <v>71</v>
      </c>
      <c r="F63" s="12">
        <v>144</v>
      </c>
      <c r="G63" s="12">
        <v>353</v>
      </c>
      <c r="I63" s="12">
        <v>30</v>
      </c>
      <c r="J63" s="12">
        <v>222.47286808952842</v>
      </c>
      <c r="K63" s="12">
        <v>322.47286808952845</v>
      </c>
      <c r="L63" s="12">
        <v>9.4890417624241579</v>
      </c>
      <c r="M63" s="12">
        <v>19.779369436521559</v>
      </c>
      <c r="N63" s="12">
        <v>0</v>
      </c>
      <c r="O63" s="12">
        <v>0</v>
      </c>
      <c r="P63" s="12">
        <v>22.258720711525836</v>
      </c>
      <c r="Q63" s="12">
        <v>-51</v>
      </c>
      <c r="S63" s="12">
        <v>3411</v>
      </c>
      <c r="U63" s="14"/>
      <c r="V63" s="14"/>
    </row>
    <row r="64" spans="1:22" x14ac:dyDescent="0.25">
      <c r="A64" s="45">
        <v>42444</v>
      </c>
      <c r="B64" s="17" t="s">
        <v>34</v>
      </c>
      <c r="C64" s="12">
        <v>118</v>
      </c>
      <c r="D64" s="12">
        <v>22</v>
      </c>
      <c r="E64" s="12">
        <v>33</v>
      </c>
      <c r="F64" s="12">
        <v>95</v>
      </c>
      <c r="G64" s="12">
        <v>268</v>
      </c>
      <c r="I64" s="12">
        <v>28</v>
      </c>
      <c r="J64" s="12">
        <v>169.38158254879781</v>
      </c>
      <c r="K64" s="12">
        <v>269.38158254879784</v>
      </c>
      <c r="L64" s="12">
        <v>5.9961429541698665</v>
      </c>
      <c r="M64" s="12">
        <v>16.945841335546824</v>
      </c>
      <c r="N64" s="12">
        <v>0</v>
      </c>
      <c r="O64" s="12">
        <v>0</v>
      </c>
      <c r="P64" s="12">
        <v>-58.32356683851453</v>
      </c>
      <c r="Q64" s="12">
        <v>6</v>
      </c>
      <c r="S64" s="12">
        <v>3591</v>
      </c>
      <c r="U64" s="14"/>
      <c r="V64" s="14"/>
    </row>
    <row r="65" spans="1:22" x14ac:dyDescent="0.25">
      <c r="A65" s="45">
        <v>42475</v>
      </c>
      <c r="B65" s="17" t="s">
        <v>34</v>
      </c>
      <c r="C65" s="12">
        <v>120</v>
      </c>
      <c r="D65" s="12">
        <v>24</v>
      </c>
      <c r="E65" s="12">
        <v>18</v>
      </c>
      <c r="F65" s="12">
        <v>63</v>
      </c>
      <c r="G65" s="12">
        <v>225</v>
      </c>
      <c r="I65" s="12">
        <v>34</v>
      </c>
      <c r="J65" s="12">
        <v>121.08818920912225</v>
      </c>
      <c r="K65" s="12">
        <v>221.08818920912225</v>
      </c>
      <c r="L65" s="12">
        <v>6.1998953846513665</v>
      </c>
      <c r="M65" s="12">
        <v>15.731472149414799</v>
      </c>
      <c r="N65" s="12">
        <v>0</v>
      </c>
      <c r="O65" s="12">
        <v>0</v>
      </c>
      <c r="P65" s="12">
        <v>-70.019556743188417</v>
      </c>
      <c r="Q65" s="12">
        <v>18</v>
      </c>
      <c r="S65" s="12">
        <v>4137</v>
      </c>
      <c r="U65" s="14"/>
      <c r="V65" s="14"/>
    </row>
    <row r="66" spans="1:22" x14ac:dyDescent="0.25">
      <c r="A66" s="45">
        <v>42505</v>
      </c>
      <c r="B66" s="17" t="s">
        <v>34</v>
      </c>
      <c r="C66" s="12">
        <v>119</v>
      </c>
      <c r="D66" s="12">
        <v>24</v>
      </c>
      <c r="E66" s="12">
        <v>16</v>
      </c>
      <c r="F66" s="12">
        <v>46</v>
      </c>
      <c r="G66" s="12">
        <v>205</v>
      </c>
      <c r="I66" s="12">
        <v>59</v>
      </c>
      <c r="J66" s="12">
        <v>101.04393993366659</v>
      </c>
      <c r="K66" s="12">
        <v>201.04393993366659</v>
      </c>
      <c r="L66" s="12">
        <v>5.9961429541698665</v>
      </c>
      <c r="M66" s="12">
        <v>15.731472149414797</v>
      </c>
      <c r="N66" s="12">
        <v>0</v>
      </c>
      <c r="O66" s="12">
        <v>0</v>
      </c>
      <c r="P66" s="12">
        <v>-64.771555037251261</v>
      </c>
      <c r="Q66" s="12">
        <v>-12</v>
      </c>
      <c r="S66" s="12">
        <v>3767</v>
      </c>
      <c r="U66" s="14"/>
      <c r="V66" s="14"/>
    </row>
    <row r="67" spans="1:22" x14ac:dyDescent="0.25">
      <c r="A67" s="45">
        <v>42536</v>
      </c>
      <c r="B67" s="17" t="s">
        <v>34</v>
      </c>
      <c r="C67" s="12">
        <v>110</v>
      </c>
      <c r="D67" s="12">
        <v>24</v>
      </c>
      <c r="E67" s="12">
        <v>13</v>
      </c>
      <c r="F67" s="12">
        <v>46</v>
      </c>
      <c r="G67" s="12">
        <v>193</v>
      </c>
      <c r="I67" s="12">
        <v>62</v>
      </c>
      <c r="J67" s="12">
        <v>101.67542868990492</v>
      </c>
      <c r="K67" s="12">
        <v>201.67542868990492</v>
      </c>
      <c r="L67" s="12">
        <v>6.1998953846513665</v>
      </c>
      <c r="M67" s="12">
        <v>15.731472149414797</v>
      </c>
      <c r="N67" s="12">
        <v>0</v>
      </c>
      <c r="O67" s="12">
        <v>0</v>
      </c>
      <c r="P67" s="12">
        <v>-97.606796223971088</v>
      </c>
      <c r="Q67" s="12">
        <v>3</v>
      </c>
      <c r="S67" s="12">
        <v>3860</v>
      </c>
      <c r="U67" s="14"/>
      <c r="V67" s="14"/>
    </row>
    <row r="68" spans="1:22" x14ac:dyDescent="0.25">
      <c r="A68" s="45">
        <v>42566</v>
      </c>
      <c r="B68" s="17" t="s">
        <v>34</v>
      </c>
      <c r="C68" s="12">
        <v>123</v>
      </c>
      <c r="D68" s="12">
        <v>22</v>
      </c>
      <c r="E68" s="12">
        <v>21</v>
      </c>
      <c r="F68" s="12">
        <v>46</v>
      </c>
      <c r="G68" s="12">
        <v>212</v>
      </c>
      <c r="I68" s="12">
        <v>41</v>
      </c>
      <c r="J68" s="12">
        <v>96.454233112986458</v>
      </c>
      <c r="K68" s="12">
        <v>196.45423311298646</v>
      </c>
      <c r="L68" s="12">
        <v>5.9961429541698665</v>
      </c>
      <c r="M68" s="12">
        <v>15.731472149414797</v>
      </c>
      <c r="N68" s="12">
        <v>0</v>
      </c>
      <c r="O68" s="12">
        <v>0</v>
      </c>
      <c r="P68" s="12">
        <v>-90.181848216571126</v>
      </c>
      <c r="Q68" s="12">
        <v>42</v>
      </c>
      <c r="S68" s="12">
        <v>5168</v>
      </c>
      <c r="U68" s="14"/>
      <c r="V68" s="14"/>
    </row>
    <row r="69" spans="1:22" x14ac:dyDescent="0.25">
      <c r="A69" s="45">
        <v>42597</v>
      </c>
      <c r="B69" s="17" t="s">
        <v>34</v>
      </c>
      <c r="C69" s="12">
        <v>127</v>
      </c>
      <c r="D69" s="12">
        <v>19</v>
      </c>
      <c r="E69" s="12">
        <v>32</v>
      </c>
      <c r="F69" s="12">
        <v>74</v>
      </c>
      <c r="G69" s="12">
        <v>252</v>
      </c>
      <c r="I69" s="12">
        <v>26</v>
      </c>
      <c r="J69" s="12">
        <v>105.81791742067236</v>
      </c>
      <c r="K69" s="12">
        <v>205.81791742067236</v>
      </c>
      <c r="L69" s="12">
        <v>12.850956865368913</v>
      </c>
      <c r="M69" s="12">
        <v>15.731472149414797</v>
      </c>
      <c r="N69" s="12">
        <v>0</v>
      </c>
      <c r="O69" s="12">
        <v>0</v>
      </c>
      <c r="P69" s="12">
        <v>-52.400346435456072</v>
      </c>
      <c r="Q69" s="12">
        <v>45</v>
      </c>
      <c r="S69" s="12">
        <v>6548</v>
      </c>
      <c r="U69" s="14"/>
      <c r="V69" s="14"/>
    </row>
    <row r="70" spans="1:22" x14ac:dyDescent="0.25">
      <c r="A70" s="45">
        <v>42628</v>
      </c>
      <c r="B70" s="17" t="s">
        <v>34</v>
      </c>
      <c r="C70" s="12">
        <v>126</v>
      </c>
      <c r="D70" s="12">
        <v>22</v>
      </c>
      <c r="E70" s="12">
        <v>16</v>
      </c>
      <c r="F70" s="12">
        <v>72</v>
      </c>
      <c r="G70" s="12">
        <v>236</v>
      </c>
      <c r="I70" s="12">
        <v>49</v>
      </c>
      <c r="J70" s="12">
        <v>126.20607825346367</v>
      </c>
      <c r="K70" s="12">
        <v>226.20607825346366</v>
      </c>
      <c r="L70" s="12">
        <v>22.136246197311568</v>
      </c>
      <c r="M70" s="12">
        <v>15.731472149414797</v>
      </c>
      <c r="N70" s="12">
        <v>0</v>
      </c>
      <c r="O70" s="12">
        <v>0</v>
      </c>
      <c r="P70" s="12">
        <v>-95.073796600190022</v>
      </c>
      <c r="Q70" s="12">
        <v>18</v>
      </c>
      <c r="S70" s="12">
        <v>7078</v>
      </c>
      <c r="U70" s="14"/>
      <c r="V70" s="14"/>
    </row>
    <row r="71" spans="1:22" x14ac:dyDescent="0.25">
      <c r="A71" s="45">
        <v>42658</v>
      </c>
      <c r="B71" s="17" t="s">
        <v>34</v>
      </c>
      <c r="C71" s="12">
        <v>120</v>
      </c>
      <c r="D71" s="12">
        <v>23</v>
      </c>
      <c r="E71" s="12">
        <v>27</v>
      </c>
      <c r="F71" s="12">
        <v>83</v>
      </c>
      <c r="G71" s="12">
        <v>253</v>
      </c>
      <c r="I71" s="12">
        <v>59</v>
      </c>
      <c r="J71" s="12">
        <v>129.94248979655251</v>
      </c>
      <c r="K71" s="12">
        <v>229.94248979655251</v>
      </c>
      <c r="L71" s="12">
        <v>35.132740513024416</v>
      </c>
      <c r="M71" s="12">
        <v>15.731472149414797</v>
      </c>
      <c r="N71" s="12">
        <v>0</v>
      </c>
      <c r="O71" s="12">
        <v>0</v>
      </c>
      <c r="P71" s="12">
        <v>-71.806702458991722</v>
      </c>
      <c r="Q71" s="12">
        <v>-15</v>
      </c>
      <c r="S71" s="12">
        <v>6620</v>
      </c>
      <c r="U71" s="14"/>
      <c r="V71" s="14"/>
    </row>
    <row r="72" spans="1:22" x14ac:dyDescent="0.25">
      <c r="A72" s="45">
        <v>42689</v>
      </c>
      <c r="B72" s="17" t="s">
        <v>34</v>
      </c>
      <c r="C72" s="12">
        <v>126</v>
      </c>
      <c r="D72" s="12">
        <v>24</v>
      </c>
      <c r="E72" s="12">
        <v>37</v>
      </c>
      <c r="F72" s="12">
        <v>125</v>
      </c>
      <c r="G72" s="12">
        <v>312</v>
      </c>
      <c r="I72" s="12">
        <v>16</v>
      </c>
      <c r="J72" s="12">
        <v>163.18599874409051</v>
      </c>
      <c r="K72" s="12">
        <v>263.18599874409051</v>
      </c>
      <c r="L72" s="12">
        <v>27.984923178222441</v>
      </c>
      <c r="M72" s="12">
        <v>16.541051606836149</v>
      </c>
      <c r="N72" s="12">
        <v>0</v>
      </c>
      <c r="O72" s="12">
        <v>0</v>
      </c>
      <c r="P72" s="12">
        <v>-29.711973529149102</v>
      </c>
      <c r="Q72" s="12">
        <v>17</v>
      </c>
      <c r="S72" s="12">
        <v>7143</v>
      </c>
      <c r="U72" s="14"/>
      <c r="V72" s="14"/>
    </row>
    <row r="73" spans="1:22" x14ac:dyDescent="0.25">
      <c r="A73" s="45">
        <v>42719</v>
      </c>
      <c r="B73" s="17" t="s">
        <v>34</v>
      </c>
      <c r="C73" s="12">
        <v>125</v>
      </c>
      <c r="D73" s="12">
        <v>21</v>
      </c>
      <c r="E73" s="12">
        <v>50</v>
      </c>
      <c r="F73" s="12">
        <v>117</v>
      </c>
      <c r="G73" s="12">
        <v>313</v>
      </c>
      <c r="I73" s="12">
        <v>43</v>
      </c>
      <c r="J73" s="12">
        <v>209.27232607927567</v>
      </c>
      <c r="K73" s="12">
        <v>309.27232607927567</v>
      </c>
      <c r="L73" s="12">
        <v>20.564441733597139</v>
      </c>
      <c r="M73" s="12">
        <v>19.374579707810881</v>
      </c>
      <c r="N73" s="12">
        <v>0</v>
      </c>
      <c r="O73" s="12">
        <v>0</v>
      </c>
      <c r="P73" s="12">
        <v>-37.211347520683688</v>
      </c>
      <c r="Q73" s="12">
        <v>-42</v>
      </c>
      <c r="S73" s="12">
        <v>5855</v>
      </c>
      <c r="U73" s="14"/>
      <c r="V73" s="14"/>
    </row>
    <row r="74" spans="1:22" x14ac:dyDescent="0.25">
      <c r="A74" s="45">
        <v>42750</v>
      </c>
      <c r="B74" s="17" t="s">
        <v>34</v>
      </c>
      <c r="C74" s="12">
        <v>128</v>
      </c>
      <c r="D74" s="12">
        <v>19</v>
      </c>
      <c r="E74" s="12">
        <v>68</v>
      </c>
      <c r="F74" s="12">
        <v>145</v>
      </c>
      <c r="G74" s="12">
        <v>360</v>
      </c>
      <c r="I74" s="12">
        <v>40</v>
      </c>
      <c r="J74" s="12">
        <v>230.14918405488507</v>
      </c>
      <c r="K74" s="12">
        <v>330.14918405488504</v>
      </c>
      <c r="L74" s="12">
        <v>9.8509568653689126</v>
      </c>
      <c r="M74" s="12">
        <v>21.433910111877211</v>
      </c>
      <c r="N74" s="12">
        <v>0</v>
      </c>
      <c r="O74" s="12">
        <v>0</v>
      </c>
      <c r="P74" s="12">
        <v>-13.434051032131164</v>
      </c>
      <c r="Q74" s="12">
        <v>-29</v>
      </c>
      <c r="S74" s="12">
        <v>4951</v>
      </c>
      <c r="U74" s="14"/>
      <c r="V74" s="14"/>
    </row>
    <row r="75" spans="1:22" x14ac:dyDescent="0.25">
      <c r="A75" s="45">
        <v>42781</v>
      </c>
      <c r="B75" s="17" t="s">
        <v>34</v>
      </c>
      <c r="C75" s="12">
        <v>130</v>
      </c>
      <c r="D75" s="12">
        <v>19</v>
      </c>
      <c r="E75" s="12">
        <v>62</v>
      </c>
      <c r="F75" s="12">
        <v>88</v>
      </c>
      <c r="G75" s="12">
        <v>299</v>
      </c>
      <c r="I75" s="12">
        <v>26</v>
      </c>
      <c r="J75" s="12">
        <v>213.147568618961</v>
      </c>
      <c r="K75" s="12">
        <v>313.14756861896103</v>
      </c>
      <c r="L75" s="12">
        <v>9.6886086519819283</v>
      </c>
      <c r="M75" s="12">
        <v>20.573550737056777</v>
      </c>
      <c r="N75" s="12">
        <v>0</v>
      </c>
      <c r="O75" s="12">
        <v>0</v>
      </c>
      <c r="P75" s="12">
        <v>-38.409728007999739</v>
      </c>
      <c r="Q75" s="12">
        <v>-32</v>
      </c>
      <c r="S75" s="12">
        <v>4046</v>
      </c>
      <c r="U75" s="14"/>
      <c r="V75" s="14"/>
    </row>
    <row r="76" spans="1:22" x14ac:dyDescent="0.25">
      <c r="A76" s="45">
        <v>42809</v>
      </c>
      <c r="B76" s="17" t="s">
        <v>34</v>
      </c>
      <c r="C76" s="12">
        <v>130</v>
      </c>
      <c r="D76" s="12">
        <v>17</v>
      </c>
      <c r="E76" s="12">
        <v>34</v>
      </c>
      <c r="F76" s="12">
        <v>61</v>
      </c>
      <c r="G76" s="12">
        <v>242</v>
      </c>
      <c r="I76" s="12">
        <v>55</v>
      </c>
      <c r="J76" s="12">
        <v>165.38435186028957</v>
      </c>
      <c r="K76" s="12">
        <v>265.3843518602896</v>
      </c>
      <c r="L76" s="12">
        <v>6.1222496389824457</v>
      </c>
      <c r="M76" s="12">
        <v>17.56229292518525</v>
      </c>
      <c r="N76" s="12">
        <v>0</v>
      </c>
      <c r="O76" s="12">
        <v>0</v>
      </c>
      <c r="P76" s="12">
        <v>-64.068894424457298</v>
      </c>
      <c r="Q76" s="12">
        <v>-38</v>
      </c>
      <c r="S76" s="12">
        <v>2873</v>
      </c>
      <c r="U76" s="14"/>
      <c r="V76" s="14"/>
    </row>
    <row r="77" spans="1:22" x14ac:dyDescent="0.25">
      <c r="A77" s="45">
        <v>42840</v>
      </c>
      <c r="B77" s="17" t="s">
        <v>34</v>
      </c>
      <c r="C77" s="12">
        <v>135</v>
      </c>
      <c r="D77" s="12">
        <v>20</v>
      </c>
      <c r="E77" s="12">
        <v>17</v>
      </c>
      <c r="F77" s="12">
        <v>56</v>
      </c>
      <c r="G77" s="12">
        <v>228</v>
      </c>
      <c r="I77" s="12">
        <v>57</v>
      </c>
      <c r="J77" s="12">
        <v>112.38937952460907</v>
      </c>
      <c r="K77" s="12">
        <v>212.38937952460907</v>
      </c>
      <c r="L77" s="12">
        <v>6.3302872480740824</v>
      </c>
      <c r="M77" s="12">
        <v>16.271753862954597</v>
      </c>
      <c r="N77" s="12">
        <v>0</v>
      </c>
      <c r="O77" s="12">
        <v>0</v>
      </c>
      <c r="P77" s="12">
        <v>-55.991420635637752</v>
      </c>
      <c r="Q77" s="12">
        <v>-8</v>
      </c>
      <c r="S77" s="12">
        <v>2619</v>
      </c>
      <c r="U77" s="14"/>
      <c r="V77" s="14"/>
    </row>
    <row r="78" spans="1:22" x14ac:dyDescent="0.25">
      <c r="A78" s="45">
        <v>42870</v>
      </c>
      <c r="B78" s="17" t="s">
        <v>34</v>
      </c>
      <c r="C78" s="12">
        <v>142</v>
      </c>
      <c r="D78" s="12">
        <v>25</v>
      </c>
      <c r="E78" s="12">
        <v>30</v>
      </c>
      <c r="F78" s="12">
        <v>45</v>
      </c>
      <c r="G78" s="12">
        <v>242</v>
      </c>
      <c r="I78" s="12">
        <v>48</v>
      </c>
      <c r="J78" s="12">
        <v>92.46899035877621</v>
      </c>
      <c r="K78" s="12">
        <v>192.46899035877621</v>
      </c>
      <c r="L78" s="12">
        <v>6.1222496389824457</v>
      </c>
      <c r="M78" s="12">
        <v>16.271753862954597</v>
      </c>
      <c r="N78" s="12">
        <v>0</v>
      </c>
      <c r="O78" s="12">
        <v>0</v>
      </c>
      <c r="P78" s="12">
        <v>-53.862993860713253</v>
      </c>
      <c r="Q78" s="12">
        <v>33</v>
      </c>
      <c r="S78" s="12">
        <v>3638</v>
      </c>
      <c r="U78" s="14"/>
      <c r="V78" s="14"/>
    </row>
    <row r="79" spans="1:22" x14ac:dyDescent="0.25">
      <c r="A79" s="45">
        <v>42901</v>
      </c>
      <c r="B79" s="17" t="s">
        <v>34</v>
      </c>
      <c r="C79" s="12">
        <v>142</v>
      </c>
      <c r="D79" s="12">
        <v>25</v>
      </c>
      <c r="E79" s="12">
        <v>19</v>
      </c>
      <c r="F79" s="12">
        <v>44</v>
      </c>
      <c r="G79" s="12">
        <v>230</v>
      </c>
      <c r="I79" s="12">
        <v>44</v>
      </c>
      <c r="J79" s="12">
        <v>93.096576935117525</v>
      </c>
      <c r="K79" s="12">
        <v>193.09657693511753</v>
      </c>
      <c r="L79" s="12">
        <v>6.3302872480740824</v>
      </c>
      <c r="M79" s="12">
        <v>16.271753862954597</v>
      </c>
      <c r="N79" s="12">
        <v>0</v>
      </c>
      <c r="O79" s="12">
        <v>0</v>
      </c>
      <c r="P79" s="12">
        <v>-55.698618046146208</v>
      </c>
      <c r="Q79" s="12">
        <v>25</v>
      </c>
      <c r="S79" s="12">
        <v>4383</v>
      </c>
      <c r="U79" s="14"/>
      <c r="V79" s="14"/>
    </row>
    <row r="80" spans="1:22" x14ac:dyDescent="0.25">
      <c r="A80" s="45">
        <v>42931</v>
      </c>
      <c r="B80" s="17" t="s">
        <v>34</v>
      </c>
      <c r="C80" s="12">
        <v>142</v>
      </c>
      <c r="D80" s="12">
        <v>22</v>
      </c>
      <c r="E80" s="12">
        <v>18</v>
      </c>
      <c r="F80" s="12">
        <v>42</v>
      </c>
      <c r="G80" s="12">
        <v>224</v>
      </c>
      <c r="I80" s="12">
        <v>51</v>
      </c>
      <c r="J80" s="12">
        <v>87.907644869175797</v>
      </c>
      <c r="K80" s="12">
        <v>187.90764486917578</v>
      </c>
      <c r="L80" s="12">
        <v>6.1222496389824457</v>
      </c>
      <c r="M80" s="12">
        <v>16.271753862954597</v>
      </c>
      <c r="N80" s="12">
        <v>0</v>
      </c>
      <c r="O80" s="12">
        <v>0</v>
      </c>
      <c r="P80" s="12">
        <v>-54.301648371112826</v>
      </c>
      <c r="Q80" s="12">
        <v>18</v>
      </c>
      <c r="S80" s="12">
        <v>4948</v>
      </c>
      <c r="U80" s="14"/>
      <c r="V80" s="14"/>
    </row>
    <row r="81" spans="1:22" x14ac:dyDescent="0.25">
      <c r="A81" s="45">
        <v>42962</v>
      </c>
      <c r="B81" s="17" t="s">
        <v>34</v>
      </c>
      <c r="C81" s="12">
        <v>147</v>
      </c>
      <c r="D81" s="12">
        <v>24</v>
      </c>
      <c r="E81" s="12">
        <v>23</v>
      </c>
      <c r="F81" s="12">
        <v>66</v>
      </c>
      <c r="G81" s="12">
        <v>260</v>
      </c>
      <c r="I81" s="12">
        <v>40</v>
      </c>
      <c r="J81" s="12">
        <v>97.213467844721748</v>
      </c>
      <c r="K81" s="12">
        <v>197.21346784472175</v>
      </c>
      <c r="L81" s="12">
        <v>13.121229201993932</v>
      </c>
      <c r="M81" s="12">
        <v>16.271753862954597</v>
      </c>
      <c r="N81" s="12">
        <v>0</v>
      </c>
      <c r="O81" s="12">
        <v>0</v>
      </c>
      <c r="P81" s="12">
        <v>-34.606450909670279</v>
      </c>
      <c r="Q81" s="12">
        <v>27</v>
      </c>
      <c r="S81" s="12">
        <v>5797</v>
      </c>
      <c r="U81" s="14"/>
      <c r="V81" s="14"/>
    </row>
    <row r="82" spans="1:22" x14ac:dyDescent="0.25">
      <c r="A82" s="45">
        <v>42993</v>
      </c>
      <c r="B82" s="17" t="s">
        <v>34</v>
      </c>
      <c r="C82" s="12">
        <v>150</v>
      </c>
      <c r="D82" s="12">
        <v>23</v>
      </c>
      <c r="E82" s="12">
        <v>25</v>
      </c>
      <c r="F82" s="12">
        <v>84</v>
      </c>
      <c r="G82" s="12">
        <v>282</v>
      </c>
      <c r="I82" s="12">
        <v>63</v>
      </c>
      <c r="J82" s="12">
        <v>117.47564342353553</v>
      </c>
      <c r="K82" s="12">
        <v>217.47564342353553</v>
      </c>
      <c r="L82" s="12">
        <v>22.601800244884224</v>
      </c>
      <c r="M82" s="12">
        <v>16.271753862954597</v>
      </c>
      <c r="N82" s="12">
        <v>0</v>
      </c>
      <c r="O82" s="12">
        <v>0</v>
      </c>
      <c r="P82" s="12">
        <v>-27.349197531374351</v>
      </c>
      <c r="Q82" s="12">
        <v>-11</v>
      </c>
      <c r="S82" s="12">
        <v>5460</v>
      </c>
      <c r="U82" s="14"/>
      <c r="V82" s="14"/>
    </row>
    <row r="83" spans="1:22" x14ac:dyDescent="0.25">
      <c r="A83" s="45">
        <v>43023</v>
      </c>
      <c r="B83" s="17" t="s">
        <v>34</v>
      </c>
      <c r="C83" s="12">
        <v>152</v>
      </c>
      <c r="D83" s="12">
        <v>25</v>
      </c>
      <c r="E83" s="12">
        <v>28</v>
      </c>
      <c r="F83" s="12">
        <v>102</v>
      </c>
      <c r="G83" s="12">
        <v>307</v>
      </c>
      <c r="I83" s="12">
        <v>80</v>
      </c>
      <c r="J83" s="12">
        <v>121.18896643200466</v>
      </c>
      <c r="K83" s="12">
        <v>221.18896643200466</v>
      </c>
      <c r="L83" s="12">
        <v>35.87162773908647</v>
      </c>
      <c r="M83" s="12">
        <v>16.271753862954597</v>
      </c>
      <c r="N83" s="12">
        <v>0</v>
      </c>
      <c r="O83" s="12">
        <v>0</v>
      </c>
      <c r="P83" s="12">
        <v>-77.332348034045737</v>
      </c>
      <c r="Q83" s="12">
        <v>31</v>
      </c>
      <c r="S83" s="12">
        <v>6436</v>
      </c>
      <c r="U83" s="14"/>
      <c r="V83" s="14"/>
    </row>
    <row r="84" spans="1:22" x14ac:dyDescent="0.25">
      <c r="A84" s="45">
        <v>43054</v>
      </c>
      <c r="B84" s="17" t="s">
        <v>34</v>
      </c>
      <c r="C84" s="12">
        <v>157</v>
      </c>
      <c r="D84" s="12">
        <v>26</v>
      </c>
      <c r="E84" s="12">
        <v>43</v>
      </c>
      <c r="F84" s="12">
        <v>96</v>
      </c>
      <c r="G84" s="12">
        <v>322</v>
      </c>
      <c r="I84" s="12">
        <v>42</v>
      </c>
      <c r="J84" s="12">
        <v>154.2270526367947</v>
      </c>
      <c r="K84" s="12">
        <v>254.2270526367947</v>
      </c>
      <c r="L84" s="12">
        <v>31.63657641114958</v>
      </c>
      <c r="M84" s="12">
        <v>17.132113237775034</v>
      </c>
      <c r="N84" s="12">
        <v>0</v>
      </c>
      <c r="O84" s="12">
        <v>0</v>
      </c>
      <c r="P84" s="12">
        <v>-35.995742285719309</v>
      </c>
      <c r="Q84" s="12">
        <v>14</v>
      </c>
      <c r="S84" s="12">
        <v>6849</v>
      </c>
      <c r="U84" s="14"/>
      <c r="V84" s="14"/>
    </row>
    <row r="85" spans="1:22" x14ac:dyDescent="0.25">
      <c r="A85" s="45">
        <v>43084</v>
      </c>
      <c r="B85" s="17" t="s">
        <v>34</v>
      </c>
      <c r="C85" s="12">
        <v>154</v>
      </c>
      <c r="D85" s="12">
        <v>24</v>
      </c>
      <c r="E85" s="12">
        <v>49</v>
      </c>
      <c r="F85" s="12">
        <v>115</v>
      </c>
      <c r="G85" s="12">
        <v>342</v>
      </c>
      <c r="I85" s="12">
        <v>57</v>
      </c>
      <c r="J85" s="12">
        <v>220.02859716582918</v>
      </c>
      <c r="K85" s="12">
        <v>320.02859716582918</v>
      </c>
      <c r="L85" s="12">
        <v>20.996938689034458</v>
      </c>
      <c r="M85" s="12">
        <v>20.143371049646557</v>
      </c>
      <c r="N85" s="12">
        <v>0</v>
      </c>
      <c r="O85" s="12">
        <v>0</v>
      </c>
      <c r="P85" s="12">
        <v>-44.168906904510195</v>
      </c>
      <c r="Q85" s="12">
        <v>-32</v>
      </c>
      <c r="S85" s="12">
        <v>5845</v>
      </c>
      <c r="U85" s="14"/>
      <c r="V85" s="14"/>
    </row>
    <row r="86" spans="1:22" x14ac:dyDescent="0.25">
      <c r="A86" s="45">
        <v>43115</v>
      </c>
      <c r="B86" s="17" t="s">
        <v>34</v>
      </c>
      <c r="C86" s="12">
        <v>144</v>
      </c>
      <c r="D86" s="12">
        <v>19</v>
      </c>
      <c r="E86" s="12">
        <v>92</v>
      </c>
      <c r="F86" s="12">
        <v>183</v>
      </c>
      <c r="G86" s="12">
        <v>438</v>
      </c>
      <c r="I86" s="12">
        <v>27</v>
      </c>
      <c r="J86" s="12">
        <v>294.75969942148032</v>
      </c>
      <c r="K86" s="12">
        <v>394.75969942148032</v>
      </c>
      <c r="L86" s="12">
        <v>13.209931954793262</v>
      </c>
      <c r="M86" s="12">
        <v>22.226775749670296</v>
      </c>
      <c r="N86" s="12">
        <v>0</v>
      </c>
      <c r="O86" s="12">
        <v>0</v>
      </c>
      <c r="P86" s="12">
        <v>68.803592874056122</v>
      </c>
      <c r="Q86" s="12">
        <v>-89</v>
      </c>
      <c r="S86" s="12">
        <v>3093</v>
      </c>
      <c r="U86" s="14"/>
      <c r="V86" s="14"/>
    </row>
    <row r="87" spans="1:22" x14ac:dyDescent="0.25">
      <c r="A87" s="45">
        <v>43146</v>
      </c>
      <c r="B87" s="17" t="s">
        <v>34</v>
      </c>
      <c r="C87" s="12">
        <v>152</v>
      </c>
      <c r="D87" s="12">
        <v>19</v>
      </c>
      <c r="E87" s="12">
        <v>70</v>
      </c>
      <c r="F87" s="12">
        <v>153</v>
      </c>
      <c r="G87" s="12">
        <v>394</v>
      </c>
      <c r="I87" s="12">
        <v>35</v>
      </c>
      <c r="J87" s="12">
        <v>234.46260922740822</v>
      </c>
      <c r="K87" s="12">
        <v>334.46260922740822</v>
      </c>
      <c r="L87" s="12">
        <v>9.754106041364901</v>
      </c>
      <c r="M87" s="12">
        <v>21.314367270591013</v>
      </c>
      <c r="N87" s="12">
        <v>0</v>
      </c>
      <c r="O87" s="12">
        <v>0</v>
      </c>
      <c r="P87" s="12">
        <v>-6.531082539364137</v>
      </c>
      <c r="Q87" s="12">
        <v>1</v>
      </c>
      <c r="S87" s="12">
        <v>3117</v>
      </c>
      <c r="U87" s="14"/>
      <c r="V87" s="14"/>
    </row>
    <row r="88" spans="1:22" x14ac:dyDescent="0.25">
      <c r="A88" s="45">
        <v>43174</v>
      </c>
      <c r="B88" s="17" t="s">
        <v>34</v>
      </c>
      <c r="C88" s="12">
        <v>155</v>
      </c>
      <c r="D88" s="12">
        <v>18</v>
      </c>
      <c r="E88" s="12">
        <v>35</v>
      </c>
      <c r="F88" s="12">
        <v>113</v>
      </c>
      <c r="G88" s="12">
        <v>321</v>
      </c>
      <c r="I88" s="12">
        <v>19</v>
      </c>
      <c r="J88" s="12">
        <v>191.47213790917954</v>
      </c>
      <c r="K88" s="12">
        <v>291.47213790917954</v>
      </c>
      <c r="L88" s="12">
        <v>6.163637559880887</v>
      </c>
      <c r="M88" s="12">
        <v>18.120937593813515</v>
      </c>
      <c r="N88" s="12">
        <v>0</v>
      </c>
      <c r="O88" s="12">
        <v>0</v>
      </c>
      <c r="P88" s="12">
        <v>5.2432869371260615</v>
      </c>
      <c r="Q88" s="12">
        <v>-19</v>
      </c>
      <c r="S88" s="12">
        <v>2534</v>
      </c>
      <c r="U88" s="14"/>
      <c r="V88" s="14"/>
    </row>
    <row r="89" spans="1:22" x14ac:dyDescent="0.25">
      <c r="A89" s="45">
        <v>43205</v>
      </c>
      <c r="B89" s="17" t="s">
        <v>34</v>
      </c>
      <c r="C89" s="12">
        <v>155</v>
      </c>
      <c r="D89" s="12">
        <v>25</v>
      </c>
      <c r="E89" s="12">
        <v>37</v>
      </c>
      <c r="F89" s="12">
        <v>90</v>
      </c>
      <c r="G89" s="12">
        <v>307</v>
      </c>
      <c r="I89" s="12">
        <v>59</v>
      </c>
      <c r="J89" s="12">
        <v>134.1741543128135</v>
      </c>
      <c r="K89" s="12">
        <v>234.1741543128135</v>
      </c>
      <c r="L89" s="12">
        <v>6.3730815546341217</v>
      </c>
      <c r="M89" s="12">
        <v>16.752324875194592</v>
      </c>
      <c r="N89" s="12">
        <v>0</v>
      </c>
      <c r="O89" s="12">
        <v>0</v>
      </c>
      <c r="P89" s="12">
        <v>-15.299560742642214</v>
      </c>
      <c r="Q89" s="12">
        <v>6</v>
      </c>
      <c r="S89" s="12">
        <v>2699</v>
      </c>
      <c r="U89" s="14"/>
      <c r="V89" s="14"/>
    </row>
    <row r="90" spans="1:22" x14ac:dyDescent="0.25">
      <c r="A90" s="45">
        <v>43235</v>
      </c>
      <c r="B90" s="17" t="s">
        <v>34</v>
      </c>
      <c r="C90" s="12">
        <v>160</v>
      </c>
      <c r="D90" s="12">
        <v>24</v>
      </c>
      <c r="E90" s="12">
        <v>20</v>
      </c>
      <c r="F90" s="12">
        <v>57</v>
      </c>
      <c r="G90" s="12">
        <v>261</v>
      </c>
      <c r="I90" s="12">
        <v>54</v>
      </c>
      <c r="J90" s="12">
        <v>110.39253561171094</v>
      </c>
      <c r="K90" s="12">
        <v>210.39253561171094</v>
      </c>
      <c r="L90" s="12">
        <v>6.163637559880887</v>
      </c>
      <c r="M90" s="12">
        <v>16.752324875194589</v>
      </c>
      <c r="N90" s="12">
        <v>0</v>
      </c>
      <c r="O90" s="12">
        <v>0</v>
      </c>
      <c r="P90" s="12">
        <v>-50.308498046786418</v>
      </c>
      <c r="Q90" s="12">
        <v>24</v>
      </c>
      <c r="S90" s="12">
        <v>3440</v>
      </c>
      <c r="U90" s="14"/>
      <c r="V90" s="14"/>
    </row>
    <row r="91" spans="1:22" x14ac:dyDescent="0.25">
      <c r="A91" s="45">
        <v>43266</v>
      </c>
      <c r="B91" s="17" t="s">
        <v>34</v>
      </c>
      <c r="C91" s="12">
        <v>160</v>
      </c>
      <c r="D91" s="12">
        <v>25</v>
      </c>
      <c r="E91" s="12">
        <v>14</v>
      </c>
      <c r="F91" s="12">
        <v>36</v>
      </c>
      <c r="G91" s="12">
        <v>235</v>
      </c>
      <c r="I91" s="12">
        <v>55</v>
      </c>
      <c r="J91" s="12">
        <v>111.14176920028353</v>
      </c>
      <c r="K91" s="12">
        <v>211.14176920028353</v>
      </c>
      <c r="L91" s="12">
        <v>6.3730815546341217</v>
      </c>
      <c r="M91" s="12">
        <v>16.752324875194589</v>
      </c>
      <c r="N91" s="12">
        <v>0</v>
      </c>
      <c r="O91" s="12">
        <v>0</v>
      </c>
      <c r="P91" s="12">
        <v>-94.267175630112249</v>
      </c>
      <c r="Q91" s="12">
        <v>39</v>
      </c>
      <c r="S91" s="12">
        <v>4606</v>
      </c>
      <c r="U91" s="14"/>
      <c r="V91" s="14"/>
    </row>
    <row r="92" spans="1:22" x14ac:dyDescent="0.25">
      <c r="A92" s="45">
        <v>43296</v>
      </c>
      <c r="B92" s="17" t="s">
        <v>34</v>
      </c>
      <c r="C92" s="12">
        <v>162</v>
      </c>
      <c r="D92" s="12">
        <v>24</v>
      </c>
      <c r="E92" s="12">
        <v>14</v>
      </c>
      <c r="F92" s="12">
        <v>52</v>
      </c>
      <c r="G92" s="12">
        <v>252</v>
      </c>
      <c r="I92" s="12">
        <v>95</v>
      </c>
      <c r="J92" s="12">
        <v>104.94705067190226</v>
      </c>
      <c r="K92" s="12">
        <v>204.94705067190228</v>
      </c>
      <c r="L92" s="12">
        <v>6.163637559880887</v>
      </c>
      <c r="M92" s="12">
        <v>16.752324875194589</v>
      </c>
      <c r="N92" s="12">
        <v>0</v>
      </c>
      <c r="O92" s="12">
        <v>0</v>
      </c>
      <c r="P92" s="12">
        <v>-79.863013106977746</v>
      </c>
      <c r="Q92" s="12">
        <v>9</v>
      </c>
      <c r="S92" s="12">
        <v>4872</v>
      </c>
      <c r="U92" s="14"/>
      <c r="V92" s="14"/>
    </row>
    <row r="93" spans="1:22" x14ac:dyDescent="0.25">
      <c r="A93" s="45">
        <v>43327</v>
      </c>
      <c r="B93" s="17" t="s">
        <v>34</v>
      </c>
      <c r="C93" s="12">
        <v>168</v>
      </c>
      <c r="D93" s="12">
        <v>21</v>
      </c>
      <c r="E93" s="12">
        <v>23</v>
      </c>
      <c r="F93" s="12">
        <v>79</v>
      </c>
      <c r="G93" s="12">
        <v>291</v>
      </c>
      <c r="I93" s="12">
        <v>79</v>
      </c>
      <c r="J93" s="12">
        <v>116.05664957893448</v>
      </c>
      <c r="K93" s="12">
        <v>216.05664957893447</v>
      </c>
      <c r="L93" s="12">
        <v>13.209931954793262</v>
      </c>
      <c r="M93" s="12">
        <v>16.752324875194589</v>
      </c>
      <c r="N93" s="12">
        <v>0</v>
      </c>
      <c r="O93" s="12">
        <v>0</v>
      </c>
      <c r="P93" s="12">
        <v>-82.018906408922319</v>
      </c>
      <c r="Q93" s="12">
        <v>48</v>
      </c>
      <c r="S93" s="12">
        <v>6355</v>
      </c>
      <c r="U93" s="14"/>
      <c r="V93" s="14"/>
    </row>
    <row r="94" spans="1:22" x14ac:dyDescent="0.25">
      <c r="A94" s="45">
        <v>43358</v>
      </c>
      <c r="B94" s="17" t="s">
        <v>34</v>
      </c>
      <c r="C94" s="12">
        <v>175</v>
      </c>
      <c r="D94" s="12">
        <v>19</v>
      </c>
      <c r="E94" s="12">
        <v>17</v>
      </c>
      <c r="F94" s="12">
        <v>87</v>
      </c>
      <c r="G94" s="12">
        <v>298</v>
      </c>
      <c r="I94" s="12">
        <v>55</v>
      </c>
      <c r="J94" s="12">
        <v>140.24630419153777</v>
      </c>
      <c r="K94" s="12">
        <v>240.24630419153777</v>
      </c>
      <c r="L94" s="12">
        <v>22.754594001404925</v>
      </c>
      <c r="M94" s="12">
        <v>16.752324875194589</v>
      </c>
      <c r="N94" s="12">
        <v>0</v>
      </c>
      <c r="O94" s="12">
        <v>0</v>
      </c>
      <c r="P94" s="12">
        <v>-75.753223068137288</v>
      </c>
      <c r="Q94" s="12">
        <v>39</v>
      </c>
      <c r="S94" s="12">
        <v>7523</v>
      </c>
      <c r="U94" s="14"/>
      <c r="V94" s="14"/>
    </row>
    <row r="95" spans="1:22" x14ac:dyDescent="0.25">
      <c r="A95" s="45">
        <v>43388</v>
      </c>
      <c r="B95" s="17" t="s">
        <v>34</v>
      </c>
      <c r="C95" s="12">
        <v>178</v>
      </c>
      <c r="D95" s="12">
        <v>21</v>
      </c>
      <c r="E95" s="12">
        <v>26</v>
      </c>
      <c r="F95" s="12">
        <v>101</v>
      </c>
      <c r="G95" s="12">
        <v>326</v>
      </c>
      <c r="I95" s="12">
        <v>113</v>
      </c>
      <c r="J95" s="12">
        <v>144.67939187703891</v>
      </c>
      <c r="K95" s="12">
        <v>244.67939187703891</v>
      </c>
      <c r="L95" s="12">
        <v>36.11412880959336</v>
      </c>
      <c r="M95" s="12">
        <v>16.752324875194589</v>
      </c>
      <c r="N95" s="12">
        <v>0</v>
      </c>
      <c r="O95" s="12">
        <v>0</v>
      </c>
      <c r="P95" s="12">
        <v>-68.545845561826866</v>
      </c>
      <c r="Q95" s="12">
        <v>-16</v>
      </c>
      <c r="S95" s="12">
        <v>7038</v>
      </c>
      <c r="U95" s="14"/>
      <c r="V95" s="14"/>
    </row>
    <row r="96" spans="1:22" x14ac:dyDescent="0.25">
      <c r="A96" s="45">
        <v>43419</v>
      </c>
      <c r="B96" s="17" t="s">
        <v>34</v>
      </c>
      <c r="C96" s="12">
        <v>177</v>
      </c>
      <c r="D96" s="12">
        <v>20</v>
      </c>
      <c r="E96" s="12">
        <v>46</v>
      </c>
      <c r="F96" s="12">
        <v>116</v>
      </c>
      <c r="G96" s="12">
        <v>359</v>
      </c>
      <c r="I96" s="12">
        <v>53</v>
      </c>
      <c r="J96" s="12">
        <v>184.12135067592081</v>
      </c>
      <c r="K96" s="12">
        <v>284.12135067592078</v>
      </c>
      <c r="L96" s="12">
        <v>31.850447487831094</v>
      </c>
      <c r="M96" s="12">
        <v>17.664733354273878</v>
      </c>
      <c r="N96" s="12">
        <v>0</v>
      </c>
      <c r="O96" s="12">
        <v>0</v>
      </c>
      <c r="P96" s="12">
        <v>-32.636531518025748</v>
      </c>
      <c r="Q96" s="12">
        <v>5</v>
      </c>
      <c r="S96" s="12">
        <v>7173</v>
      </c>
      <c r="U96" s="14"/>
      <c r="V96" s="14"/>
    </row>
    <row r="97" spans="1:22" x14ac:dyDescent="0.25">
      <c r="A97" s="45">
        <v>43449</v>
      </c>
      <c r="B97" s="17" t="s">
        <v>34</v>
      </c>
      <c r="C97" s="12">
        <v>169</v>
      </c>
      <c r="D97" s="12">
        <v>19</v>
      </c>
      <c r="E97" s="12">
        <v>55</v>
      </c>
      <c r="F97" s="12">
        <v>138</v>
      </c>
      <c r="G97" s="12">
        <v>381</v>
      </c>
      <c r="I97" s="12">
        <v>49</v>
      </c>
      <c r="J97" s="12">
        <v>238.80074769188406</v>
      </c>
      <c r="K97" s="12">
        <v>338.80074769188406</v>
      </c>
      <c r="L97" s="12">
        <v>21.138883184737121</v>
      </c>
      <c r="M97" s="12">
        <v>20.858163031051369</v>
      </c>
      <c r="N97" s="12">
        <v>0</v>
      </c>
      <c r="O97" s="12">
        <v>0</v>
      </c>
      <c r="P97" s="12">
        <v>-10.797793907672546</v>
      </c>
      <c r="Q97" s="12">
        <v>-38</v>
      </c>
      <c r="S97" s="12">
        <v>5987</v>
      </c>
      <c r="U97" s="14"/>
      <c r="V97" s="14"/>
    </row>
    <row r="98" spans="1:22" x14ac:dyDescent="0.25">
      <c r="A98" s="45">
        <v>43480</v>
      </c>
      <c r="B98" s="17" t="s">
        <v>34</v>
      </c>
      <c r="C98" s="12">
        <v>182</v>
      </c>
      <c r="D98" s="12">
        <v>20</v>
      </c>
      <c r="E98" s="12">
        <v>63</v>
      </c>
      <c r="F98" s="12">
        <v>177</v>
      </c>
      <c r="G98" s="12">
        <v>442</v>
      </c>
      <c r="I98" s="12">
        <v>64</v>
      </c>
      <c r="J98" s="12">
        <v>273.86256633744023</v>
      </c>
      <c r="K98" s="12">
        <v>373.86256633744023</v>
      </c>
      <c r="L98" s="12">
        <v>12.631565557729941</v>
      </c>
      <c r="M98" s="12">
        <v>22.843820939784187</v>
      </c>
      <c r="N98" s="12">
        <v>0</v>
      </c>
      <c r="O98" s="12">
        <v>0</v>
      </c>
      <c r="P98" s="12">
        <v>-8.3379528349543559</v>
      </c>
      <c r="Q98" s="12">
        <v>-23</v>
      </c>
      <c r="S98" s="12">
        <v>5280</v>
      </c>
      <c r="U98" s="14"/>
      <c r="V98" s="14"/>
    </row>
    <row r="99" spans="1:22" x14ac:dyDescent="0.25">
      <c r="A99" s="45">
        <v>43511</v>
      </c>
      <c r="B99" s="17" t="s">
        <v>34</v>
      </c>
      <c r="C99" s="12">
        <v>180</v>
      </c>
      <c r="D99" s="12">
        <v>13</v>
      </c>
      <c r="E99" s="12">
        <v>55</v>
      </c>
      <c r="F99" s="12">
        <v>183</v>
      </c>
      <c r="G99" s="12">
        <v>431</v>
      </c>
      <c r="I99" s="12">
        <v>66</v>
      </c>
      <c r="J99" s="12">
        <v>253.63174929463878</v>
      </c>
      <c r="K99" s="12">
        <v>353.63174929463878</v>
      </c>
      <c r="L99" s="12">
        <v>9.3270450097847348</v>
      </c>
      <c r="M99" s="12">
        <v>21.890562064032228</v>
      </c>
      <c r="N99" s="12">
        <v>0</v>
      </c>
      <c r="O99" s="12">
        <v>0</v>
      </c>
      <c r="P99" s="12">
        <v>18.150643631544259</v>
      </c>
      <c r="Q99" s="12">
        <v>-38</v>
      </c>
      <c r="S99" s="12">
        <v>4217</v>
      </c>
      <c r="U99" s="14"/>
      <c r="V99" s="14"/>
    </row>
    <row r="100" spans="1:22" x14ac:dyDescent="0.25">
      <c r="A100" s="45">
        <v>43539</v>
      </c>
      <c r="B100" s="17" t="s">
        <v>34</v>
      </c>
      <c r="C100" s="12">
        <v>184</v>
      </c>
      <c r="D100" s="12">
        <v>16</v>
      </c>
      <c r="E100" s="12">
        <v>45</v>
      </c>
      <c r="F100" s="12">
        <v>194</v>
      </c>
      <c r="G100" s="12">
        <v>439</v>
      </c>
      <c r="I100" s="12">
        <v>97</v>
      </c>
      <c r="J100" s="12">
        <v>190.84695164659482</v>
      </c>
      <c r="K100" s="12">
        <v>290.84695164659479</v>
      </c>
      <c r="L100" s="12">
        <v>5.893776908023483</v>
      </c>
      <c r="M100" s="12">
        <v>18.554155998900367</v>
      </c>
      <c r="N100" s="12">
        <v>0</v>
      </c>
      <c r="O100" s="12">
        <v>0</v>
      </c>
      <c r="P100" s="12">
        <v>46.705115446481358</v>
      </c>
      <c r="Q100" s="12">
        <v>-21</v>
      </c>
      <c r="S100" s="12">
        <v>3571</v>
      </c>
      <c r="U100" s="14"/>
      <c r="V100" s="14"/>
    </row>
    <row r="101" spans="1:22" x14ac:dyDescent="0.25">
      <c r="A101" s="45">
        <v>43570</v>
      </c>
      <c r="B101" s="17" t="s">
        <v>34</v>
      </c>
      <c r="C101" s="12">
        <v>186</v>
      </c>
      <c r="D101" s="12">
        <v>21</v>
      </c>
      <c r="E101" s="12">
        <v>34</v>
      </c>
      <c r="F101" s="12">
        <v>155</v>
      </c>
      <c r="G101" s="12">
        <v>396</v>
      </c>
      <c r="I101" s="12">
        <v>151</v>
      </c>
      <c r="J101" s="12">
        <v>133.73605486405671</v>
      </c>
      <c r="K101" s="12">
        <v>233.73605486405671</v>
      </c>
      <c r="L101" s="12">
        <v>6.0940508806262219</v>
      </c>
      <c r="M101" s="12">
        <v>17.124267685272429</v>
      </c>
      <c r="N101" s="12">
        <v>0</v>
      </c>
      <c r="O101" s="12">
        <v>0</v>
      </c>
      <c r="P101" s="12">
        <v>-7.9543734299553623</v>
      </c>
      <c r="Q101" s="12">
        <v>-3</v>
      </c>
      <c r="S101" s="12">
        <v>3470</v>
      </c>
      <c r="U101" s="14"/>
      <c r="V101" s="14"/>
    </row>
    <row r="102" spans="1:22" x14ac:dyDescent="0.25">
      <c r="A102" s="45">
        <v>43600</v>
      </c>
      <c r="B102" s="17" t="s">
        <v>34</v>
      </c>
      <c r="C102" s="12">
        <v>184</v>
      </c>
      <c r="D102" s="12">
        <v>22</v>
      </c>
      <c r="E102" s="12">
        <v>24</v>
      </c>
      <c r="F102" s="12">
        <v>138</v>
      </c>
      <c r="G102" s="12">
        <v>368</v>
      </c>
      <c r="I102" s="12">
        <v>146</v>
      </c>
      <c r="J102" s="12">
        <v>110.0320868408873</v>
      </c>
      <c r="K102" s="12">
        <v>210.0320868408873</v>
      </c>
      <c r="L102" s="12">
        <v>5.893776908023483</v>
      </c>
      <c r="M102" s="12">
        <v>17.124267685272429</v>
      </c>
      <c r="N102" s="12">
        <v>0</v>
      </c>
      <c r="O102" s="12">
        <v>0</v>
      </c>
      <c r="P102" s="12">
        <v>-26.050131434183214</v>
      </c>
      <c r="Q102" s="12">
        <v>16</v>
      </c>
      <c r="S102" s="12">
        <v>3965</v>
      </c>
      <c r="U102" s="14"/>
      <c r="V102" s="14"/>
    </row>
    <row r="103" spans="1:22" x14ac:dyDescent="0.25">
      <c r="A103" s="45">
        <v>43631</v>
      </c>
      <c r="B103" s="17" t="s">
        <v>34</v>
      </c>
      <c r="C103" s="12">
        <v>194</v>
      </c>
      <c r="D103" s="12">
        <v>19</v>
      </c>
      <c r="E103" s="12">
        <v>22</v>
      </c>
      <c r="F103" s="12">
        <v>136</v>
      </c>
      <c r="G103" s="12">
        <v>371</v>
      </c>
      <c r="I103" s="12">
        <v>152</v>
      </c>
      <c r="J103" s="12">
        <v>110.7788740654502</v>
      </c>
      <c r="K103" s="12">
        <v>210.7788740654502</v>
      </c>
      <c r="L103" s="12">
        <v>6.0940508806262219</v>
      </c>
      <c r="M103" s="12">
        <v>17.124267685272429</v>
      </c>
      <c r="N103" s="12">
        <v>0</v>
      </c>
      <c r="O103" s="12">
        <v>0</v>
      </c>
      <c r="P103" s="12">
        <v>-44.997192631348845</v>
      </c>
      <c r="Q103" s="12">
        <v>30</v>
      </c>
      <c r="S103" s="12">
        <v>4865</v>
      </c>
      <c r="U103" s="14"/>
      <c r="V103" s="14"/>
    </row>
    <row r="104" spans="1:22" x14ac:dyDescent="0.25">
      <c r="A104" s="45">
        <v>43661</v>
      </c>
      <c r="B104" s="17" t="s">
        <v>34</v>
      </c>
      <c r="C104" s="12">
        <v>194</v>
      </c>
      <c r="D104" s="12">
        <v>15</v>
      </c>
      <c r="E104" s="12">
        <v>17</v>
      </c>
      <c r="F104" s="12">
        <v>160</v>
      </c>
      <c r="G104" s="12">
        <v>386</v>
      </c>
      <c r="I104" s="12">
        <v>165</v>
      </c>
      <c r="J104" s="12">
        <v>104.60438225499671</v>
      </c>
      <c r="K104" s="12">
        <v>204.60438225499672</v>
      </c>
      <c r="L104" s="12">
        <v>5.893776908023483</v>
      </c>
      <c r="M104" s="12">
        <v>17.124267685272429</v>
      </c>
      <c r="N104" s="12">
        <v>0</v>
      </c>
      <c r="O104" s="12">
        <v>0</v>
      </c>
      <c r="P104" s="12">
        <v>-24.622426848292633</v>
      </c>
      <c r="Q104" s="12">
        <v>19</v>
      </c>
      <c r="S104" s="12">
        <v>5456</v>
      </c>
      <c r="U104" s="14"/>
      <c r="V104" s="14"/>
    </row>
    <row r="105" spans="1:22" x14ac:dyDescent="0.25">
      <c r="A105" s="45">
        <v>43692</v>
      </c>
      <c r="B105" s="17" t="s">
        <v>34</v>
      </c>
      <c r="C105" s="12">
        <v>195</v>
      </c>
      <c r="D105" s="12">
        <v>15</v>
      </c>
      <c r="E105" s="12">
        <v>15</v>
      </c>
      <c r="F105" s="12">
        <v>160</v>
      </c>
      <c r="G105" s="12">
        <v>385</v>
      </c>
      <c r="I105" s="12">
        <v>111</v>
      </c>
      <c r="J105" s="12">
        <v>115.67770659646892</v>
      </c>
      <c r="K105" s="12">
        <v>215.67770659646891</v>
      </c>
      <c r="L105" s="12">
        <v>12.631565557729941</v>
      </c>
      <c r="M105" s="12">
        <v>17.124267685272429</v>
      </c>
      <c r="N105" s="12">
        <v>0</v>
      </c>
      <c r="O105" s="12">
        <v>0</v>
      </c>
      <c r="P105" s="12">
        <v>-49.43353983947128</v>
      </c>
      <c r="Q105" s="12">
        <v>79</v>
      </c>
      <c r="S105" s="12">
        <v>7895</v>
      </c>
      <c r="U105" s="14"/>
      <c r="V105" s="14"/>
    </row>
    <row r="106" spans="1:22" x14ac:dyDescent="0.25">
      <c r="A106" s="45">
        <v>43723</v>
      </c>
      <c r="B106" s="17" t="s">
        <v>34</v>
      </c>
      <c r="C106" s="12">
        <v>203</v>
      </c>
      <c r="D106" s="12">
        <v>15</v>
      </c>
      <c r="E106" s="12">
        <v>17</v>
      </c>
      <c r="F106" s="12">
        <v>167</v>
      </c>
      <c r="G106" s="12">
        <v>402</v>
      </c>
      <c r="I106" s="12">
        <v>188</v>
      </c>
      <c r="J106" s="12">
        <v>139.78837823052712</v>
      </c>
      <c r="K106" s="12">
        <v>239.78837823052712</v>
      </c>
      <c r="L106" s="12">
        <v>21.758336594911935</v>
      </c>
      <c r="M106" s="12">
        <v>17.124267685272429</v>
      </c>
      <c r="N106" s="12">
        <v>0</v>
      </c>
      <c r="O106" s="12">
        <v>0</v>
      </c>
      <c r="P106" s="12">
        <v>-64.670982510711482</v>
      </c>
      <c r="Q106" s="12">
        <v>1</v>
      </c>
      <c r="S106" s="12">
        <v>7914</v>
      </c>
      <c r="U106" s="14"/>
      <c r="V106" s="14"/>
    </row>
    <row r="107" spans="1:22" x14ac:dyDescent="0.25">
      <c r="A107" s="45">
        <v>43753</v>
      </c>
      <c r="B107" s="17" t="s">
        <v>34</v>
      </c>
      <c r="C107" s="12">
        <v>202</v>
      </c>
      <c r="D107" s="12">
        <v>15</v>
      </c>
      <c r="E107" s="12">
        <v>26</v>
      </c>
      <c r="F107" s="12">
        <v>178</v>
      </c>
      <c r="G107" s="12">
        <v>421</v>
      </c>
      <c r="I107" s="12">
        <v>121</v>
      </c>
      <c r="J107" s="12">
        <v>144.20699119635321</v>
      </c>
      <c r="K107" s="12">
        <v>244.20699119635321</v>
      </c>
      <c r="L107" s="12">
        <v>34.532954990215266</v>
      </c>
      <c r="M107" s="12">
        <v>17.124267685272429</v>
      </c>
      <c r="N107" s="12">
        <v>0</v>
      </c>
      <c r="O107" s="12">
        <v>0</v>
      </c>
      <c r="P107" s="12">
        <v>-6.86421387184091</v>
      </c>
      <c r="Q107" s="12">
        <v>10</v>
      </c>
      <c r="S107" s="12">
        <v>8236</v>
      </c>
      <c r="U107" s="14"/>
      <c r="V107" s="14"/>
    </row>
    <row r="108" spans="1:22" x14ac:dyDescent="0.25">
      <c r="A108" s="45">
        <v>43784</v>
      </c>
      <c r="B108" s="17" t="s">
        <v>34</v>
      </c>
      <c r="C108" s="12">
        <v>208</v>
      </c>
      <c r="D108" s="12">
        <v>17</v>
      </c>
      <c r="E108" s="12">
        <v>32</v>
      </c>
      <c r="F108" s="12">
        <v>177</v>
      </c>
      <c r="G108" s="12">
        <v>434</v>
      </c>
      <c r="I108" s="12">
        <v>98</v>
      </c>
      <c r="J108" s="12">
        <v>183.52016587510278</v>
      </c>
      <c r="K108" s="12">
        <v>283.52016587510275</v>
      </c>
      <c r="L108" s="12">
        <v>30.455949119373777</v>
      </c>
      <c r="M108" s="12">
        <v>18.077526561024385</v>
      </c>
      <c r="N108" s="12">
        <v>0</v>
      </c>
      <c r="O108" s="12">
        <v>0</v>
      </c>
      <c r="P108" s="12">
        <v>17.94635844449909</v>
      </c>
      <c r="Q108" s="12">
        <v>-14</v>
      </c>
      <c r="S108" s="12">
        <v>7824</v>
      </c>
      <c r="U108" s="14"/>
      <c r="V108" s="14"/>
    </row>
    <row r="109" spans="1:22" x14ac:dyDescent="0.25">
      <c r="A109" s="45">
        <v>43814</v>
      </c>
      <c r="B109" s="17" t="s">
        <v>34</v>
      </c>
      <c r="C109" s="12">
        <v>210</v>
      </c>
      <c r="D109" s="12">
        <v>17</v>
      </c>
      <c r="E109" s="12">
        <v>46</v>
      </c>
      <c r="F109" s="12">
        <v>215</v>
      </c>
      <c r="G109" s="12">
        <v>488</v>
      </c>
      <c r="I109" s="12">
        <v>100</v>
      </c>
      <c r="J109" s="12">
        <v>238.02102616904432</v>
      </c>
      <c r="K109" s="12">
        <v>338.02102616904432</v>
      </c>
      <c r="L109" s="12">
        <v>20.213365949119371</v>
      </c>
      <c r="M109" s="12">
        <v>21.413932626156246</v>
      </c>
      <c r="N109" s="12">
        <v>0</v>
      </c>
      <c r="O109" s="12">
        <v>0</v>
      </c>
      <c r="P109" s="12">
        <v>49.351675255680057</v>
      </c>
      <c r="Q109" s="12">
        <v>-41</v>
      </c>
      <c r="S109" s="12">
        <v>6568</v>
      </c>
      <c r="U109" s="14"/>
      <c r="V109" s="14"/>
    </row>
    <row r="110" spans="1:22" x14ac:dyDescent="0.25">
      <c r="A110" s="45">
        <v>43845</v>
      </c>
      <c r="B110" s="17" t="s">
        <v>34</v>
      </c>
      <c r="C110" s="12">
        <v>212</v>
      </c>
      <c r="D110" s="12">
        <v>17</v>
      </c>
      <c r="E110" s="12">
        <v>64</v>
      </c>
      <c r="F110" s="12">
        <v>220</v>
      </c>
      <c r="G110" s="12">
        <v>513</v>
      </c>
      <c r="I110" s="12">
        <v>64</v>
      </c>
      <c r="J110" s="12">
        <v>219.52388890322584</v>
      </c>
      <c r="K110" s="12">
        <v>319.52388890322584</v>
      </c>
      <c r="L110" s="12">
        <v>12.920748756261602</v>
      </c>
      <c r="M110" s="12">
        <v>22.843820939784187</v>
      </c>
      <c r="N110" s="12">
        <v>0</v>
      </c>
      <c r="O110" s="12">
        <v>0</v>
      </c>
      <c r="P110" s="12">
        <v>84.711541400728379</v>
      </c>
      <c r="Q110" s="12">
        <v>9</v>
      </c>
      <c r="S110" s="12">
        <v>6840</v>
      </c>
      <c r="U110" s="14"/>
      <c r="V110" s="14"/>
    </row>
    <row r="111" spans="1:22" x14ac:dyDescent="0.25">
      <c r="A111" s="45">
        <v>43876</v>
      </c>
      <c r="B111" s="17" t="s">
        <v>34</v>
      </c>
      <c r="C111" s="12">
        <v>217</v>
      </c>
      <c r="D111" s="12">
        <v>14</v>
      </c>
      <c r="E111" s="12">
        <v>26</v>
      </c>
      <c r="F111" s="12">
        <v>186</v>
      </c>
      <c r="G111" s="12">
        <v>443</v>
      </c>
      <c r="I111" s="12">
        <v>124</v>
      </c>
      <c r="J111" s="12">
        <v>215.27818331034484</v>
      </c>
      <c r="K111" s="12">
        <v>315.27818331034484</v>
      </c>
      <c r="L111" s="12">
        <v>9.5405755255748179</v>
      </c>
      <c r="M111" s="12">
        <v>21.890562064032228</v>
      </c>
      <c r="N111" s="12">
        <v>0</v>
      </c>
      <c r="O111" s="12">
        <v>0</v>
      </c>
      <c r="P111" s="12">
        <v>24.290679100048113</v>
      </c>
      <c r="Q111" s="12">
        <v>-53</v>
      </c>
      <c r="S111" s="12">
        <v>5306</v>
      </c>
      <c r="U111" s="14"/>
      <c r="V111" s="14"/>
    </row>
    <row r="112" spans="1:22" x14ac:dyDescent="0.25">
      <c r="A112" s="45">
        <v>43905</v>
      </c>
      <c r="B112" s="17" t="s">
        <v>34</v>
      </c>
      <c r="C112" s="12">
        <v>216</v>
      </c>
      <c r="D112" s="12">
        <v>14</v>
      </c>
      <c r="E112" s="12">
        <v>28</v>
      </c>
      <c r="F112" s="12">
        <v>194</v>
      </c>
      <c r="G112" s="12">
        <v>452</v>
      </c>
      <c r="I112" s="12">
        <v>158</v>
      </c>
      <c r="J112" s="12">
        <v>172.69502529032258</v>
      </c>
      <c r="K112" s="12">
        <v>272.69502529032258</v>
      </c>
      <c r="L112" s="12">
        <v>6.0287072339521846</v>
      </c>
      <c r="M112" s="12">
        <v>18.554155998900367</v>
      </c>
      <c r="N112" s="12">
        <v>0</v>
      </c>
      <c r="O112" s="12">
        <v>0</v>
      </c>
      <c r="P112" s="12">
        <v>20.722111476824875</v>
      </c>
      <c r="Q112" s="12">
        <v>-24</v>
      </c>
      <c r="S112" s="12">
        <v>4571</v>
      </c>
      <c r="U112" s="14"/>
      <c r="V112" s="14"/>
    </row>
    <row r="113" spans="1:22" x14ac:dyDescent="0.25">
      <c r="A113" s="45">
        <v>43936</v>
      </c>
      <c r="B113" s="17" t="s">
        <v>34</v>
      </c>
      <c r="C113" s="12">
        <v>207</v>
      </c>
      <c r="D113" s="12">
        <v>12</v>
      </c>
      <c r="E113" s="12">
        <v>22</v>
      </c>
      <c r="F113" s="12">
        <v>183</v>
      </c>
      <c r="G113" s="12">
        <v>424</v>
      </c>
      <c r="I113" s="12">
        <v>169</v>
      </c>
      <c r="J113" s="12">
        <v>161.15843759999998</v>
      </c>
      <c r="K113" s="12">
        <v>261.15843759999996</v>
      </c>
      <c r="L113" s="12">
        <v>6.2335662176301714</v>
      </c>
      <c r="M113" s="12">
        <v>17.124267685272429</v>
      </c>
      <c r="N113" s="12">
        <v>0</v>
      </c>
      <c r="O113" s="12">
        <v>0</v>
      </c>
      <c r="P113" s="12">
        <v>-35.516271502902555</v>
      </c>
      <c r="Q113" s="12">
        <v>6</v>
      </c>
      <c r="S113" s="12">
        <v>4753</v>
      </c>
      <c r="U113" s="14"/>
      <c r="V113" s="14"/>
    </row>
    <row r="114" spans="1:22" x14ac:dyDescent="0.25">
      <c r="A114" s="45">
        <v>43966</v>
      </c>
      <c r="B114" s="17" t="s">
        <v>34</v>
      </c>
      <c r="C114" s="12">
        <v>207</v>
      </c>
      <c r="D114" s="12">
        <v>13</v>
      </c>
      <c r="E114" s="12">
        <v>26</v>
      </c>
      <c r="F114" s="12">
        <v>162</v>
      </c>
      <c r="G114" s="12">
        <v>408</v>
      </c>
      <c r="I114" s="12">
        <v>120</v>
      </c>
      <c r="J114" s="12">
        <v>127.22831212903228</v>
      </c>
      <c r="K114" s="12">
        <v>227.22831212903228</v>
      </c>
      <c r="L114" s="12">
        <v>6.0287072339521846</v>
      </c>
      <c r="M114" s="12">
        <v>17.124267685272429</v>
      </c>
      <c r="N114" s="12">
        <v>0</v>
      </c>
      <c r="O114" s="12">
        <v>0</v>
      </c>
      <c r="P114" s="12">
        <v>-7.3812870482568886</v>
      </c>
      <c r="Q114" s="12">
        <v>44</v>
      </c>
      <c r="S114" s="12">
        <v>6130</v>
      </c>
      <c r="U114" s="14"/>
      <c r="V114" s="14"/>
    </row>
    <row r="115" spans="1:22" x14ac:dyDescent="0.25">
      <c r="A115" s="45">
        <v>43997</v>
      </c>
      <c r="B115" s="17" t="s">
        <v>34</v>
      </c>
      <c r="C115" s="12">
        <v>223</v>
      </c>
      <c r="D115" s="12">
        <v>13</v>
      </c>
      <c r="E115" s="12">
        <v>8</v>
      </c>
      <c r="F115" s="12">
        <v>162</v>
      </c>
      <c r="G115" s="12">
        <v>406</v>
      </c>
      <c r="I115" s="12">
        <v>171</v>
      </c>
      <c r="J115" s="12">
        <v>101.68030585333334</v>
      </c>
      <c r="K115" s="12">
        <v>201.68030585333332</v>
      </c>
      <c r="L115" s="12">
        <v>6.2335662176301714</v>
      </c>
      <c r="M115" s="12">
        <v>17.124267685272429</v>
      </c>
      <c r="N115" s="12">
        <v>0</v>
      </c>
      <c r="O115" s="12">
        <v>0</v>
      </c>
      <c r="P115" s="12">
        <v>-36.038139756235921</v>
      </c>
      <c r="Q115" s="12">
        <v>46</v>
      </c>
      <c r="S115" s="12">
        <v>7512</v>
      </c>
      <c r="U115" s="14"/>
      <c r="V115" s="14"/>
    </row>
    <row r="116" spans="1:22" x14ac:dyDescent="0.25">
      <c r="A116" s="45">
        <v>44027</v>
      </c>
      <c r="B116" s="17" t="s">
        <v>34</v>
      </c>
      <c r="C116" s="12">
        <v>221</v>
      </c>
      <c r="D116" s="12">
        <v>11</v>
      </c>
      <c r="E116" s="12">
        <v>34</v>
      </c>
      <c r="F116" s="12">
        <v>158</v>
      </c>
      <c r="G116" s="12">
        <v>424</v>
      </c>
      <c r="I116" s="12">
        <v>181</v>
      </c>
      <c r="J116" s="12">
        <v>99.217970322580655</v>
      </c>
      <c r="K116" s="12">
        <v>199.21797032258064</v>
      </c>
      <c r="L116" s="12">
        <v>6.0287072339521846</v>
      </c>
      <c r="M116" s="12">
        <v>17.124267685272429</v>
      </c>
      <c r="N116" s="12">
        <v>0</v>
      </c>
      <c r="O116" s="12">
        <v>0</v>
      </c>
      <c r="P116" s="12">
        <v>10.629054758194748</v>
      </c>
      <c r="Q116" s="12">
        <v>10</v>
      </c>
      <c r="S116" s="12">
        <v>7812</v>
      </c>
      <c r="U116" s="14"/>
      <c r="V116" s="14"/>
    </row>
    <row r="117" spans="1:22" x14ac:dyDescent="0.25">
      <c r="A117" s="45">
        <v>44058</v>
      </c>
      <c r="B117" s="17" t="s">
        <v>34</v>
      </c>
      <c r="C117" s="12">
        <v>226</v>
      </c>
      <c r="D117" s="12">
        <v>12</v>
      </c>
      <c r="E117" s="12">
        <v>15</v>
      </c>
      <c r="F117" s="12">
        <v>185</v>
      </c>
      <c r="G117" s="12">
        <v>438</v>
      </c>
      <c r="I117" s="12">
        <v>175</v>
      </c>
      <c r="J117" s="12">
        <v>99.570907458064525</v>
      </c>
      <c r="K117" s="12">
        <v>199.57090745806454</v>
      </c>
      <c r="L117" s="12">
        <v>12.920748756261602</v>
      </c>
      <c r="M117" s="12">
        <v>17.124267685272429</v>
      </c>
      <c r="N117" s="12">
        <v>0</v>
      </c>
      <c r="O117" s="12">
        <v>0</v>
      </c>
      <c r="P117" s="12">
        <v>8.3840761004014297</v>
      </c>
      <c r="Q117" s="12">
        <v>24</v>
      </c>
      <c r="S117" s="12">
        <v>8546</v>
      </c>
      <c r="U117" s="14"/>
      <c r="V117" s="14"/>
    </row>
    <row r="118" spans="1:22" x14ac:dyDescent="0.25">
      <c r="A118" s="45">
        <v>44089</v>
      </c>
      <c r="B118" s="17" t="s">
        <v>34</v>
      </c>
      <c r="C118" s="12">
        <v>222</v>
      </c>
      <c r="D118" s="12">
        <v>12</v>
      </c>
      <c r="E118" s="12">
        <v>12</v>
      </c>
      <c r="F118" s="12">
        <v>202</v>
      </c>
      <c r="G118" s="12">
        <v>448</v>
      </c>
      <c r="I118" s="12">
        <v>138</v>
      </c>
      <c r="J118" s="12">
        <v>108.14837604</v>
      </c>
      <c r="K118" s="12">
        <v>208.14837604000002</v>
      </c>
      <c r="L118" s="12">
        <v>22.256465298158432</v>
      </c>
      <c r="M118" s="12">
        <v>17.124267685272429</v>
      </c>
      <c r="N118" s="12">
        <v>0</v>
      </c>
      <c r="O118" s="12">
        <v>0</v>
      </c>
      <c r="P118" s="12">
        <v>26.470890976569123</v>
      </c>
      <c r="Q118" s="12">
        <v>36</v>
      </c>
      <c r="S118" s="12">
        <v>9625</v>
      </c>
      <c r="U118" s="14"/>
      <c r="V118" s="14"/>
    </row>
    <row r="119" spans="1:22" x14ac:dyDescent="0.25">
      <c r="A119" s="45">
        <v>44119</v>
      </c>
      <c r="B119" s="17" t="s">
        <v>34</v>
      </c>
      <c r="C119" s="12">
        <v>226</v>
      </c>
      <c r="D119" s="12">
        <v>12</v>
      </c>
      <c r="E119" s="12">
        <v>23</v>
      </c>
      <c r="F119" s="12">
        <v>179</v>
      </c>
      <c r="G119" s="12">
        <v>440</v>
      </c>
      <c r="I119" s="12">
        <v>206</v>
      </c>
      <c r="J119" s="12">
        <v>132.10725470967742</v>
      </c>
      <c r="K119" s="12">
        <v>232.10725470967742</v>
      </c>
      <c r="L119" s="12">
        <v>35.323541899904313</v>
      </c>
      <c r="M119" s="12">
        <v>17.124267685272429</v>
      </c>
      <c r="N119" s="12">
        <v>0</v>
      </c>
      <c r="O119" s="12">
        <v>0</v>
      </c>
      <c r="P119" s="12">
        <v>-9.5550642948541622</v>
      </c>
      <c r="Q119" s="12">
        <v>-41</v>
      </c>
      <c r="S119" s="12">
        <v>8342</v>
      </c>
      <c r="U119" s="14"/>
      <c r="V119" s="14"/>
    </row>
    <row r="120" spans="1:22" x14ac:dyDescent="0.25">
      <c r="A120" s="45">
        <v>44150</v>
      </c>
      <c r="B120" s="17" t="s">
        <v>34</v>
      </c>
      <c r="C120" s="12">
        <v>223</v>
      </c>
      <c r="D120" s="12">
        <v>13</v>
      </c>
      <c r="E120" s="12">
        <v>37</v>
      </c>
      <c r="F120" s="12">
        <v>201</v>
      </c>
      <c r="G120" s="12">
        <v>474</v>
      </c>
      <c r="I120" s="12">
        <v>120</v>
      </c>
      <c r="J120" s="12">
        <v>163.16949640000001</v>
      </c>
      <c r="K120" s="12">
        <v>263.16949640000001</v>
      </c>
      <c r="L120" s="12">
        <v>31.153198303602437</v>
      </c>
      <c r="M120" s="12">
        <v>18.077526561024385</v>
      </c>
      <c r="N120" s="12">
        <v>0</v>
      </c>
      <c r="O120" s="12">
        <v>0</v>
      </c>
      <c r="P120" s="12">
        <v>39.599778735373164</v>
      </c>
      <c r="Q120" s="12">
        <v>2</v>
      </c>
      <c r="S120" s="12">
        <v>8415</v>
      </c>
      <c r="U120" s="14"/>
      <c r="V120" s="14"/>
    </row>
    <row r="121" spans="1:22" x14ac:dyDescent="0.25">
      <c r="A121" s="45">
        <v>44180</v>
      </c>
      <c r="B121" s="17" t="s">
        <v>34</v>
      </c>
      <c r="C121" s="12">
        <v>229</v>
      </c>
      <c r="D121" s="12">
        <v>12</v>
      </c>
      <c r="E121" s="12">
        <v>49</v>
      </c>
      <c r="F121" s="12">
        <v>225</v>
      </c>
      <c r="G121" s="12">
        <v>515</v>
      </c>
      <c r="I121" s="12">
        <v>154</v>
      </c>
      <c r="J121" s="12">
        <v>225.67513032258066</v>
      </c>
      <c r="K121" s="12">
        <v>325.67513032258069</v>
      </c>
      <c r="L121" s="12">
        <v>20.676124566928245</v>
      </c>
      <c r="M121" s="12">
        <v>21.413932626156246</v>
      </c>
      <c r="N121" s="12">
        <v>0</v>
      </c>
      <c r="O121" s="12">
        <v>0</v>
      </c>
      <c r="P121" s="12">
        <v>5.2348124843348245</v>
      </c>
      <c r="Q121" s="12">
        <v>-12</v>
      </c>
      <c r="S121" s="12">
        <v>8037</v>
      </c>
      <c r="U121" s="14"/>
      <c r="V121" s="14"/>
    </row>
    <row r="122" spans="1:22" x14ac:dyDescent="0.25">
      <c r="A122" s="45">
        <v>44211</v>
      </c>
      <c r="B122" s="17" t="s">
        <v>34</v>
      </c>
      <c r="C122" s="12">
        <v>231</v>
      </c>
      <c r="D122" s="12">
        <v>13</v>
      </c>
      <c r="E122" s="12">
        <v>39</v>
      </c>
      <c r="F122" s="12">
        <v>240</v>
      </c>
      <c r="G122" s="12">
        <v>523</v>
      </c>
      <c r="I122" s="12">
        <v>137</v>
      </c>
      <c r="J122" s="12">
        <v>238.90488180645161</v>
      </c>
      <c r="K122" s="12">
        <v>338.90488180645161</v>
      </c>
      <c r="L122" s="12">
        <v>12.776157156995772</v>
      </c>
      <c r="M122" s="12">
        <v>22.843820939784187</v>
      </c>
      <c r="N122" s="12">
        <v>0</v>
      </c>
      <c r="O122" s="12">
        <v>0</v>
      </c>
      <c r="P122" s="12">
        <v>59.475140096768435</v>
      </c>
      <c r="Q122" s="12">
        <v>-49</v>
      </c>
      <c r="S122" s="12">
        <v>6646</v>
      </c>
      <c r="U122" s="14"/>
      <c r="V122" s="14"/>
    </row>
    <row r="123" spans="1:22" x14ac:dyDescent="0.25">
      <c r="A123" s="45">
        <v>44242</v>
      </c>
      <c r="B123" s="17" t="s">
        <v>34</v>
      </c>
      <c r="C123" s="12">
        <v>219</v>
      </c>
      <c r="D123" s="12">
        <v>14</v>
      </c>
      <c r="E123" s="12">
        <v>54</v>
      </c>
      <c r="F123" s="12">
        <v>223</v>
      </c>
      <c r="G123" s="12">
        <v>510</v>
      </c>
      <c r="I123" s="12">
        <v>151</v>
      </c>
      <c r="J123" s="12">
        <v>284.45284828571431</v>
      </c>
      <c r="K123" s="12">
        <v>384.45284828571431</v>
      </c>
      <c r="L123" s="12">
        <v>9.4338102676797764</v>
      </c>
      <c r="M123" s="12">
        <v>21.890562064032228</v>
      </c>
      <c r="N123" s="12">
        <v>0</v>
      </c>
      <c r="O123" s="12">
        <v>0</v>
      </c>
      <c r="P123" s="12">
        <v>44.222779382573691</v>
      </c>
      <c r="Q123" s="12">
        <v>-102</v>
      </c>
      <c r="S123" s="12">
        <v>3793</v>
      </c>
      <c r="U123" s="14"/>
      <c r="V123" s="14"/>
    </row>
    <row r="124" spans="1:22" x14ac:dyDescent="0.25">
      <c r="A124" s="45">
        <v>44270</v>
      </c>
      <c r="B124" s="17" t="s">
        <v>34</v>
      </c>
      <c r="C124" s="12">
        <v>217</v>
      </c>
      <c r="D124" s="12">
        <v>15</v>
      </c>
      <c r="E124" s="12">
        <v>46</v>
      </c>
      <c r="F124" s="12">
        <v>201</v>
      </c>
      <c r="G124" s="12">
        <v>479</v>
      </c>
      <c r="I124" s="12">
        <v>128</v>
      </c>
      <c r="J124" s="12">
        <v>182.94709432258065</v>
      </c>
      <c r="K124" s="12">
        <v>282.94709432258065</v>
      </c>
      <c r="L124" s="12">
        <v>5.9612420709878338</v>
      </c>
      <c r="M124" s="12">
        <v>18.554155998900367</v>
      </c>
      <c r="N124" s="12">
        <v>0</v>
      </c>
      <c r="O124" s="12">
        <v>0</v>
      </c>
      <c r="P124" s="12">
        <v>47.53750760753114</v>
      </c>
      <c r="Q124" s="12">
        <v>-4</v>
      </c>
      <c r="S124" s="12">
        <v>3684</v>
      </c>
      <c r="U124" s="14"/>
      <c r="V124" s="14"/>
    </row>
    <row r="125" spans="1:22" x14ac:dyDescent="0.25">
      <c r="A125" s="45">
        <v>44301</v>
      </c>
      <c r="B125" s="17" t="s">
        <v>34</v>
      </c>
      <c r="C125" s="12">
        <v>225</v>
      </c>
      <c r="D125" s="12">
        <v>14</v>
      </c>
      <c r="E125" s="12">
        <v>26</v>
      </c>
      <c r="F125" s="12">
        <v>169</v>
      </c>
      <c r="G125" s="12">
        <v>434</v>
      </c>
      <c r="I125" s="12">
        <v>114</v>
      </c>
      <c r="J125" s="12">
        <v>149.54703346666665</v>
      </c>
      <c r="K125" s="12">
        <v>249.54703346666665</v>
      </c>
      <c r="L125" s="12">
        <v>6.1638085491281966</v>
      </c>
      <c r="M125" s="12">
        <v>17.124267685272429</v>
      </c>
      <c r="N125" s="12">
        <v>0</v>
      </c>
      <c r="O125" s="12">
        <v>0</v>
      </c>
      <c r="P125" s="12">
        <v>35.164890298932725</v>
      </c>
      <c r="Q125" s="12">
        <v>13</v>
      </c>
      <c r="S125" s="12">
        <v>4062</v>
      </c>
      <c r="U125" s="14"/>
      <c r="V125" s="14"/>
    </row>
    <row r="126" spans="1:22" x14ac:dyDescent="0.25">
      <c r="A126" s="45">
        <v>44331</v>
      </c>
      <c r="B126" s="17" t="s">
        <v>34</v>
      </c>
      <c r="C126" s="12">
        <v>230</v>
      </c>
      <c r="D126" s="12">
        <v>14</v>
      </c>
      <c r="E126" s="12">
        <v>15</v>
      </c>
      <c r="F126" s="12">
        <v>171</v>
      </c>
      <c r="G126" s="12">
        <v>430</v>
      </c>
      <c r="I126" s="12">
        <v>115</v>
      </c>
      <c r="J126" s="12">
        <v>121.1987297935484</v>
      </c>
      <c r="K126" s="12">
        <v>221.19872979354841</v>
      </c>
      <c r="L126" s="12">
        <v>5.9612420709878338</v>
      </c>
      <c r="M126" s="12">
        <v>17.124267685272429</v>
      </c>
      <c r="N126" s="12">
        <v>0</v>
      </c>
      <c r="O126" s="12">
        <v>0</v>
      </c>
      <c r="P126" s="12">
        <v>20.715760450191326</v>
      </c>
      <c r="Q126" s="12">
        <v>49</v>
      </c>
      <c r="S126" s="12">
        <v>5594</v>
      </c>
      <c r="U126" s="14"/>
      <c r="V126" s="14"/>
    </row>
    <row r="127" spans="1:22" x14ac:dyDescent="0.25">
      <c r="A127" s="45">
        <v>44362</v>
      </c>
      <c r="B127" s="17" t="s">
        <v>34</v>
      </c>
      <c r="C127" s="12">
        <v>227</v>
      </c>
      <c r="D127" s="12">
        <v>14</v>
      </c>
      <c r="E127" s="12">
        <v>17</v>
      </c>
      <c r="F127" s="12">
        <v>177</v>
      </c>
      <c r="G127" s="12">
        <v>435</v>
      </c>
      <c r="I127" s="12">
        <v>207</v>
      </c>
      <c r="J127" s="12">
        <v>100.62798173333334</v>
      </c>
      <c r="K127" s="12">
        <v>200.62798173333334</v>
      </c>
      <c r="L127" s="12">
        <v>6.1638085491281966</v>
      </c>
      <c r="M127" s="12">
        <v>17.124267685272429</v>
      </c>
      <c r="N127" s="12">
        <v>0</v>
      </c>
      <c r="O127" s="12">
        <v>0</v>
      </c>
      <c r="P127" s="12">
        <v>11.08394203226603</v>
      </c>
      <c r="Q127" s="12">
        <v>-7</v>
      </c>
      <c r="S127" s="12">
        <v>5388</v>
      </c>
      <c r="U127" s="14"/>
      <c r="V127" s="14"/>
    </row>
    <row r="128" spans="1:22" x14ac:dyDescent="0.25">
      <c r="A128" s="45">
        <v>44392</v>
      </c>
      <c r="B128" s="17" t="s">
        <v>34</v>
      </c>
      <c r="C128" s="12">
        <v>222</v>
      </c>
      <c r="D128" s="12">
        <v>13</v>
      </c>
      <c r="E128" s="12">
        <v>18</v>
      </c>
      <c r="F128" s="12">
        <v>166</v>
      </c>
      <c r="G128" s="12">
        <v>419</v>
      </c>
      <c r="I128" s="12">
        <v>148</v>
      </c>
      <c r="J128" s="12">
        <v>99.678549690322583</v>
      </c>
      <c r="K128" s="12">
        <v>199.6785496903226</v>
      </c>
      <c r="L128" s="12">
        <v>5.9612420709878338</v>
      </c>
      <c r="M128" s="12">
        <v>17.124267685272429</v>
      </c>
      <c r="N128" s="12">
        <v>0</v>
      </c>
      <c r="O128" s="12">
        <v>0</v>
      </c>
      <c r="P128" s="12">
        <v>-25.764059446582859</v>
      </c>
      <c r="Q128" s="12">
        <v>74</v>
      </c>
      <c r="S128" s="12">
        <v>7677</v>
      </c>
      <c r="U128" s="14"/>
      <c r="V128" s="14"/>
    </row>
    <row r="129" spans="1:22" x14ac:dyDescent="0.25">
      <c r="A129" s="45">
        <v>44423</v>
      </c>
      <c r="B129" s="17" t="s">
        <v>34</v>
      </c>
      <c r="C129" s="12">
        <v>234</v>
      </c>
      <c r="D129" s="12">
        <v>14</v>
      </c>
      <c r="E129" s="12">
        <v>10</v>
      </c>
      <c r="F129" s="12">
        <v>190</v>
      </c>
      <c r="G129" s="12">
        <v>448</v>
      </c>
      <c r="I129" s="12">
        <v>179</v>
      </c>
      <c r="J129" s="12">
        <v>99.285718438709679</v>
      </c>
      <c r="K129" s="12">
        <v>199.28571843870969</v>
      </c>
      <c r="L129" s="12">
        <v>12.776157156995772</v>
      </c>
      <c r="M129" s="12">
        <v>17.124267685272429</v>
      </c>
      <c r="N129" s="12">
        <v>0</v>
      </c>
      <c r="O129" s="12">
        <v>0</v>
      </c>
      <c r="P129" s="12">
        <v>18.813856719022105</v>
      </c>
      <c r="Q129" s="12">
        <v>20</v>
      </c>
      <c r="S129" s="12">
        <v>8286</v>
      </c>
      <c r="U129" s="14"/>
      <c r="V129" s="14"/>
    </row>
    <row r="130" spans="1:22" x14ac:dyDescent="0.25">
      <c r="A130" s="45">
        <v>44454</v>
      </c>
      <c r="B130" s="17" t="s">
        <v>34</v>
      </c>
      <c r="C130" s="12">
        <v>232</v>
      </c>
      <c r="D130" s="12">
        <v>14</v>
      </c>
      <c r="E130" s="12">
        <v>13</v>
      </c>
      <c r="F130" s="12">
        <v>178</v>
      </c>
      <c r="G130" s="12">
        <v>437</v>
      </c>
      <c r="I130" s="12">
        <v>160</v>
      </c>
      <c r="J130" s="12">
        <v>102.39002577333333</v>
      </c>
      <c r="K130" s="12">
        <v>202.39002577333332</v>
      </c>
      <c r="L130" s="12">
        <v>22.007400946535185</v>
      </c>
      <c r="M130" s="12">
        <v>17.124267685272429</v>
      </c>
      <c r="N130" s="12">
        <v>0</v>
      </c>
      <c r="O130" s="12">
        <v>0</v>
      </c>
      <c r="P130" s="12">
        <v>35.478305594859066</v>
      </c>
      <c r="Q130" s="12">
        <v>0</v>
      </c>
      <c r="S130" s="12">
        <v>8289</v>
      </c>
      <c r="U130" s="14"/>
      <c r="V130" s="14"/>
    </row>
    <row r="131" spans="1:22" x14ac:dyDescent="0.25">
      <c r="A131" s="45">
        <v>44484</v>
      </c>
      <c r="B131" s="17" t="s">
        <v>34</v>
      </c>
      <c r="C131" s="12">
        <v>227</v>
      </c>
      <c r="D131" s="12">
        <v>13</v>
      </c>
      <c r="E131" s="12">
        <v>21</v>
      </c>
      <c r="F131" s="12">
        <v>162</v>
      </c>
      <c r="G131" s="12">
        <v>423</v>
      </c>
      <c r="I131" s="12">
        <v>126</v>
      </c>
      <c r="J131" s="12">
        <v>118.80023083870968</v>
      </c>
      <c r="K131" s="12">
        <v>218.80023083870969</v>
      </c>
      <c r="L131" s="12">
        <v>34.928248445059793</v>
      </c>
      <c r="M131" s="12">
        <v>17.124267685272429</v>
      </c>
      <c r="N131" s="12">
        <v>0</v>
      </c>
      <c r="O131" s="12">
        <v>0</v>
      </c>
      <c r="P131" s="12">
        <v>18.147253030958083</v>
      </c>
      <c r="Q131" s="12">
        <v>9</v>
      </c>
      <c r="S131" s="12">
        <v>8568</v>
      </c>
      <c r="U131" s="14"/>
      <c r="V131" s="14"/>
    </row>
    <row r="132" spans="1:22" x14ac:dyDescent="0.25">
      <c r="A132" s="45">
        <v>44515</v>
      </c>
      <c r="B132" s="17" t="s">
        <v>34</v>
      </c>
      <c r="C132" s="12">
        <v>224</v>
      </c>
      <c r="D132" s="12">
        <v>14</v>
      </c>
      <c r="E132" s="12">
        <v>35</v>
      </c>
      <c r="F132" s="12">
        <v>180</v>
      </c>
      <c r="G132" s="12">
        <v>453</v>
      </c>
      <c r="I132" s="12">
        <v>107</v>
      </c>
      <c r="J132" s="12">
        <v>189.81091893333334</v>
      </c>
      <c r="K132" s="12">
        <v>289.81091893333337</v>
      </c>
      <c r="L132" s="12">
        <v>30.804573711488107</v>
      </c>
      <c r="M132" s="12">
        <v>18.077526561024385</v>
      </c>
      <c r="N132" s="12">
        <v>0</v>
      </c>
      <c r="O132" s="12">
        <v>0</v>
      </c>
      <c r="P132" s="12">
        <v>-11.693019205845861</v>
      </c>
      <c r="Q132" s="12">
        <v>17</v>
      </c>
      <c r="S132" s="12">
        <v>9085</v>
      </c>
      <c r="U132" s="14"/>
      <c r="V132" s="14"/>
    </row>
    <row r="133" spans="1:22" x14ac:dyDescent="0.25">
      <c r="A133" s="45">
        <v>44545</v>
      </c>
      <c r="B133" s="17" t="s">
        <v>34</v>
      </c>
      <c r="C133" s="12">
        <v>220</v>
      </c>
      <c r="D133" s="12">
        <v>13</v>
      </c>
      <c r="E133" s="12">
        <v>50</v>
      </c>
      <c r="F133" s="12">
        <v>204</v>
      </c>
      <c r="G133" s="12">
        <v>487</v>
      </c>
      <c r="I133" s="12">
        <v>104</v>
      </c>
      <c r="J133" s="12">
        <v>193.33753483870964</v>
      </c>
      <c r="K133" s="12">
        <v>293.33753483870964</v>
      </c>
      <c r="L133" s="12">
        <v>20.444745258023808</v>
      </c>
      <c r="M133" s="12">
        <v>21.413932626156246</v>
      </c>
      <c r="N133" s="12">
        <v>0</v>
      </c>
      <c r="O133" s="12">
        <v>0</v>
      </c>
      <c r="P133" s="12">
        <v>97.803787277110303</v>
      </c>
      <c r="Q133" s="12">
        <v>-50</v>
      </c>
      <c r="S133" s="12">
        <v>7521</v>
      </c>
      <c r="U133" s="14"/>
      <c r="V133" s="14"/>
    </row>
    <row r="134" spans="1:22" x14ac:dyDescent="0.25">
      <c r="A134" s="45">
        <v>44576</v>
      </c>
      <c r="B134" s="17" t="s">
        <v>34</v>
      </c>
      <c r="C134" s="12">
        <v>213</v>
      </c>
      <c r="D134" s="12">
        <v>12</v>
      </c>
      <c r="E134" s="12">
        <v>70</v>
      </c>
      <c r="F134" s="12">
        <v>227</v>
      </c>
      <c r="G134" s="12">
        <v>522</v>
      </c>
      <c r="I134" s="12">
        <v>80</v>
      </c>
      <c r="J134" s="12">
        <v>259.68396580645162</v>
      </c>
      <c r="K134" s="12">
        <v>359.68396580645162</v>
      </c>
      <c r="L134" s="12">
        <v>12.848452956628687</v>
      </c>
      <c r="M134" s="12">
        <v>22.843820939784187</v>
      </c>
      <c r="N134" s="12">
        <v>0</v>
      </c>
      <c r="O134" s="12">
        <v>0</v>
      </c>
      <c r="P134" s="12">
        <v>115.6237602971355</v>
      </c>
      <c r="Q134" s="12">
        <v>-68</v>
      </c>
      <c r="S134" s="12">
        <v>5412</v>
      </c>
      <c r="U134" s="14"/>
      <c r="V134" s="14"/>
    </row>
    <row r="135" spans="1:22" x14ac:dyDescent="0.25">
      <c r="A135" s="45">
        <v>44607</v>
      </c>
      <c r="B135" s="17" t="s">
        <v>35</v>
      </c>
      <c r="C135" s="12">
        <v>213.16101694915255</v>
      </c>
      <c r="D135" s="12">
        <v>12.088983050847459</v>
      </c>
      <c r="E135" s="12">
        <v>51</v>
      </c>
      <c r="F135" s="12">
        <v>223.88412773617517</v>
      </c>
      <c r="G135" s="12">
        <v>500.13412773617517</v>
      </c>
      <c r="I135" s="12">
        <v>109</v>
      </c>
      <c r="J135" s="12">
        <v>222.9334367142857</v>
      </c>
      <c r="K135" s="12">
        <v>322.93343671428568</v>
      </c>
      <c r="L135" s="12">
        <v>9.4871928966272971</v>
      </c>
      <c r="M135" s="12">
        <v>21.890562064032228</v>
      </c>
      <c r="N135" s="12">
        <v>0</v>
      </c>
      <c r="O135" s="12">
        <v>0</v>
      </c>
      <c r="P135" s="12">
        <v>106.46579320408708</v>
      </c>
      <c r="Q135" s="12">
        <v>-69.642857142857139</v>
      </c>
      <c r="S135" s="12">
        <v>3462</v>
      </c>
      <c r="U135" s="14"/>
      <c r="V135" s="14"/>
    </row>
    <row r="136" spans="1:22" x14ac:dyDescent="0.25">
      <c r="A136" s="45">
        <v>44635</v>
      </c>
      <c r="B136" s="17" t="s">
        <v>35</v>
      </c>
      <c r="C136" s="12">
        <v>218.23305084745763</v>
      </c>
      <c r="D136" s="12">
        <v>12.266949152542374</v>
      </c>
      <c r="E136" s="12">
        <v>40.25</v>
      </c>
      <c r="F136" s="12">
        <v>191.47211788586691</v>
      </c>
      <c r="G136" s="12">
        <v>462.22211788586691</v>
      </c>
      <c r="I136" s="12">
        <v>123</v>
      </c>
      <c r="J136" s="12">
        <v>183.52394167741934</v>
      </c>
      <c r="K136" s="12">
        <v>283.52394167741932</v>
      </c>
      <c r="L136" s="12">
        <v>5.9949746524700096</v>
      </c>
      <c r="M136" s="12">
        <v>18.554155998900367</v>
      </c>
      <c r="N136" s="12">
        <v>0</v>
      </c>
      <c r="O136" s="12">
        <v>0</v>
      </c>
      <c r="P136" s="12">
        <v>21.665174589335269</v>
      </c>
      <c r="Q136" s="12">
        <v>9.4838709677419359</v>
      </c>
      <c r="S136" s="12">
        <v>3756</v>
      </c>
      <c r="U136" s="14"/>
      <c r="V136" s="14"/>
    </row>
    <row r="137" spans="1:22" x14ac:dyDescent="0.25">
      <c r="A137" s="45">
        <v>44666</v>
      </c>
      <c r="B137" s="17" t="s">
        <v>36</v>
      </c>
      <c r="C137" s="12">
        <v>219.57128881092152</v>
      </c>
      <c r="D137" s="12">
        <v>14.247374536883157</v>
      </c>
      <c r="E137" s="12">
        <v>25</v>
      </c>
      <c r="F137" s="12">
        <v>175.98920634920637</v>
      </c>
      <c r="G137" s="12">
        <v>434.80786969701103</v>
      </c>
      <c r="I137" s="12">
        <v>160</v>
      </c>
      <c r="J137" s="12">
        <v>146.31596946666667</v>
      </c>
      <c r="K137" s="12">
        <v>246.31596946666667</v>
      </c>
      <c r="L137" s="12">
        <v>6.198687383379184</v>
      </c>
      <c r="M137" s="12">
        <v>17.124267685272429</v>
      </c>
      <c r="N137" s="12">
        <v>0</v>
      </c>
      <c r="O137" s="12">
        <v>0</v>
      </c>
      <c r="P137" s="12">
        <v>-22.638924535318285</v>
      </c>
      <c r="Q137" s="12">
        <v>27.807869697011029</v>
      </c>
      <c r="S137" s="12">
        <v>4590.2360909103309</v>
      </c>
      <c r="U137" s="14"/>
      <c r="V137" s="14"/>
    </row>
    <row r="138" spans="1:22" x14ac:dyDescent="0.25">
      <c r="A138" s="45">
        <v>44696</v>
      </c>
      <c r="B138" s="17" t="s">
        <v>36</v>
      </c>
      <c r="C138" s="12">
        <v>220.75494682413611</v>
      </c>
      <c r="D138" s="12">
        <v>14.307401183094051</v>
      </c>
      <c r="E138" s="12">
        <v>20</v>
      </c>
      <c r="F138" s="12">
        <v>152.94913594470046</v>
      </c>
      <c r="G138" s="12">
        <v>408.01148395193059</v>
      </c>
      <c r="I138" s="12">
        <v>160</v>
      </c>
      <c r="J138" s="12">
        <v>119.48849419354839</v>
      </c>
      <c r="K138" s="12">
        <v>219.48849419354838</v>
      </c>
      <c r="L138" s="12">
        <v>5.9949746524700096</v>
      </c>
      <c r="M138" s="12">
        <v>17.124267685272429</v>
      </c>
      <c r="N138" s="12">
        <v>0</v>
      </c>
      <c r="O138" s="12">
        <v>0</v>
      </c>
      <c r="P138" s="12">
        <v>-19.607736531290815</v>
      </c>
      <c r="Q138" s="12">
        <v>25.011483951930586</v>
      </c>
      <c r="S138" s="12">
        <v>5365.5920934201786</v>
      </c>
      <c r="U138" s="14"/>
      <c r="V138" s="14"/>
    </row>
    <row r="139" spans="1:22" x14ac:dyDescent="0.25">
      <c r="A139" s="45">
        <v>44727</v>
      </c>
      <c r="B139" s="17" t="s">
        <v>36</v>
      </c>
      <c r="C139" s="12">
        <v>222.12571415090122</v>
      </c>
      <c r="D139" s="12">
        <v>14.427926098892634</v>
      </c>
      <c r="E139" s="12">
        <v>15</v>
      </c>
      <c r="F139" s="12">
        <v>145.17746031746032</v>
      </c>
      <c r="G139" s="12">
        <v>396.7311005672542</v>
      </c>
      <c r="I139" s="12">
        <v>170</v>
      </c>
      <c r="J139" s="12">
        <v>100.94273193333333</v>
      </c>
      <c r="K139" s="12">
        <v>200.94273193333333</v>
      </c>
      <c r="L139" s="12">
        <v>6.198687383379184</v>
      </c>
      <c r="M139" s="12">
        <v>17.124267685272429</v>
      </c>
      <c r="N139" s="12">
        <v>0</v>
      </c>
      <c r="O139" s="12">
        <v>0</v>
      </c>
      <c r="P139" s="12">
        <v>-22.265687001984947</v>
      </c>
      <c r="Q139" s="12">
        <v>24.731100567254202</v>
      </c>
      <c r="S139" s="12">
        <v>6107.5251104378049</v>
      </c>
      <c r="U139" s="14"/>
      <c r="V139" s="14"/>
    </row>
    <row r="140" spans="1:22" x14ac:dyDescent="0.25">
      <c r="A140" s="45">
        <v>44757</v>
      </c>
      <c r="B140" s="17" t="s">
        <v>36</v>
      </c>
      <c r="C140" s="12">
        <v>223.78791384706284</v>
      </c>
      <c r="D140" s="12">
        <v>14.562896479744861</v>
      </c>
      <c r="E140" s="12">
        <v>19</v>
      </c>
      <c r="F140" s="12">
        <v>151.06863479262671</v>
      </c>
      <c r="G140" s="12">
        <v>408.41944511943444</v>
      </c>
      <c r="I140" s="12">
        <v>170</v>
      </c>
      <c r="J140" s="12">
        <v>99.212399522580654</v>
      </c>
      <c r="K140" s="12">
        <v>199.21239952258065</v>
      </c>
      <c r="L140" s="12">
        <v>5.9949746524700096</v>
      </c>
      <c r="M140" s="12">
        <v>17.124267685272429</v>
      </c>
      <c r="N140" s="12">
        <v>0</v>
      </c>
      <c r="O140" s="12">
        <v>0</v>
      </c>
      <c r="P140" s="12">
        <v>-2.3316418603230922</v>
      </c>
      <c r="Q140" s="12">
        <v>18.419445119434442</v>
      </c>
      <c r="S140" s="12">
        <v>6678.5279091402726</v>
      </c>
      <c r="U140" s="14"/>
      <c r="V140" s="14"/>
    </row>
    <row r="141" spans="1:22" x14ac:dyDescent="0.25">
      <c r="A141" s="45">
        <v>44788</v>
      </c>
      <c r="B141" s="17" t="s">
        <v>36</v>
      </c>
      <c r="C141" s="12">
        <v>224.91661918281247</v>
      </c>
      <c r="D141" s="12">
        <v>14.594742219465346</v>
      </c>
      <c r="E141" s="12">
        <v>15</v>
      </c>
      <c r="F141" s="12">
        <v>163.35959101382488</v>
      </c>
      <c r="G141" s="12">
        <v>417.87095241610268</v>
      </c>
      <c r="I141" s="12">
        <v>165</v>
      </c>
      <c r="J141" s="12">
        <v>99.237018864516131</v>
      </c>
      <c r="K141" s="12">
        <v>199.23701886451613</v>
      </c>
      <c r="L141" s="12">
        <v>12.848452956628687</v>
      </c>
      <c r="M141" s="12">
        <v>17.124267685272429</v>
      </c>
      <c r="N141" s="12">
        <v>0</v>
      </c>
      <c r="O141" s="12">
        <v>0</v>
      </c>
      <c r="P141" s="12">
        <v>-1.2097395064172467</v>
      </c>
      <c r="Q141" s="12">
        <v>24.870952416102682</v>
      </c>
      <c r="S141" s="12">
        <v>7449.5274340394553</v>
      </c>
      <c r="U141" s="14"/>
      <c r="V141" s="14"/>
    </row>
    <row r="142" spans="1:22" x14ac:dyDescent="0.25">
      <c r="A142" s="45">
        <v>44819</v>
      </c>
      <c r="B142" s="17" t="s">
        <v>36</v>
      </c>
      <c r="C142" s="12">
        <v>226.74988233962523</v>
      </c>
      <c r="D142" s="12">
        <v>14.765529460061884</v>
      </c>
      <c r="E142" s="12">
        <v>15</v>
      </c>
      <c r="F142" s="12">
        <v>166.56418650793651</v>
      </c>
      <c r="G142" s="12">
        <v>423.07959830762366</v>
      </c>
      <c r="I142" s="12">
        <v>165</v>
      </c>
      <c r="J142" s="12">
        <v>104.47127665333333</v>
      </c>
      <c r="K142" s="12">
        <v>204.47127665333335</v>
      </c>
      <c r="L142" s="12">
        <v>22.131933122346808</v>
      </c>
      <c r="M142" s="12">
        <v>17.124267685272429</v>
      </c>
      <c r="N142" s="12">
        <v>0</v>
      </c>
      <c r="O142" s="12">
        <v>0</v>
      </c>
      <c r="P142" s="12">
        <v>17.272522539047415</v>
      </c>
      <c r="Q142" s="12">
        <v>-2.9204016923763447</v>
      </c>
      <c r="S142" s="12">
        <v>7361.915383268165</v>
      </c>
      <c r="U142" s="14"/>
      <c r="V142" s="14"/>
    </row>
    <row r="143" spans="1:22" x14ac:dyDescent="0.25">
      <c r="A143" s="45">
        <v>44849</v>
      </c>
      <c r="B143" s="17" t="s">
        <v>36</v>
      </c>
      <c r="C143" s="12">
        <v>228.04381446226773</v>
      </c>
      <c r="D143" s="12">
        <v>14.803638747901175</v>
      </c>
      <c r="E143" s="12">
        <v>22</v>
      </c>
      <c r="F143" s="12">
        <v>166.16596582181259</v>
      </c>
      <c r="G143" s="12">
        <v>431.01341903198147</v>
      </c>
      <c r="I143" s="12">
        <v>150</v>
      </c>
      <c r="J143" s="12">
        <v>130.42343548387097</v>
      </c>
      <c r="K143" s="12">
        <v>230.42343548387097</v>
      </c>
      <c r="L143" s="12">
        <v>35.125895172482053</v>
      </c>
      <c r="M143" s="12">
        <v>17.124267685272429</v>
      </c>
      <c r="N143" s="12">
        <v>0</v>
      </c>
      <c r="O143" s="12">
        <v>0</v>
      </c>
      <c r="P143" s="12">
        <v>-22.673598341625457</v>
      </c>
      <c r="Q143" s="12">
        <v>21.013419031981471</v>
      </c>
      <c r="S143" s="12">
        <v>8013.3313732595907</v>
      </c>
      <c r="U143" s="14"/>
      <c r="V143" s="14"/>
    </row>
    <row r="144" spans="1:22" x14ac:dyDescent="0.25">
      <c r="A144" s="45">
        <v>44880</v>
      </c>
      <c r="B144" s="17" t="s">
        <v>36</v>
      </c>
      <c r="C144" s="12">
        <v>229.26218549749495</v>
      </c>
      <c r="D144" s="12">
        <v>14.806511015604503</v>
      </c>
      <c r="E144" s="12">
        <v>35</v>
      </c>
      <c r="F144" s="12">
        <v>183.76859126984124</v>
      </c>
      <c r="G144" s="12">
        <v>462.83728778294068</v>
      </c>
      <c r="I144" s="12">
        <v>145</v>
      </c>
      <c r="J144" s="12">
        <v>183.40449893333334</v>
      </c>
      <c r="K144" s="12">
        <v>283.40449893333334</v>
      </c>
      <c r="L144" s="12">
        <v>30.97888600754527</v>
      </c>
      <c r="M144" s="12">
        <v>18.077526561024385</v>
      </c>
      <c r="N144" s="12">
        <v>0</v>
      </c>
      <c r="O144" s="12">
        <v>0</v>
      </c>
      <c r="P144" s="12">
        <v>9.5390884980970014</v>
      </c>
      <c r="Q144" s="12">
        <v>-24.162712217059322</v>
      </c>
      <c r="S144" s="12">
        <v>7288.4500067478111</v>
      </c>
      <c r="U144" s="14"/>
      <c r="V144" s="14"/>
    </row>
    <row r="145" spans="1:22" x14ac:dyDescent="0.25">
      <c r="A145" s="45">
        <v>44910</v>
      </c>
      <c r="B145" s="17" t="s">
        <v>36</v>
      </c>
      <c r="C145" s="12">
        <v>230.11283737154957</v>
      </c>
      <c r="D145" s="12">
        <v>14.872810112029651</v>
      </c>
      <c r="E145" s="12">
        <v>50</v>
      </c>
      <c r="F145" s="12">
        <v>204.2175979262673</v>
      </c>
      <c r="G145" s="12">
        <v>499.20324540984655</v>
      </c>
      <c r="I145" s="12">
        <v>135</v>
      </c>
      <c r="J145" s="12">
        <v>216.75286516129034</v>
      </c>
      <c r="K145" s="12">
        <v>316.75286516129034</v>
      </c>
      <c r="L145" s="12">
        <v>20.560434912476026</v>
      </c>
      <c r="M145" s="12">
        <v>21.413932626156246</v>
      </c>
      <c r="N145" s="12">
        <v>0</v>
      </c>
      <c r="O145" s="12">
        <v>0</v>
      </c>
      <c r="P145" s="12">
        <v>32.272767300077383</v>
      </c>
      <c r="Q145" s="12">
        <v>-26.796754590153455</v>
      </c>
      <c r="S145" s="12">
        <v>6457.7506144530544</v>
      </c>
      <c r="U145" s="14"/>
      <c r="V145" s="14"/>
    </row>
    <row r="146" spans="1:22" x14ac:dyDescent="0.25">
      <c r="A146" s="11"/>
      <c r="F146" s="12"/>
      <c r="G146" s="12"/>
      <c r="I146" s="12"/>
      <c r="J146" s="12"/>
      <c r="K146" s="12"/>
      <c r="L146" s="12"/>
      <c r="M146" s="12"/>
      <c r="N146" s="12"/>
      <c r="O146" s="12"/>
      <c r="P146" s="12"/>
      <c r="U146" s="14"/>
      <c r="V146" s="14"/>
    </row>
    <row r="147" spans="1:22" x14ac:dyDescent="0.25">
      <c r="A147" s="11"/>
      <c r="F147" s="12"/>
      <c r="G147" s="12"/>
      <c r="H147" s="12"/>
      <c r="I147" s="12"/>
      <c r="J147" s="12"/>
      <c r="K147" s="12"/>
      <c r="L147" s="12"/>
      <c r="M147" s="12"/>
      <c r="N147" s="12"/>
      <c r="O147" s="12"/>
      <c r="P147" s="12"/>
      <c r="U147" s="14"/>
      <c r="V147" s="14"/>
    </row>
    <row r="148" spans="1:22" x14ac:dyDescent="0.25">
      <c r="A148" s="11"/>
      <c r="B148" s="18"/>
      <c r="F148" s="12"/>
      <c r="G148" s="12"/>
      <c r="H148" s="12"/>
      <c r="I148" s="12"/>
      <c r="J148" s="12"/>
      <c r="K148" s="12"/>
      <c r="L148" s="12"/>
      <c r="M148" s="12"/>
      <c r="N148" s="12"/>
      <c r="O148" s="12"/>
      <c r="P148" s="12"/>
      <c r="U148" s="14"/>
      <c r="V148" s="14"/>
    </row>
    <row r="149" spans="1:22" x14ac:dyDescent="0.25">
      <c r="A149" s="11"/>
      <c r="B149" s="18"/>
      <c r="F149" s="12"/>
      <c r="G149" s="12"/>
      <c r="H149" s="12"/>
      <c r="I149" s="12"/>
      <c r="J149" s="12"/>
      <c r="K149" s="12"/>
      <c r="L149" s="12"/>
      <c r="M149" s="12"/>
      <c r="N149" s="12"/>
      <c r="O149" s="12"/>
      <c r="P149" s="12"/>
      <c r="U149" s="14"/>
      <c r="V149" s="14"/>
    </row>
    <row r="150" spans="1:22" x14ac:dyDescent="0.25">
      <c r="A150" s="11"/>
      <c r="B150" s="18"/>
      <c r="F150" s="12"/>
      <c r="G150" s="12"/>
      <c r="H150" s="12"/>
      <c r="I150" s="12"/>
      <c r="J150" s="12"/>
      <c r="K150" s="12"/>
      <c r="L150" s="12"/>
      <c r="M150" s="12"/>
      <c r="N150" s="12"/>
      <c r="O150" s="12"/>
      <c r="P150" s="12"/>
      <c r="U150" s="14"/>
      <c r="V150" s="14"/>
    </row>
  </sheetData>
  <conditionalFormatting sqref="A146:S536 B2:S145">
    <cfRule type="expression" dxfId="26" priority="2">
      <formula>$B2="GAP"</formula>
    </cfRule>
  </conditionalFormatting>
  <conditionalFormatting sqref="A2:A145">
    <cfRule type="expression" dxfId="25" priority="1">
      <formula>$B2="GAP"</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4FE6F-7C62-43EE-8AA0-012997890607}">
  <sheetPr>
    <tabColor theme="8"/>
  </sheetPr>
  <dimension ref="A1:Y148"/>
  <sheetViews>
    <sheetView zoomScale="75" zoomScaleNormal="75" workbookViewId="0">
      <pane xSplit="2" ySplit="1" topLeftCell="C131" activePane="bottomRight" state="frozen"/>
      <selection pane="topRight" activeCell="C1" sqref="C1"/>
      <selection pane="bottomLeft" activeCell="A2" sqref="A2"/>
      <selection pane="bottomRight" activeCell="C147" sqref="C147"/>
    </sheetView>
  </sheetViews>
  <sheetFormatPr defaultColWidth="9.140625" defaultRowHeight="15" x14ac:dyDescent="0.25"/>
  <cols>
    <col min="1" max="1" width="10.7109375" customWidth="1"/>
    <col min="2" max="2" width="5.85546875" customWidth="1"/>
    <col min="3" max="3" width="12.28515625" style="12" customWidth="1"/>
    <col min="4" max="5" width="10.28515625" style="12" customWidth="1"/>
    <col min="6" max="6" width="12.28515625" customWidth="1"/>
    <col min="7" max="7" width="9" customWidth="1"/>
    <col min="8" max="8" width="3.140625" customWidth="1"/>
    <col min="9" max="10" width="9.7109375" customWidth="1"/>
    <col min="11" max="12" width="13" customWidth="1"/>
    <col min="13" max="13" width="11.140625" customWidth="1"/>
    <col min="14" max="14" width="7.28515625" customWidth="1"/>
    <col min="15" max="15" width="11.28515625" customWidth="1"/>
    <col min="16" max="16" width="9.7109375" customWidth="1"/>
    <col min="17" max="17" width="12.85546875" style="12" customWidth="1"/>
    <col min="18" max="18" width="3.140625" style="12" customWidth="1"/>
    <col min="19" max="19" width="16.140625" style="12" customWidth="1"/>
    <col min="21" max="21" width="12" customWidth="1"/>
  </cols>
  <sheetData>
    <row r="1" spans="1:25" s="2" customFormat="1" ht="59.25" customHeight="1" x14ac:dyDescent="0.25">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25">
      <c r="A2" s="45">
        <v>40558</v>
      </c>
      <c r="B2" t="s">
        <v>34</v>
      </c>
      <c r="C2" s="12">
        <v>128</v>
      </c>
      <c r="D2" s="12">
        <v>72</v>
      </c>
      <c r="E2" s="12">
        <v>60</v>
      </c>
      <c r="F2" s="12">
        <v>29</v>
      </c>
      <c r="G2" s="12">
        <v>289</v>
      </c>
      <c r="H2" s="12"/>
      <c r="I2" s="12">
        <v>0</v>
      </c>
      <c r="J2" s="12">
        <v>398.96813766037332</v>
      </c>
      <c r="K2" s="12">
        <v>338.96813766037332</v>
      </c>
      <c r="L2" s="12">
        <v>25.516396020874101</v>
      </c>
      <c r="M2" s="12">
        <v>33.738525766470971</v>
      </c>
      <c r="N2" s="12">
        <v>22.464981792489315</v>
      </c>
      <c r="O2" s="12">
        <v>0</v>
      </c>
      <c r="P2" s="12">
        <v>55.311958759792304</v>
      </c>
      <c r="Q2" s="12">
        <v>-187</v>
      </c>
      <c r="S2" s="12">
        <v>14093</v>
      </c>
      <c r="U2" s="14"/>
      <c r="V2" s="14"/>
    </row>
    <row r="3" spans="1:25" x14ac:dyDescent="0.25">
      <c r="A3" s="45">
        <v>40589</v>
      </c>
      <c r="B3" t="s">
        <v>34</v>
      </c>
      <c r="C3" s="12">
        <v>126</v>
      </c>
      <c r="D3" s="12">
        <v>70</v>
      </c>
      <c r="E3" s="12">
        <v>60</v>
      </c>
      <c r="F3" s="12">
        <v>-66</v>
      </c>
      <c r="G3" s="12">
        <v>190</v>
      </c>
      <c r="H3" s="12"/>
      <c r="I3" s="12">
        <v>2</v>
      </c>
      <c r="J3" s="12">
        <v>392.42191971586931</v>
      </c>
      <c r="K3" s="12">
        <v>332.42191971586931</v>
      </c>
      <c r="L3" s="12">
        <v>18.841098760600129</v>
      </c>
      <c r="M3" s="12">
        <v>32.121833007175468</v>
      </c>
      <c r="N3" s="12">
        <v>22.612199015602332</v>
      </c>
      <c r="O3" s="12">
        <v>0</v>
      </c>
      <c r="P3" s="12">
        <v>-40.997050499247237</v>
      </c>
      <c r="Q3" s="12">
        <v>-177</v>
      </c>
      <c r="S3" s="12">
        <v>9141</v>
      </c>
      <c r="U3" s="14"/>
      <c r="V3" s="14"/>
    </row>
    <row r="4" spans="1:25" x14ac:dyDescent="0.25">
      <c r="A4" s="45">
        <v>40617</v>
      </c>
      <c r="B4" t="s">
        <v>34</v>
      </c>
      <c r="C4" s="12">
        <v>135</v>
      </c>
      <c r="D4" s="12">
        <v>67</v>
      </c>
      <c r="E4" s="12">
        <v>45</v>
      </c>
      <c r="F4" s="12">
        <v>-40</v>
      </c>
      <c r="G4" s="12">
        <v>207</v>
      </c>
      <c r="H4" s="12"/>
      <c r="I4" s="12">
        <v>1</v>
      </c>
      <c r="J4" s="12">
        <v>231.85175937884514</v>
      </c>
      <c r="K4" s="12">
        <v>171.85175937884514</v>
      </c>
      <c r="L4" s="12">
        <v>11.905724983692105</v>
      </c>
      <c r="M4" s="12">
        <v>28.080101108936724</v>
      </c>
      <c r="N4" s="12">
        <v>22.565618727459366</v>
      </c>
      <c r="O4" s="12">
        <v>0</v>
      </c>
      <c r="P4" s="12">
        <v>-5.4032041989333379</v>
      </c>
      <c r="Q4" s="12">
        <v>-22</v>
      </c>
      <c r="S4" s="12">
        <v>8447</v>
      </c>
      <c r="U4" s="14"/>
      <c r="V4" s="14"/>
    </row>
    <row r="5" spans="1:25" x14ac:dyDescent="0.25">
      <c r="A5" s="45">
        <v>40648</v>
      </c>
      <c r="B5" t="s">
        <v>34</v>
      </c>
      <c r="C5" s="12">
        <v>132</v>
      </c>
      <c r="D5" s="12">
        <v>65</v>
      </c>
      <c r="E5" s="12">
        <v>21</v>
      </c>
      <c r="F5" s="12">
        <v>-15</v>
      </c>
      <c r="G5" s="12">
        <v>203</v>
      </c>
      <c r="H5" s="12"/>
      <c r="I5" s="12">
        <v>1</v>
      </c>
      <c r="J5" s="12">
        <v>147.76156894472967</v>
      </c>
      <c r="K5" s="12">
        <v>87.761568944729675</v>
      </c>
      <c r="L5" s="12">
        <v>12.310288454011742</v>
      </c>
      <c r="M5" s="12">
        <v>23.230022831050228</v>
      </c>
      <c r="N5" s="12">
        <v>22.612199015602332</v>
      </c>
      <c r="O5" s="12">
        <v>0</v>
      </c>
      <c r="P5" s="12">
        <v>14.085920754606025</v>
      </c>
      <c r="Q5" s="12">
        <v>43</v>
      </c>
      <c r="S5" s="12">
        <v>9730</v>
      </c>
      <c r="U5" s="14"/>
      <c r="V5" s="14"/>
    </row>
    <row r="6" spans="1:25" x14ac:dyDescent="0.25">
      <c r="A6" s="45">
        <v>40678</v>
      </c>
      <c r="B6" t="s">
        <v>34</v>
      </c>
      <c r="C6" s="12">
        <v>134</v>
      </c>
      <c r="D6" s="12">
        <v>67</v>
      </c>
      <c r="E6" s="12">
        <v>21</v>
      </c>
      <c r="F6" s="12">
        <v>-36</v>
      </c>
      <c r="G6" s="12">
        <v>186</v>
      </c>
      <c r="H6" s="12"/>
      <c r="I6" s="12">
        <v>1</v>
      </c>
      <c r="J6" s="12">
        <v>100.59728682945573</v>
      </c>
      <c r="K6" s="12">
        <v>40.597286829455726</v>
      </c>
      <c r="L6" s="12">
        <v>11.905724983692105</v>
      </c>
      <c r="M6" s="12">
        <v>23.230022831050228</v>
      </c>
      <c r="N6" s="12">
        <v>22.549105919982466</v>
      </c>
      <c r="O6" s="12">
        <v>0</v>
      </c>
      <c r="P6" s="12">
        <v>-9.2821405641805228</v>
      </c>
      <c r="Q6" s="12">
        <v>96</v>
      </c>
      <c r="S6" s="12">
        <v>12697</v>
      </c>
      <c r="U6" s="14"/>
      <c r="V6" s="14"/>
    </row>
    <row r="7" spans="1:25" x14ac:dyDescent="0.25">
      <c r="A7" s="45">
        <v>40709</v>
      </c>
      <c r="B7" t="s">
        <v>34</v>
      </c>
      <c r="C7" s="12">
        <v>130</v>
      </c>
      <c r="D7" s="12">
        <v>69</v>
      </c>
      <c r="E7" s="12">
        <v>9</v>
      </c>
      <c r="F7" s="12">
        <v>-24</v>
      </c>
      <c r="G7" s="12">
        <v>184</v>
      </c>
      <c r="H7" s="12"/>
      <c r="I7" s="12">
        <v>2</v>
      </c>
      <c r="J7" s="12">
        <v>74.085853630114457</v>
      </c>
      <c r="K7" s="12">
        <v>14.085853630114457</v>
      </c>
      <c r="L7" s="12">
        <v>12.310288454011742</v>
      </c>
      <c r="M7" s="12">
        <v>24.038369210697976</v>
      </c>
      <c r="N7" s="12">
        <v>22.570136951855755</v>
      </c>
      <c r="O7" s="12">
        <v>0</v>
      </c>
      <c r="P7" s="12">
        <v>-1.0046482466799276</v>
      </c>
      <c r="Q7" s="12">
        <v>110</v>
      </c>
      <c r="S7" s="12">
        <v>15994</v>
      </c>
      <c r="U7" s="14"/>
      <c r="V7" s="14"/>
    </row>
    <row r="8" spans="1:25" x14ac:dyDescent="0.25">
      <c r="A8" s="45">
        <v>40739</v>
      </c>
      <c r="B8" t="s">
        <v>34</v>
      </c>
      <c r="C8" s="12">
        <v>132</v>
      </c>
      <c r="D8" s="12">
        <v>67</v>
      </c>
      <c r="E8" s="12">
        <v>17</v>
      </c>
      <c r="F8" s="12">
        <v>6</v>
      </c>
      <c r="G8" s="12">
        <v>222</v>
      </c>
      <c r="H8" s="12"/>
      <c r="I8" s="12">
        <v>2</v>
      </c>
      <c r="J8" s="12">
        <v>63.120658922458198</v>
      </c>
      <c r="K8" s="12">
        <v>3.1206589224581975</v>
      </c>
      <c r="L8" s="12">
        <v>11.905724983692105</v>
      </c>
      <c r="M8" s="12">
        <v>24.846715590345724</v>
      </c>
      <c r="N8" s="12">
        <v>21.922535370179055</v>
      </c>
      <c r="O8" s="12">
        <v>0</v>
      </c>
      <c r="P8" s="12">
        <v>36.204365133324906</v>
      </c>
      <c r="Q8" s="12">
        <v>121</v>
      </c>
      <c r="S8" s="12">
        <v>19742</v>
      </c>
      <c r="U8" s="14"/>
      <c r="V8" s="14"/>
    </row>
    <row r="9" spans="1:25" x14ac:dyDescent="0.25">
      <c r="A9" s="45">
        <v>40770</v>
      </c>
      <c r="B9" t="s">
        <v>34</v>
      </c>
      <c r="C9" s="12">
        <v>133</v>
      </c>
      <c r="D9" s="12">
        <v>64</v>
      </c>
      <c r="E9" s="12">
        <v>23</v>
      </c>
      <c r="F9" s="12">
        <v>7</v>
      </c>
      <c r="G9" s="12">
        <v>227</v>
      </c>
      <c r="H9" s="12"/>
      <c r="I9" s="12">
        <v>1</v>
      </c>
      <c r="J9" s="12">
        <v>84.749438189912226</v>
      </c>
      <c r="K9" s="12">
        <v>24.749438189912226</v>
      </c>
      <c r="L9" s="12">
        <v>25.516396020874101</v>
      </c>
      <c r="M9" s="12">
        <v>24.846715590345724</v>
      </c>
      <c r="N9" s="12">
        <v>12.919751651112366</v>
      </c>
      <c r="O9" s="12">
        <v>0</v>
      </c>
      <c r="P9" s="12">
        <v>49.967698547755589</v>
      </c>
      <c r="Q9" s="12">
        <v>88</v>
      </c>
      <c r="S9" s="12">
        <v>22465</v>
      </c>
      <c r="U9" s="14"/>
      <c r="V9" s="14"/>
    </row>
    <row r="10" spans="1:25" x14ac:dyDescent="0.25">
      <c r="A10" s="45">
        <v>40801</v>
      </c>
      <c r="B10" t="s">
        <v>34</v>
      </c>
      <c r="C10" s="12">
        <v>136</v>
      </c>
      <c r="D10" s="12">
        <v>68</v>
      </c>
      <c r="E10" s="12">
        <v>38</v>
      </c>
      <c r="F10" s="12">
        <v>-7</v>
      </c>
      <c r="G10" s="12">
        <v>235</v>
      </c>
      <c r="H10" s="12"/>
      <c r="I10" s="12">
        <v>1</v>
      </c>
      <c r="J10" s="12">
        <v>126.39667898458696</v>
      </c>
      <c r="K10" s="12">
        <v>66.396678984586956</v>
      </c>
      <c r="L10" s="12">
        <v>43.952931311154593</v>
      </c>
      <c r="M10" s="12">
        <v>25.655061969993476</v>
      </c>
      <c r="N10" s="12">
        <v>20.798862687958906</v>
      </c>
      <c r="O10" s="12">
        <v>0</v>
      </c>
      <c r="P10" s="12">
        <v>32.196465046306074</v>
      </c>
      <c r="Q10" s="12">
        <v>44</v>
      </c>
      <c r="S10" s="12">
        <v>23798</v>
      </c>
      <c r="U10" s="14"/>
      <c r="V10" s="14"/>
    </row>
    <row r="11" spans="1:25" x14ac:dyDescent="0.25">
      <c r="A11" s="45">
        <v>40831</v>
      </c>
      <c r="B11" t="s">
        <v>34</v>
      </c>
      <c r="C11" s="12">
        <v>143</v>
      </c>
      <c r="D11" s="12">
        <v>67</v>
      </c>
      <c r="E11" s="12">
        <v>41</v>
      </c>
      <c r="F11" s="12">
        <v>27</v>
      </c>
      <c r="G11" s="12">
        <v>278</v>
      </c>
      <c r="H11" s="12"/>
      <c r="I11" s="12">
        <v>1</v>
      </c>
      <c r="J11" s="12">
        <v>126.20584522369568</v>
      </c>
      <c r="K11" s="12">
        <v>66.205845223695675</v>
      </c>
      <c r="L11" s="12">
        <v>69.75830123939987</v>
      </c>
      <c r="M11" s="12">
        <v>27.271754729288972</v>
      </c>
      <c r="N11" s="12">
        <v>17.63753214388365</v>
      </c>
      <c r="O11" s="12">
        <v>0</v>
      </c>
      <c r="P11" s="12">
        <v>78.126566663731822</v>
      </c>
      <c r="Q11" s="12">
        <v>18</v>
      </c>
      <c r="S11" s="12">
        <v>24352</v>
      </c>
      <c r="U11" s="14"/>
      <c r="V11" s="14"/>
    </row>
    <row r="12" spans="1:25" x14ac:dyDescent="0.25">
      <c r="A12" s="45">
        <v>40862</v>
      </c>
      <c r="B12" t="s">
        <v>34</v>
      </c>
      <c r="C12" s="12">
        <v>147</v>
      </c>
      <c r="D12" s="12">
        <v>77</v>
      </c>
      <c r="E12" s="12">
        <v>40</v>
      </c>
      <c r="F12" s="12">
        <v>13</v>
      </c>
      <c r="G12" s="12">
        <v>277</v>
      </c>
      <c r="H12" s="12"/>
      <c r="I12" s="12">
        <v>2</v>
      </c>
      <c r="J12" s="12">
        <v>171.86539575102884</v>
      </c>
      <c r="K12" s="12">
        <v>111.86539575102884</v>
      </c>
      <c r="L12" s="12">
        <v>61.522544879321593</v>
      </c>
      <c r="M12" s="12">
        <v>28.888447488584475</v>
      </c>
      <c r="N12" s="12">
        <v>21.329853617312807</v>
      </c>
      <c r="O12" s="12">
        <v>0</v>
      </c>
      <c r="P12" s="12">
        <v>48.393758263752275</v>
      </c>
      <c r="Q12" s="12">
        <v>4</v>
      </c>
      <c r="S12" s="12">
        <v>24465</v>
      </c>
      <c r="U12" s="14"/>
      <c r="V12" s="14"/>
    </row>
    <row r="13" spans="1:25" x14ac:dyDescent="0.25">
      <c r="A13" s="45">
        <v>40892</v>
      </c>
      <c r="B13" t="s">
        <v>34</v>
      </c>
      <c r="C13" s="12">
        <v>145</v>
      </c>
      <c r="D13" s="12">
        <v>77</v>
      </c>
      <c r="E13" s="12">
        <v>56</v>
      </c>
      <c r="F13" s="12">
        <v>-19</v>
      </c>
      <c r="G13" s="12">
        <v>259</v>
      </c>
      <c r="H13" s="12"/>
      <c r="I13" s="12">
        <v>1</v>
      </c>
      <c r="J13" s="12">
        <v>269.15263254288431</v>
      </c>
      <c r="K13" s="12">
        <v>209.15263254288431</v>
      </c>
      <c r="L13" s="12">
        <v>40.83201311154599</v>
      </c>
      <c r="M13" s="12">
        <v>31.313486627527723</v>
      </c>
      <c r="N13" s="12">
        <v>22.296733537503005</v>
      </c>
      <c r="O13" s="12">
        <v>0</v>
      </c>
      <c r="P13" s="12">
        <v>20.405134180538976</v>
      </c>
      <c r="Q13" s="12">
        <v>-65</v>
      </c>
      <c r="S13" s="12">
        <v>22446</v>
      </c>
      <c r="U13" s="14"/>
      <c r="V13" s="14"/>
    </row>
    <row r="14" spans="1:25" x14ac:dyDescent="0.25">
      <c r="A14" s="45">
        <v>40923</v>
      </c>
      <c r="B14" t="s">
        <v>34</v>
      </c>
      <c r="C14" s="12">
        <v>147</v>
      </c>
      <c r="D14" s="12">
        <v>77</v>
      </c>
      <c r="E14" s="12">
        <v>62</v>
      </c>
      <c r="F14" s="12">
        <v>-33</v>
      </c>
      <c r="G14" s="12">
        <v>253</v>
      </c>
      <c r="H14" s="12"/>
      <c r="I14" s="12">
        <v>1</v>
      </c>
      <c r="J14" s="12">
        <v>261.6571260432691</v>
      </c>
      <c r="K14" s="12">
        <v>201.6571260432691</v>
      </c>
      <c r="L14" s="12">
        <v>25.396093933463799</v>
      </c>
      <c r="M14" s="12">
        <v>35.132669789227172</v>
      </c>
      <c r="N14" s="12">
        <v>22.528074888109181</v>
      </c>
      <c r="O14" s="12">
        <v>0</v>
      </c>
      <c r="P14" s="12">
        <v>74.286035345930742</v>
      </c>
      <c r="Q14" s="12">
        <v>-107</v>
      </c>
      <c r="S14" s="12">
        <v>19129</v>
      </c>
      <c r="U14" s="14"/>
      <c r="V14" s="14"/>
    </row>
    <row r="15" spans="1:25" x14ac:dyDescent="0.25">
      <c r="A15" s="45">
        <v>40954</v>
      </c>
      <c r="B15" t="s">
        <v>34</v>
      </c>
      <c r="C15" s="12">
        <v>153</v>
      </c>
      <c r="D15" s="12">
        <v>79</v>
      </c>
      <c r="E15" s="12">
        <v>42</v>
      </c>
      <c r="F15" s="12">
        <v>-64</v>
      </c>
      <c r="G15" s="12">
        <v>210</v>
      </c>
      <c r="H15" s="12"/>
      <c r="I15" s="12">
        <v>1</v>
      </c>
      <c r="J15" s="12">
        <v>273.9154660433332</v>
      </c>
      <c r="K15" s="12">
        <v>213.9154660433332</v>
      </c>
      <c r="L15" s="12">
        <v>18.107271493803001</v>
      </c>
      <c r="M15" s="12">
        <v>33.685649232370544</v>
      </c>
      <c r="N15" s="12">
        <v>22.612199015602332</v>
      </c>
      <c r="O15" s="12">
        <v>0</v>
      </c>
      <c r="P15" s="12">
        <v>36.679414214890926</v>
      </c>
      <c r="Q15" s="12">
        <v>-116</v>
      </c>
      <c r="S15" s="12">
        <v>15766</v>
      </c>
      <c r="U15" s="14"/>
      <c r="V15" s="14"/>
    </row>
    <row r="16" spans="1:25" x14ac:dyDescent="0.25">
      <c r="A16" s="45">
        <v>40983</v>
      </c>
      <c r="B16" t="s">
        <v>34</v>
      </c>
      <c r="C16" s="12">
        <v>148</v>
      </c>
      <c r="D16" s="12">
        <v>73</v>
      </c>
      <c r="E16" s="12">
        <v>25</v>
      </c>
      <c r="F16" s="12">
        <v>-63</v>
      </c>
      <c r="G16" s="12">
        <v>183</v>
      </c>
      <c r="H16" s="12"/>
      <c r="I16" s="12">
        <v>3</v>
      </c>
      <c r="J16" s="12">
        <v>110.53829118294036</v>
      </c>
      <c r="K16" s="12">
        <v>50.538291182940355</v>
      </c>
      <c r="L16" s="12">
        <v>11.851510502283105</v>
      </c>
      <c r="M16" s="12">
        <v>30.068097840228994</v>
      </c>
      <c r="N16" s="12">
        <v>22.275702505629717</v>
      </c>
      <c r="O16" s="12">
        <v>0</v>
      </c>
      <c r="P16" s="12">
        <v>43.266397968917822</v>
      </c>
      <c r="Q16" s="12">
        <v>22</v>
      </c>
      <c r="S16" s="12">
        <v>16450</v>
      </c>
      <c r="U16" s="14"/>
      <c r="V16" s="14"/>
    </row>
    <row r="17" spans="1:22" x14ac:dyDescent="0.25">
      <c r="A17" s="45">
        <v>41014</v>
      </c>
      <c r="B17" t="s">
        <v>34</v>
      </c>
      <c r="C17" s="12">
        <v>155</v>
      </c>
      <c r="D17" s="12">
        <v>79</v>
      </c>
      <c r="E17" s="12">
        <v>21</v>
      </c>
      <c r="F17" s="12">
        <v>-62</v>
      </c>
      <c r="G17" s="12">
        <v>193</v>
      </c>
      <c r="H17" s="12"/>
      <c r="I17" s="12">
        <v>2</v>
      </c>
      <c r="J17" s="12">
        <v>77.148352750332606</v>
      </c>
      <c r="K17" s="12">
        <v>17.148352750332606</v>
      </c>
      <c r="L17" s="12">
        <v>12.253256621004565</v>
      </c>
      <c r="M17" s="12">
        <v>25.727036169659122</v>
      </c>
      <c r="N17" s="12">
        <v>21.498790324567494</v>
      </c>
      <c r="O17" s="12">
        <v>0</v>
      </c>
      <c r="P17" s="12">
        <v>48.372564134436203</v>
      </c>
      <c r="Q17" s="12">
        <v>65</v>
      </c>
      <c r="S17" s="12">
        <v>18397</v>
      </c>
      <c r="U17" s="14"/>
      <c r="V17" s="14"/>
    </row>
    <row r="18" spans="1:22" x14ac:dyDescent="0.25">
      <c r="A18" s="45">
        <v>41044</v>
      </c>
      <c r="B18" t="s">
        <v>34</v>
      </c>
      <c r="C18" s="12">
        <v>157</v>
      </c>
      <c r="D18" s="12">
        <v>77</v>
      </c>
      <c r="E18" s="12">
        <v>24</v>
      </c>
      <c r="F18" s="12">
        <v>-63</v>
      </c>
      <c r="G18" s="12">
        <v>195</v>
      </c>
      <c r="H18" s="12"/>
      <c r="I18" s="12">
        <v>2</v>
      </c>
      <c r="J18" s="12">
        <v>69.009599027966587</v>
      </c>
      <c r="K18" s="12">
        <v>9.009599027966587</v>
      </c>
      <c r="L18" s="12">
        <v>11.851510502283105</v>
      </c>
      <c r="M18" s="12">
        <v>25.727036169659122</v>
      </c>
      <c r="N18" s="12">
        <v>22.591167983729044</v>
      </c>
      <c r="O18" s="12">
        <v>0</v>
      </c>
      <c r="P18" s="12">
        <v>39.820686316362142</v>
      </c>
      <c r="Q18" s="12">
        <v>84</v>
      </c>
      <c r="S18" s="12">
        <v>20991</v>
      </c>
      <c r="U18" s="14"/>
      <c r="V18" s="14"/>
    </row>
    <row r="19" spans="1:22" x14ac:dyDescent="0.25">
      <c r="A19" s="45">
        <v>41075</v>
      </c>
      <c r="B19" t="s">
        <v>34</v>
      </c>
      <c r="C19" s="12">
        <v>157</v>
      </c>
      <c r="D19" s="12">
        <v>76</v>
      </c>
      <c r="E19" s="12">
        <v>27</v>
      </c>
      <c r="F19" s="12">
        <v>-73</v>
      </c>
      <c r="G19" s="12">
        <v>187</v>
      </c>
      <c r="H19" s="12"/>
      <c r="I19" s="12">
        <v>2</v>
      </c>
      <c r="J19" s="12">
        <v>63.248201351853979</v>
      </c>
      <c r="K19" s="12">
        <v>3.2482013518539787</v>
      </c>
      <c r="L19" s="12">
        <v>12.253256621004565</v>
      </c>
      <c r="M19" s="12">
        <v>26.450546448087437</v>
      </c>
      <c r="N19" s="12">
        <v>21.307950947599235</v>
      </c>
      <c r="O19" s="12">
        <v>0</v>
      </c>
      <c r="P19" s="12">
        <v>33.740044631454779</v>
      </c>
      <c r="Q19" s="12">
        <v>89</v>
      </c>
      <c r="S19" s="12">
        <v>23649</v>
      </c>
      <c r="U19" s="14"/>
      <c r="V19" s="14"/>
    </row>
    <row r="20" spans="1:22" x14ac:dyDescent="0.25">
      <c r="A20" s="45">
        <v>41105</v>
      </c>
      <c r="B20" t="s">
        <v>34</v>
      </c>
      <c r="C20" s="12">
        <v>152</v>
      </c>
      <c r="D20" s="12">
        <v>73</v>
      </c>
      <c r="E20" s="12">
        <v>47</v>
      </c>
      <c r="F20" s="12">
        <v>-32</v>
      </c>
      <c r="G20" s="12">
        <v>240</v>
      </c>
      <c r="H20" s="12"/>
      <c r="I20" s="12">
        <v>2</v>
      </c>
      <c r="J20" s="12">
        <v>99.215665591255785</v>
      </c>
      <c r="K20" s="12">
        <v>39.215665591255785</v>
      </c>
      <c r="L20" s="12">
        <v>11.851510502283105</v>
      </c>
      <c r="M20" s="12">
        <v>27.174056726515747</v>
      </c>
      <c r="N20" s="12">
        <v>21.540852388314072</v>
      </c>
      <c r="O20" s="12">
        <v>0</v>
      </c>
      <c r="P20" s="12">
        <v>74.217914791631273</v>
      </c>
      <c r="Q20" s="12">
        <v>64</v>
      </c>
      <c r="S20" s="12">
        <v>25632</v>
      </c>
      <c r="U20" s="14"/>
      <c r="V20" s="14"/>
    </row>
    <row r="21" spans="1:22" x14ac:dyDescent="0.25">
      <c r="A21" s="45">
        <v>41136</v>
      </c>
      <c r="B21" t="s">
        <v>34</v>
      </c>
      <c r="C21" s="12">
        <v>158</v>
      </c>
      <c r="D21" s="12">
        <v>73</v>
      </c>
      <c r="E21" s="12">
        <v>39</v>
      </c>
      <c r="F21" s="12">
        <v>-80</v>
      </c>
      <c r="G21" s="12">
        <v>190</v>
      </c>
      <c r="H21" s="12"/>
      <c r="I21" s="12">
        <v>1</v>
      </c>
      <c r="J21" s="12">
        <v>121.31432939314445</v>
      </c>
      <c r="K21" s="12">
        <v>61.314329393144448</v>
      </c>
      <c r="L21" s="12">
        <v>25.396093933463799</v>
      </c>
      <c r="M21" s="12">
        <v>27.174056726515747</v>
      </c>
      <c r="N21" s="12">
        <v>22.934318073591356</v>
      </c>
      <c r="O21" s="12">
        <v>0</v>
      </c>
      <c r="P21" s="12">
        <v>31.18120187328465</v>
      </c>
      <c r="Q21" s="12">
        <v>20</v>
      </c>
      <c r="S21" s="12">
        <v>26267</v>
      </c>
      <c r="U21" s="14"/>
      <c r="V21" s="14"/>
    </row>
    <row r="22" spans="1:22" x14ac:dyDescent="0.25">
      <c r="A22" s="45">
        <v>41167</v>
      </c>
      <c r="B22" t="s">
        <v>34</v>
      </c>
      <c r="C22" s="12">
        <v>161</v>
      </c>
      <c r="D22" s="12">
        <v>73</v>
      </c>
      <c r="E22" s="12">
        <v>52</v>
      </c>
      <c r="F22" s="12">
        <v>-44</v>
      </c>
      <c r="G22" s="12">
        <v>242</v>
      </c>
      <c r="H22" s="12"/>
      <c r="I22" s="12">
        <v>1</v>
      </c>
      <c r="J22" s="12">
        <v>107.51503250419495</v>
      </c>
      <c r="K22" s="12">
        <v>47.515032504194949</v>
      </c>
      <c r="L22" s="12">
        <v>43.761630789302018</v>
      </c>
      <c r="M22" s="12">
        <v>27.897567004944058</v>
      </c>
      <c r="N22" s="12">
        <v>17.933139169432263</v>
      </c>
      <c r="O22" s="12">
        <v>0</v>
      </c>
      <c r="P22" s="12">
        <v>72.892630532126717</v>
      </c>
      <c r="Q22" s="12">
        <v>30</v>
      </c>
      <c r="S22" s="12">
        <v>27155</v>
      </c>
      <c r="U22" s="14"/>
      <c r="V22" s="14"/>
    </row>
    <row r="23" spans="1:22" x14ac:dyDescent="0.25">
      <c r="A23" s="45">
        <v>41197</v>
      </c>
      <c r="B23" t="s">
        <v>34</v>
      </c>
      <c r="C23" s="12">
        <v>157</v>
      </c>
      <c r="D23" s="12">
        <v>71</v>
      </c>
      <c r="E23" s="12">
        <v>41</v>
      </c>
      <c r="F23" s="12">
        <v>-46</v>
      </c>
      <c r="G23" s="12">
        <v>223</v>
      </c>
      <c r="H23" s="12"/>
      <c r="I23" s="12">
        <v>1</v>
      </c>
      <c r="J23" s="12">
        <v>109.70804765638245</v>
      </c>
      <c r="K23" s="12">
        <v>49.708047656382448</v>
      </c>
      <c r="L23" s="12">
        <v>69.444686236138295</v>
      </c>
      <c r="M23" s="12">
        <v>29.344587561800683</v>
      </c>
      <c r="N23" s="12">
        <v>22.544587695586078</v>
      </c>
      <c r="O23" s="12">
        <v>0</v>
      </c>
      <c r="P23" s="12">
        <v>61.958090850092489</v>
      </c>
      <c r="Q23" s="12">
        <v>-10</v>
      </c>
      <c r="S23" s="12">
        <v>26845</v>
      </c>
      <c r="U23" s="14"/>
      <c r="V23" s="14"/>
    </row>
    <row r="24" spans="1:22" x14ac:dyDescent="0.25">
      <c r="A24" s="45">
        <v>41228</v>
      </c>
      <c r="B24" t="s">
        <v>34</v>
      </c>
      <c r="C24" s="12">
        <v>163</v>
      </c>
      <c r="D24" s="12">
        <v>71</v>
      </c>
      <c r="E24" s="12">
        <v>58</v>
      </c>
      <c r="F24" s="12">
        <v>-35</v>
      </c>
      <c r="G24" s="12">
        <v>257</v>
      </c>
      <c r="H24" s="12"/>
      <c r="I24" s="12">
        <v>1</v>
      </c>
      <c r="J24" s="12">
        <v>158.15408486528369</v>
      </c>
      <c r="K24" s="12">
        <v>98.154084865283693</v>
      </c>
      <c r="L24" s="12">
        <v>61.266283105022829</v>
      </c>
      <c r="M24" s="12">
        <v>30.791608118657301</v>
      </c>
      <c r="N24" s="12">
        <v>22.544587695586078</v>
      </c>
      <c r="O24" s="12">
        <v>0</v>
      </c>
      <c r="P24" s="12">
        <v>87.243436215450089</v>
      </c>
      <c r="Q24" s="12">
        <v>-45</v>
      </c>
      <c r="S24" s="12">
        <v>25488</v>
      </c>
      <c r="U24" s="14"/>
      <c r="V24" s="14"/>
    </row>
    <row r="25" spans="1:22" x14ac:dyDescent="0.25">
      <c r="A25" s="45">
        <v>41258</v>
      </c>
      <c r="B25" t="s">
        <v>34</v>
      </c>
      <c r="C25" s="12">
        <v>163</v>
      </c>
      <c r="D25" s="12">
        <v>75</v>
      </c>
      <c r="E25" s="12">
        <v>72</v>
      </c>
      <c r="F25" s="12">
        <v>-94</v>
      </c>
      <c r="G25" s="12">
        <v>216</v>
      </c>
      <c r="H25" s="12"/>
      <c r="I25" s="12">
        <v>1</v>
      </c>
      <c r="J25" s="12">
        <v>275.50473927538252</v>
      </c>
      <c r="K25" s="12">
        <v>215.50473927538252</v>
      </c>
      <c r="L25" s="12">
        <v>40.662446444879322</v>
      </c>
      <c r="M25" s="12">
        <v>32.962138953942237</v>
      </c>
      <c r="N25" s="12">
        <v>20.350979114042101</v>
      </c>
      <c r="O25" s="12">
        <v>0</v>
      </c>
      <c r="P25" s="12">
        <v>36.519696211753825</v>
      </c>
      <c r="Q25" s="12">
        <v>-131</v>
      </c>
      <c r="S25" s="12">
        <v>21422</v>
      </c>
      <c r="U25" s="14"/>
      <c r="V25" s="14"/>
    </row>
    <row r="26" spans="1:22" x14ac:dyDescent="0.25">
      <c r="A26" s="45">
        <v>41289</v>
      </c>
      <c r="B26" t="s">
        <v>34</v>
      </c>
      <c r="C26" s="12">
        <v>165</v>
      </c>
      <c r="D26" s="12">
        <v>73</v>
      </c>
      <c r="E26" s="12">
        <v>78</v>
      </c>
      <c r="F26" s="12">
        <v>-60</v>
      </c>
      <c r="G26" s="12">
        <v>256</v>
      </c>
      <c r="H26" s="12"/>
      <c r="I26" s="12">
        <v>2</v>
      </c>
      <c r="J26" s="12">
        <v>346.5461667633549</v>
      </c>
      <c r="K26" s="12">
        <v>286.5461667633549</v>
      </c>
      <c r="L26" s="12">
        <v>36.63544422700587</v>
      </c>
      <c r="M26" s="12">
        <v>35.418499673842142</v>
      </c>
      <c r="N26" s="12">
        <v>20.350979114042101</v>
      </c>
      <c r="O26" s="12">
        <v>0</v>
      </c>
      <c r="P26" s="12">
        <v>75.048910221754966</v>
      </c>
      <c r="Q26" s="12">
        <v>-200</v>
      </c>
      <c r="S26" s="12">
        <v>15227</v>
      </c>
      <c r="U26" s="14"/>
      <c r="V26" s="14"/>
    </row>
    <row r="27" spans="1:22" x14ac:dyDescent="0.25">
      <c r="A27" s="45">
        <v>41320</v>
      </c>
      <c r="B27" t="s">
        <v>34</v>
      </c>
      <c r="C27" s="12">
        <v>164</v>
      </c>
      <c r="D27" s="12">
        <v>73</v>
      </c>
      <c r="E27" s="12">
        <v>65</v>
      </c>
      <c r="F27" s="12">
        <v>0</v>
      </c>
      <c r="G27" s="12">
        <v>302</v>
      </c>
      <c r="H27" s="12"/>
      <c r="I27" s="12">
        <v>3</v>
      </c>
      <c r="J27" s="12">
        <v>312.31370863192558</v>
      </c>
      <c r="K27" s="12">
        <v>252.31370863192558</v>
      </c>
      <c r="L27" s="12">
        <v>27.046589693411615</v>
      </c>
      <c r="M27" s="12">
        <v>33.976594911937376</v>
      </c>
      <c r="N27" s="12">
        <v>20.350979114042101</v>
      </c>
      <c r="O27" s="12">
        <v>0</v>
      </c>
      <c r="P27" s="12">
        <v>106.31212764868332</v>
      </c>
      <c r="Q27" s="12">
        <v>-141</v>
      </c>
      <c r="S27" s="12">
        <v>11279</v>
      </c>
      <c r="U27" s="14"/>
      <c r="V27" s="14"/>
    </row>
    <row r="28" spans="1:22" x14ac:dyDescent="0.25">
      <c r="A28" s="45">
        <v>41348</v>
      </c>
      <c r="B28" t="s">
        <v>34</v>
      </c>
      <c r="C28" s="12">
        <v>162</v>
      </c>
      <c r="D28" s="12">
        <v>69</v>
      </c>
      <c r="E28" s="12">
        <v>55</v>
      </c>
      <c r="F28" s="12">
        <v>-23</v>
      </c>
      <c r="G28" s="12">
        <v>263</v>
      </c>
      <c r="H28" s="12"/>
      <c r="I28" s="12">
        <v>2</v>
      </c>
      <c r="J28" s="12">
        <v>228.55385159436162</v>
      </c>
      <c r="K28" s="12">
        <v>168.55385159436162</v>
      </c>
      <c r="L28" s="12">
        <v>17.070741030658841</v>
      </c>
      <c r="M28" s="12">
        <v>30.371833007175475</v>
      </c>
      <c r="N28" s="12">
        <v>20.350979114042101</v>
      </c>
      <c r="O28" s="12">
        <v>0</v>
      </c>
      <c r="P28" s="12">
        <v>89.652595253761973</v>
      </c>
      <c r="Q28" s="12">
        <v>-65</v>
      </c>
      <c r="S28" s="12">
        <v>9275</v>
      </c>
      <c r="U28" s="14"/>
      <c r="V28" s="14"/>
    </row>
    <row r="29" spans="1:22" x14ac:dyDescent="0.25">
      <c r="A29" s="45">
        <v>41379</v>
      </c>
      <c r="B29" t="s">
        <v>34</v>
      </c>
      <c r="C29" s="12">
        <v>168</v>
      </c>
      <c r="D29" s="12">
        <v>68</v>
      </c>
      <c r="E29" s="12">
        <v>51</v>
      </c>
      <c r="F29" s="12">
        <v>-62</v>
      </c>
      <c r="G29" s="12">
        <v>225</v>
      </c>
      <c r="H29" s="12"/>
      <c r="I29" s="12">
        <v>2</v>
      </c>
      <c r="J29" s="12">
        <v>113.22051912605501</v>
      </c>
      <c r="K29" s="12">
        <v>53.220519126055009</v>
      </c>
      <c r="L29" s="12">
        <v>17.672731898238748</v>
      </c>
      <c r="M29" s="12">
        <v>26.046118721461191</v>
      </c>
      <c r="N29" s="12">
        <v>20.350979114042101</v>
      </c>
      <c r="O29" s="12">
        <v>0</v>
      </c>
      <c r="P29" s="12">
        <v>57.709651140202936</v>
      </c>
      <c r="Q29" s="12">
        <v>48</v>
      </c>
      <c r="S29" s="12">
        <v>10729</v>
      </c>
      <c r="U29" s="14"/>
      <c r="V29" s="14"/>
    </row>
    <row r="30" spans="1:22" x14ac:dyDescent="0.25">
      <c r="A30" s="45">
        <v>41409</v>
      </c>
      <c r="B30" t="s">
        <v>34</v>
      </c>
      <c r="C30" s="12">
        <v>177</v>
      </c>
      <c r="D30" s="12">
        <v>68</v>
      </c>
      <c r="E30" s="12">
        <v>34</v>
      </c>
      <c r="F30" s="12">
        <v>-75</v>
      </c>
      <c r="G30" s="12">
        <v>204</v>
      </c>
      <c r="H30" s="12"/>
      <c r="I30" s="12">
        <v>5</v>
      </c>
      <c r="J30" s="12">
        <v>60.764909600614644</v>
      </c>
      <c r="K30" s="12">
        <v>0.76490960061464364</v>
      </c>
      <c r="L30" s="12">
        <v>17.070741030658841</v>
      </c>
      <c r="M30" s="12">
        <v>26.046118721461191</v>
      </c>
      <c r="N30" s="12">
        <v>20.350979114042101</v>
      </c>
      <c r="O30" s="12">
        <v>0</v>
      </c>
      <c r="P30" s="12">
        <v>39.767251533223231</v>
      </c>
      <c r="Q30" s="12">
        <v>95</v>
      </c>
      <c r="S30" s="12">
        <v>13687</v>
      </c>
      <c r="U30" s="14"/>
      <c r="V30" s="14"/>
    </row>
    <row r="31" spans="1:22" x14ac:dyDescent="0.25">
      <c r="A31" s="45">
        <v>41440</v>
      </c>
      <c r="B31" t="s">
        <v>34</v>
      </c>
      <c r="C31" s="12">
        <v>176</v>
      </c>
      <c r="D31" s="12">
        <v>74</v>
      </c>
      <c r="E31" s="12">
        <v>48</v>
      </c>
      <c r="F31" s="12">
        <v>-54</v>
      </c>
      <c r="G31" s="12">
        <v>244</v>
      </c>
      <c r="H31" s="12"/>
      <c r="I31" s="12">
        <v>7</v>
      </c>
      <c r="J31" s="12">
        <v>76.95948460604221</v>
      </c>
      <c r="K31" s="12">
        <v>16.95948460604221</v>
      </c>
      <c r="L31" s="12">
        <v>17.672731898238748</v>
      </c>
      <c r="M31" s="12">
        <v>26.767071102413571</v>
      </c>
      <c r="N31" s="12">
        <v>20.686357188671469</v>
      </c>
      <c r="O31" s="12">
        <v>0</v>
      </c>
      <c r="P31" s="12">
        <v>56.914355204634006</v>
      </c>
      <c r="Q31" s="12">
        <v>97</v>
      </c>
      <c r="S31" s="12">
        <v>16608</v>
      </c>
      <c r="U31" s="14"/>
      <c r="V31" s="14"/>
    </row>
    <row r="32" spans="1:22" x14ac:dyDescent="0.25">
      <c r="A32" s="45">
        <v>41470</v>
      </c>
      <c r="B32" t="s">
        <v>34</v>
      </c>
      <c r="C32" s="12">
        <v>176</v>
      </c>
      <c r="D32" s="12">
        <v>75</v>
      </c>
      <c r="E32" s="12">
        <v>51</v>
      </c>
      <c r="F32" s="12">
        <v>-58</v>
      </c>
      <c r="G32" s="12">
        <v>244</v>
      </c>
      <c r="H32" s="12"/>
      <c r="I32" s="12">
        <v>7</v>
      </c>
      <c r="J32" s="12">
        <v>108.20293816005328</v>
      </c>
      <c r="K32" s="12">
        <v>48.202938160053279</v>
      </c>
      <c r="L32" s="12">
        <v>17.070741030658841</v>
      </c>
      <c r="M32" s="12">
        <v>27.48802348336595</v>
      </c>
      <c r="N32" s="12">
        <v>20.686357188671469</v>
      </c>
      <c r="O32" s="12">
        <v>0</v>
      </c>
      <c r="P32" s="12">
        <v>48.551940137250469</v>
      </c>
      <c r="Q32" s="12">
        <v>76</v>
      </c>
      <c r="S32" s="12">
        <v>18964</v>
      </c>
      <c r="U32" s="14"/>
      <c r="V32" s="14"/>
    </row>
    <row r="33" spans="1:22" x14ac:dyDescent="0.25">
      <c r="A33" s="45">
        <v>41501</v>
      </c>
      <c r="B33" t="s">
        <v>34</v>
      </c>
      <c r="C33" s="12">
        <v>185</v>
      </c>
      <c r="D33" s="12">
        <v>75</v>
      </c>
      <c r="E33" s="12">
        <v>27</v>
      </c>
      <c r="F33" s="12">
        <v>-55</v>
      </c>
      <c r="G33" s="12">
        <v>232</v>
      </c>
      <c r="H33" s="12"/>
      <c r="I33" s="12">
        <v>7</v>
      </c>
      <c r="J33" s="12">
        <v>61.489125500572626</v>
      </c>
      <c r="K33" s="12">
        <v>1.4891255005726265</v>
      </c>
      <c r="L33" s="12">
        <v>36.63544422700587</v>
      </c>
      <c r="M33" s="12">
        <v>27.48802348336595</v>
      </c>
      <c r="N33" s="12">
        <v>20.686357188671469</v>
      </c>
      <c r="O33" s="12">
        <v>0</v>
      </c>
      <c r="P33" s="12">
        <v>44.701049600384067</v>
      </c>
      <c r="Q33" s="12">
        <v>94</v>
      </c>
      <c r="S33" s="12">
        <v>21882</v>
      </c>
      <c r="U33" s="14"/>
      <c r="V33" s="14"/>
    </row>
    <row r="34" spans="1:22" x14ac:dyDescent="0.25">
      <c r="A34" s="45">
        <v>41532</v>
      </c>
      <c r="B34" t="s">
        <v>34</v>
      </c>
      <c r="C34" s="12">
        <v>196</v>
      </c>
      <c r="D34" s="12">
        <v>71</v>
      </c>
      <c r="E34" s="12">
        <v>35</v>
      </c>
      <c r="F34" s="12">
        <v>-43</v>
      </c>
      <c r="G34" s="12">
        <v>259</v>
      </c>
      <c r="H34" s="12"/>
      <c r="I34" s="12">
        <v>7</v>
      </c>
      <c r="J34" s="12">
        <v>76.833599464058508</v>
      </c>
      <c r="K34" s="12">
        <v>16.833599464058508</v>
      </c>
      <c r="L34" s="12">
        <v>63.080043052837581</v>
      </c>
      <c r="M34" s="12">
        <v>28.208975864318333</v>
      </c>
      <c r="N34" s="12">
        <v>20.686357188671469</v>
      </c>
      <c r="O34" s="12">
        <v>0</v>
      </c>
      <c r="P34" s="12">
        <v>57.191024430114098</v>
      </c>
      <c r="Q34" s="12">
        <v>65</v>
      </c>
      <c r="S34" s="12">
        <v>23846</v>
      </c>
      <c r="U34" s="14"/>
      <c r="V34" s="14"/>
    </row>
    <row r="35" spans="1:22" x14ac:dyDescent="0.25">
      <c r="A35" s="45">
        <v>41562</v>
      </c>
      <c r="B35" t="s">
        <v>34</v>
      </c>
      <c r="C35" s="12">
        <v>189</v>
      </c>
      <c r="D35" s="12">
        <v>73</v>
      </c>
      <c r="E35" s="12">
        <v>88</v>
      </c>
      <c r="F35" s="12">
        <v>-68</v>
      </c>
      <c r="G35" s="12">
        <v>282</v>
      </c>
      <c r="H35" s="12"/>
      <c r="I35" s="12">
        <v>4</v>
      </c>
      <c r="J35" s="12">
        <v>153.35136272755329</v>
      </c>
      <c r="K35" s="12">
        <v>93.351362727553294</v>
      </c>
      <c r="L35" s="12">
        <v>100.10248140900195</v>
      </c>
      <c r="M35" s="12">
        <v>29.650880626223096</v>
      </c>
      <c r="N35" s="12">
        <v>20.686357188671469</v>
      </c>
      <c r="O35" s="12">
        <v>0</v>
      </c>
      <c r="P35" s="12">
        <v>164.2089180485502</v>
      </c>
      <c r="Q35" s="12">
        <v>-130</v>
      </c>
      <c r="S35" s="12">
        <v>19802</v>
      </c>
      <c r="U35" s="14"/>
      <c r="V35" s="14"/>
    </row>
    <row r="36" spans="1:22" x14ac:dyDescent="0.25">
      <c r="A36" s="45">
        <v>41593</v>
      </c>
      <c r="B36" t="s">
        <v>34</v>
      </c>
      <c r="C36" s="12">
        <v>198</v>
      </c>
      <c r="D36" s="12">
        <v>75</v>
      </c>
      <c r="E36" s="12">
        <v>85</v>
      </c>
      <c r="F36" s="12">
        <v>-36</v>
      </c>
      <c r="G36" s="12">
        <v>322</v>
      </c>
      <c r="H36" s="12"/>
      <c r="I36" s="12">
        <v>4</v>
      </c>
      <c r="J36" s="12">
        <v>258.32822559031939</v>
      </c>
      <c r="K36" s="12">
        <v>198.32822559031939</v>
      </c>
      <c r="L36" s="12">
        <v>106.85337899543379</v>
      </c>
      <c r="M36" s="12">
        <v>31.092785388127854</v>
      </c>
      <c r="N36" s="12">
        <v>20.686357188671469</v>
      </c>
      <c r="O36" s="12">
        <v>0</v>
      </c>
      <c r="P36" s="12">
        <v>12.039252837447503</v>
      </c>
      <c r="Q36" s="12">
        <v>-51</v>
      </c>
      <c r="S36" s="12">
        <v>18266</v>
      </c>
      <c r="U36" s="14"/>
      <c r="V36" s="14"/>
    </row>
    <row r="37" spans="1:22" x14ac:dyDescent="0.25">
      <c r="A37" s="45">
        <v>41623</v>
      </c>
      <c r="B37" t="s">
        <v>34</v>
      </c>
      <c r="C37" s="12">
        <v>184</v>
      </c>
      <c r="D37" s="12">
        <v>78</v>
      </c>
      <c r="E37" s="12">
        <v>49</v>
      </c>
      <c r="F37" s="12">
        <v>-29</v>
      </c>
      <c r="G37" s="12">
        <v>282</v>
      </c>
      <c r="H37" s="12"/>
      <c r="I37" s="12">
        <v>3</v>
      </c>
      <c r="J37" s="12">
        <v>354.21217414950502</v>
      </c>
      <c r="K37" s="12">
        <v>294.21217414950502</v>
      </c>
      <c r="L37" s="12">
        <v>58.608110893672546</v>
      </c>
      <c r="M37" s="12">
        <v>33.255642530985</v>
      </c>
      <c r="N37" s="12">
        <v>21</v>
      </c>
      <c r="O37" s="12">
        <v>0</v>
      </c>
      <c r="P37" s="12">
        <v>26.924072425837437</v>
      </c>
      <c r="Q37" s="12">
        <v>-155</v>
      </c>
      <c r="S37" s="12">
        <v>13449</v>
      </c>
      <c r="U37" s="14"/>
      <c r="V37" s="14"/>
    </row>
    <row r="38" spans="1:22" x14ac:dyDescent="0.25">
      <c r="A38" s="45">
        <v>41654</v>
      </c>
      <c r="B38" t="s">
        <v>34</v>
      </c>
      <c r="C38" s="12">
        <v>184</v>
      </c>
      <c r="D38" s="12">
        <v>74</v>
      </c>
      <c r="E38" s="12">
        <v>76</v>
      </c>
      <c r="F38" s="12">
        <v>-34</v>
      </c>
      <c r="G38" s="12">
        <v>300</v>
      </c>
      <c r="H38" s="12"/>
      <c r="I38" s="12">
        <v>4</v>
      </c>
      <c r="J38" s="12">
        <v>383.82310369000919</v>
      </c>
      <c r="K38" s="12">
        <v>323.82310369000919</v>
      </c>
      <c r="L38" s="12">
        <v>37.800720838111886</v>
      </c>
      <c r="M38" s="12">
        <v>32.171563717673401</v>
      </c>
      <c r="N38" s="12">
        <v>20.686357188671469</v>
      </c>
      <c r="O38" s="12">
        <v>0</v>
      </c>
      <c r="P38" s="12">
        <v>6.518254565534054</v>
      </c>
      <c r="Q38" s="12">
        <v>-126</v>
      </c>
      <c r="S38" s="12">
        <v>9553</v>
      </c>
      <c r="U38" s="14"/>
      <c r="V38" s="14"/>
    </row>
    <row r="39" spans="1:22" x14ac:dyDescent="0.25">
      <c r="A39" s="45">
        <v>41685</v>
      </c>
      <c r="B39" t="s">
        <v>34</v>
      </c>
      <c r="C39" s="12">
        <v>195</v>
      </c>
      <c r="D39" s="12">
        <v>76</v>
      </c>
      <c r="E39" s="12">
        <v>87</v>
      </c>
      <c r="F39" s="12">
        <v>-14</v>
      </c>
      <c r="G39" s="12">
        <v>344</v>
      </c>
      <c r="H39" s="12"/>
      <c r="I39" s="12">
        <v>4</v>
      </c>
      <c r="J39" s="12">
        <v>347.49014883753199</v>
      </c>
      <c r="K39" s="12">
        <v>287.49014883753199</v>
      </c>
      <c r="L39" s="12">
        <v>27.898481894187359</v>
      </c>
      <c r="M39" s="12">
        <v>32.798727534812443</v>
      </c>
      <c r="N39" s="12">
        <v>20.686357188671469</v>
      </c>
      <c r="O39" s="12">
        <v>0</v>
      </c>
      <c r="P39" s="12">
        <v>13.126284544796743</v>
      </c>
      <c r="Q39" s="12">
        <v>-43</v>
      </c>
      <c r="S39" s="12">
        <v>8360</v>
      </c>
      <c r="U39" s="14"/>
      <c r="V39" s="14"/>
    </row>
    <row r="40" spans="1:22" x14ac:dyDescent="0.25">
      <c r="A40" s="45">
        <v>41713</v>
      </c>
      <c r="B40" t="s">
        <v>34</v>
      </c>
      <c r="C40" s="12">
        <v>201</v>
      </c>
      <c r="D40" s="12">
        <v>67</v>
      </c>
      <c r="E40" s="12">
        <v>53</v>
      </c>
      <c r="F40" s="12">
        <v>-29</v>
      </c>
      <c r="G40" s="12">
        <v>292</v>
      </c>
      <c r="H40" s="12"/>
      <c r="I40" s="12">
        <v>3</v>
      </c>
      <c r="J40" s="12">
        <v>220.96142233229975</v>
      </c>
      <c r="K40" s="12">
        <v>160.96142233229975</v>
      </c>
      <c r="L40" s="12">
        <v>17.651817247865456</v>
      </c>
      <c r="M40" s="12">
        <v>29.293503723824166</v>
      </c>
      <c r="N40" s="12">
        <v>12</v>
      </c>
      <c r="O40" s="12">
        <v>0</v>
      </c>
      <c r="P40" s="12">
        <v>77.093256696010627</v>
      </c>
      <c r="Q40" s="12">
        <v>-8</v>
      </c>
      <c r="S40" s="12">
        <v>8099</v>
      </c>
      <c r="U40" s="14"/>
      <c r="V40" s="14"/>
    </row>
    <row r="41" spans="1:22" x14ac:dyDescent="0.25">
      <c r="A41" s="45">
        <v>41744</v>
      </c>
      <c r="B41" t="s">
        <v>34</v>
      </c>
      <c r="C41" s="12">
        <v>208</v>
      </c>
      <c r="D41" s="12">
        <v>75</v>
      </c>
      <c r="E41" s="12">
        <v>34</v>
      </c>
      <c r="F41" s="12">
        <v>-36</v>
      </c>
      <c r="G41" s="12">
        <v>281</v>
      </c>
      <c r="H41" s="12"/>
      <c r="I41" s="12">
        <v>8</v>
      </c>
      <c r="J41" s="12">
        <v>128.67935145485239</v>
      </c>
      <c r="K41" s="12">
        <v>68.679351454852394</v>
      </c>
      <c r="L41" s="12">
        <v>18.254562227060863</v>
      </c>
      <c r="M41" s="12">
        <v>25.087235150638236</v>
      </c>
      <c r="N41" s="12">
        <v>6</v>
      </c>
      <c r="O41" s="12">
        <v>0</v>
      </c>
      <c r="P41" s="12">
        <v>51.978851167448511</v>
      </c>
      <c r="Q41" s="12">
        <v>105</v>
      </c>
      <c r="S41" s="12">
        <v>11258</v>
      </c>
      <c r="U41" s="14"/>
      <c r="V41" s="14"/>
    </row>
    <row r="42" spans="1:22" x14ac:dyDescent="0.25">
      <c r="A42" s="45">
        <v>41774</v>
      </c>
      <c r="B42" t="s">
        <v>34</v>
      </c>
      <c r="C42" s="12">
        <v>227</v>
      </c>
      <c r="D42" s="12">
        <v>79</v>
      </c>
      <c r="E42" s="12">
        <v>22</v>
      </c>
      <c r="F42" s="12">
        <v>-80</v>
      </c>
      <c r="G42" s="12">
        <v>248</v>
      </c>
      <c r="H42" s="12"/>
      <c r="I42" s="12">
        <v>10</v>
      </c>
      <c r="J42" s="12">
        <v>93.4070099725148</v>
      </c>
      <c r="K42" s="12">
        <v>33.4070099725148</v>
      </c>
      <c r="L42" s="12">
        <v>17.651817247865456</v>
      </c>
      <c r="M42" s="12">
        <v>25.087235150638236</v>
      </c>
      <c r="N42" s="12">
        <v>6</v>
      </c>
      <c r="O42" s="12">
        <v>0</v>
      </c>
      <c r="P42" s="12">
        <v>8.8539376289815124</v>
      </c>
      <c r="Q42" s="12">
        <v>147</v>
      </c>
      <c r="S42" s="12">
        <v>15821</v>
      </c>
      <c r="U42" s="14"/>
      <c r="V42" s="14"/>
    </row>
    <row r="43" spans="1:22" x14ac:dyDescent="0.25">
      <c r="A43" s="45">
        <v>41805</v>
      </c>
      <c r="B43" t="s">
        <v>34</v>
      </c>
      <c r="C43" s="12">
        <v>232</v>
      </c>
      <c r="D43" s="12">
        <v>77</v>
      </c>
      <c r="E43" s="12">
        <v>43</v>
      </c>
      <c r="F43" s="12">
        <v>-89</v>
      </c>
      <c r="G43" s="12">
        <v>263</v>
      </c>
      <c r="H43" s="12"/>
      <c r="I43" s="12">
        <v>9</v>
      </c>
      <c r="J43" s="12">
        <v>93.131525330840404</v>
      </c>
      <c r="K43" s="12">
        <v>33.131525330840404</v>
      </c>
      <c r="L43" s="12">
        <v>18.254562227060863</v>
      </c>
      <c r="M43" s="12">
        <v>25.78827991283589</v>
      </c>
      <c r="N43" s="12">
        <v>6</v>
      </c>
      <c r="O43" s="12">
        <v>0</v>
      </c>
      <c r="P43" s="12">
        <v>69.825632529262847</v>
      </c>
      <c r="Q43" s="12">
        <v>100</v>
      </c>
      <c r="S43" s="12">
        <v>18831</v>
      </c>
      <c r="U43" s="14"/>
      <c r="V43" s="14"/>
    </row>
    <row r="44" spans="1:22" x14ac:dyDescent="0.25">
      <c r="A44" s="45">
        <v>41835</v>
      </c>
      <c r="B44" t="s">
        <v>34</v>
      </c>
      <c r="C44" s="12">
        <v>245</v>
      </c>
      <c r="D44" s="12">
        <v>85</v>
      </c>
      <c r="E44" s="12">
        <v>24</v>
      </c>
      <c r="F44" s="12">
        <v>-91</v>
      </c>
      <c r="G44" s="12">
        <v>263</v>
      </c>
      <c r="H44" s="12"/>
      <c r="I44" s="12">
        <v>10</v>
      </c>
      <c r="J44" s="12">
        <v>109.38683669412518</v>
      </c>
      <c r="K44" s="12">
        <v>49.386836694125179</v>
      </c>
      <c r="L44" s="12">
        <v>17.651817247865456</v>
      </c>
      <c r="M44" s="12">
        <v>26.489324675033547</v>
      </c>
      <c r="N44" s="12">
        <v>6.4203968760924264</v>
      </c>
      <c r="O44" s="12">
        <v>0</v>
      </c>
      <c r="P44" s="12">
        <v>46.0516245068834</v>
      </c>
      <c r="Q44" s="12">
        <v>107</v>
      </c>
      <c r="S44" s="12">
        <v>22150</v>
      </c>
      <c r="U44" s="14"/>
      <c r="V44" s="14"/>
    </row>
    <row r="45" spans="1:22" x14ac:dyDescent="0.25">
      <c r="A45" s="45">
        <v>41866</v>
      </c>
      <c r="B45" t="s">
        <v>34</v>
      </c>
      <c r="C45" s="12">
        <v>245</v>
      </c>
      <c r="D45" s="12">
        <v>80</v>
      </c>
      <c r="E45" s="12">
        <v>33</v>
      </c>
      <c r="F45" s="12">
        <v>-67</v>
      </c>
      <c r="G45" s="12">
        <v>291</v>
      </c>
      <c r="H45" s="12"/>
      <c r="I45" s="12">
        <v>11</v>
      </c>
      <c r="J45" s="12">
        <v>120.43395978397737</v>
      </c>
      <c r="K45" s="12">
        <v>60.433959783977372</v>
      </c>
      <c r="L45" s="12">
        <v>37.800720838111886</v>
      </c>
      <c r="M45" s="12">
        <v>26.489324675033547</v>
      </c>
      <c r="N45" s="12">
        <v>6.4203968760924264</v>
      </c>
      <c r="O45" s="12">
        <v>0</v>
      </c>
      <c r="P45" s="12">
        <v>33.855597826784773</v>
      </c>
      <c r="Q45" s="12">
        <v>114</v>
      </c>
      <c r="S45" s="12">
        <v>25673</v>
      </c>
      <c r="U45" s="14"/>
      <c r="V45" s="14"/>
    </row>
    <row r="46" spans="1:22" x14ac:dyDescent="0.25">
      <c r="A46" s="45">
        <v>41897</v>
      </c>
      <c r="B46" t="s">
        <v>34</v>
      </c>
      <c r="C46" s="12">
        <v>254</v>
      </c>
      <c r="D46" s="12">
        <v>78</v>
      </c>
      <c r="E46" s="12">
        <v>32</v>
      </c>
      <c r="F46" s="12">
        <v>-91</v>
      </c>
      <c r="G46" s="12">
        <v>273</v>
      </c>
      <c r="H46" s="12"/>
      <c r="I46" s="12">
        <v>9</v>
      </c>
      <c r="J46" s="12">
        <v>121.0435350531627</v>
      </c>
      <c r="K46" s="12">
        <v>61.043535053162699</v>
      </c>
      <c r="L46" s="12">
        <v>68.755980841075939</v>
      </c>
      <c r="M46" s="12">
        <v>27.190369437231205</v>
      </c>
      <c r="N46" s="12">
        <v>6.4203968760924264</v>
      </c>
      <c r="O46" s="12">
        <v>0</v>
      </c>
      <c r="P46" s="12">
        <v>34.589717792437717</v>
      </c>
      <c r="Q46" s="12">
        <v>67</v>
      </c>
      <c r="S46" s="12">
        <v>27670</v>
      </c>
      <c r="U46" s="14"/>
      <c r="V46" s="14"/>
    </row>
    <row r="47" spans="1:22" x14ac:dyDescent="0.25">
      <c r="A47" s="45">
        <v>41927</v>
      </c>
      <c r="B47" t="s">
        <v>34</v>
      </c>
      <c r="C47" s="12">
        <v>252</v>
      </c>
      <c r="D47" s="12">
        <v>64</v>
      </c>
      <c r="E47" s="12">
        <v>46</v>
      </c>
      <c r="F47" s="12">
        <v>-94</v>
      </c>
      <c r="G47" s="12">
        <v>268</v>
      </c>
      <c r="H47" s="12"/>
      <c r="I47" s="12">
        <v>9</v>
      </c>
      <c r="J47" s="12">
        <v>184.0501736880953</v>
      </c>
      <c r="K47" s="12">
        <v>124.0501736880953</v>
      </c>
      <c r="L47" s="12">
        <v>97.644686629655737</v>
      </c>
      <c r="M47" s="12">
        <v>28.592458961626516</v>
      </c>
      <c r="N47" s="12">
        <v>6.4203968760924264</v>
      </c>
      <c r="O47" s="12">
        <v>0</v>
      </c>
      <c r="P47" s="12">
        <v>20.292283844530022</v>
      </c>
      <c r="Q47" s="12">
        <v>-17</v>
      </c>
      <c r="S47" s="12">
        <v>27139</v>
      </c>
      <c r="U47" s="14"/>
      <c r="V47" s="14"/>
    </row>
    <row r="48" spans="1:22" x14ac:dyDescent="0.25">
      <c r="A48" s="45">
        <v>41958</v>
      </c>
      <c r="B48" t="s">
        <v>34</v>
      </c>
      <c r="C48" s="12">
        <v>253</v>
      </c>
      <c r="D48" s="12">
        <v>75</v>
      </c>
      <c r="E48" s="12">
        <v>28</v>
      </c>
      <c r="F48" s="12">
        <v>-61</v>
      </c>
      <c r="G48" s="12">
        <v>295</v>
      </c>
      <c r="H48" s="12"/>
      <c r="I48" s="12">
        <v>5</v>
      </c>
      <c r="J48" s="12">
        <v>216.56337172236789</v>
      </c>
      <c r="K48" s="12">
        <v>156.56337172236789</v>
      </c>
      <c r="L48" s="12">
        <v>96.266983820066258</v>
      </c>
      <c r="M48" s="12">
        <v>29.994548486021827</v>
      </c>
      <c r="N48" s="12">
        <v>6.4203968760924264</v>
      </c>
      <c r="O48" s="12">
        <v>0</v>
      </c>
      <c r="P48" s="12">
        <v>18.754699095451599</v>
      </c>
      <c r="Q48" s="12">
        <v>-18</v>
      </c>
      <c r="S48" s="12">
        <v>26601</v>
      </c>
      <c r="U48" s="14"/>
      <c r="V48" s="14"/>
    </row>
    <row r="49" spans="1:22" x14ac:dyDescent="0.25">
      <c r="A49" s="45">
        <v>41988</v>
      </c>
      <c r="B49" t="s">
        <v>34</v>
      </c>
      <c r="C49" s="12">
        <v>256</v>
      </c>
      <c r="D49" s="12">
        <v>85</v>
      </c>
      <c r="E49" s="12">
        <v>46</v>
      </c>
      <c r="F49" s="12">
        <v>-56</v>
      </c>
      <c r="G49" s="12">
        <v>331</v>
      </c>
      <c r="H49" s="12"/>
      <c r="I49" s="12">
        <v>3</v>
      </c>
      <c r="J49" s="12">
        <v>332.46179924061346</v>
      </c>
      <c r="K49" s="12">
        <v>272.46179924061346</v>
      </c>
      <c r="L49" s="12">
        <v>60.48976398353895</v>
      </c>
      <c r="M49" s="12">
        <v>32.097682772614789</v>
      </c>
      <c r="N49" s="12">
        <v>6.4203968760924264</v>
      </c>
      <c r="O49" s="12">
        <v>0</v>
      </c>
      <c r="P49" s="12">
        <v>-28.469642872859623</v>
      </c>
      <c r="Q49" s="12">
        <v>-15</v>
      </c>
      <c r="S49" s="12">
        <v>26136</v>
      </c>
      <c r="U49" s="14"/>
      <c r="V49" s="14"/>
    </row>
    <row r="50" spans="1:22" x14ac:dyDescent="0.25">
      <c r="A50" s="45">
        <v>42019</v>
      </c>
      <c r="B50" t="s">
        <v>34</v>
      </c>
      <c r="C50" s="12">
        <v>261</v>
      </c>
      <c r="D50" s="12">
        <v>76</v>
      </c>
      <c r="E50" s="12">
        <v>43</v>
      </c>
      <c r="F50" s="12">
        <v>-115</v>
      </c>
      <c r="G50" s="12">
        <v>265</v>
      </c>
      <c r="H50" s="12"/>
      <c r="I50" s="12">
        <v>5</v>
      </c>
      <c r="J50" s="12">
        <v>369.78913575904636</v>
      </c>
      <c r="K50" s="12">
        <v>309.78913575904636</v>
      </c>
      <c r="L50" s="12">
        <v>26.127893995151357</v>
      </c>
      <c r="M50" s="12">
        <v>34.925180591327013</v>
      </c>
      <c r="N50" s="12">
        <v>6</v>
      </c>
      <c r="O50" s="12">
        <v>0</v>
      </c>
      <c r="P50" s="12">
        <v>32.157789654475273</v>
      </c>
      <c r="Q50" s="12">
        <v>-150</v>
      </c>
      <c r="S50" s="12">
        <v>21478</v>
      </c>
      <c r="U50" s="14"/>
      <c r="V50" s="14"/>
    </row>
    <row r="51" spans="1:22" x14ac:dyDescent="0.25">
      <c r="A51" s="45">
        <v>42050</v>
      </c>
      <c r="B51" t="s">
        <v>34</v>
      </c>
      <c r="C51" s="12">
        <v>262</v>
      </c>
      <c r="D51" s="12">
        <v>78</v>
      </c>
      <c r="E51" s="12">
        <v>55</v>
      </c>
      <c r="F51" s="12">
        <v>-166</v>
      </c>
      <c r="G51" s="12">
        <v>229</v>
      </c>
      <c r="H51" s="12"/>
      <c r="I51" s="12">
        <v>6</v>
      </c>
      <c r="J51" s="12">
        <v>332.93308693462399</v>
      </c>
      <c r="K51" s="12">
        <v>272.93308693462399</v>
      </c>
      <c r="L51" s="12">
        <v>19.292623878639507</v>
      </c>
      <c r="M51" s="12">
        <v>33.477838510138923</v>
      </c>
      <c r="N51" s="12">
        <v>5.88</v>
      </c>
      <c r="O51" s="12">
        <v>0</v>
      </c>
      <c r="P51" s="12">
        <v>81.416450676597591</v>
      </c>
      <c r="Q51" s="12">
        <v>-189</v>
      </c>
      <c r="S51" s="12">
        <v>16173</v>
      </c>
      <c r="U51" s="14"/>
      <c r="V51" s="14"/>
    </row>
    <row r="52" spans="1:22" x14ac:dyDescent="0.25">
      <c r="A52" s="45">
        <v>42078</v>
      </c>
      <c r="B52" t="s">
        <v>34</v>
      </c>
      <c r="C52" s="12">
        <v>276</v>
      </c>
      <c r="D52" s="12">
        <v>77</v>
      </c>
      <c r="E52" s="12">
        <v>48</v>
      </c>
      <c r="F52" s="12">
        <v>-169</v>
      </c>
      <c r="G52" s="12">
        <v>232</v>
      </c>
      <c r="H52" s="12"/>
      <c r="I52" s="12">
        <v>5</v>
      </c>
      <c r="J52" s="12">
        <v>206.33030024174417</v>
      </c>
      <c r="K52" s="12">
        <v>146.33030024174417</v>
      </c>
      <c r="L52" s="12">
        <v>12.191044536809013</v>
      </c>
      <c r="M52" s="12">
        <v>29.859483307168709</v>
      </c>
      <c r="N52" s="12">
        <v>5.88</v>
      </c>
      <c r="O52" s="12">
        <v>0</v>
      </c>
      <c r="P52" s="12">
        <v>48.739171914278103</v>
      </c>
      <c r="Q52" s="12">
        <v>-15</v>
      </c>
      <c r="S52" s="12">
        <v>15701</v>
      </c>
      <c r="U52" s="14"/>
      <c r="V52" s="14"/>
    </row>
    <row r="53" spans="1:22" x14ac:dyDescent="0.25">
      <c r="A53" s="45">
        <v>42109</v>
      </c>
      <c r="B53" t="s">
        <v>34</v>
      </c>
      <c r="C53" s="12">
        <v>282</v>
      </c>
      <c r="D53" s="12">
        <v>82</v>
      </c>
      <c r="E53" s="12">
        <v>66</v>
      </c>
      <c r="F53" s="12">
        <v>-193</v>
      </c>
      <c r="G53" s="12">
        <v>237</v>
      </c>
      <c r="H53" s="12"/>
      <c r="I53" s="12">
        <v>5</v>
      </c>
      <c r="J53" s="12">
        <v>113.47276082426723</v>
      </c>
      <c r="K53" s="12">
        <v>53.472760824267226</v>
      </c>
      <c r="L53" s="12">
        <v>12.605303331749127</v>
      </c>
      <c r="M53" s="12">
        <v>25.517457063604454</v>
      </c>
      <c r="N53" s="12">
        <v>5.88</v>
      </c>
      <c r="O53" s="12">
        <v>0</v>
      </c>
      <c r="P53" s="12">
        <v>52.524478780379191</v>
      </c>
      <c r="Q53" s="12">
        <v>82</v>
      </c>
      <c r="S53" s="12">
        <v>18163</v>
      </c>
      <c r="U53" s="14"/>
      <c r="V53" s="14"/>
    </row>
    <row r="54" spans="1:22" x14ac:dyDescent="0.25">
      <c r="A54" s="45">
        <v>42139</v>
      </c>
      <c r="B54" t="s">
        <v>34</v>
      </c>
      <c r="C54" s="12">
        <v>278</v>
      </c>
      <c r="D54" s="12">
        <v>77</v>
      </c>
      <c r="E54" s="12">
        <v>43</v>
      </c>
      <c r="F54" s="12">
        <v>-271</v>
      </c>
      <c r="G54" s="12">
        <v>127</v>
      </c>
      <c r="H54" s="12"/>
      <c r="I54" s="12">
        <v>6</v>
      </c>
      <c r="J54" s="12">
        <v>77.899976019171049</v>
      </c>
      <c r="K54" s="12">
        <v>17.899976019171049</v>
      </c>
      <c r="L54" s="12">
        <v>12.191044536809013</v>
      </c>
      <c r="M54" s="12">
        <v>25.517457063604454</v>
      </c>
      <c r="N54" s="12">
        <v>5.9387999999999996</v>
      </c>
      <c r="O54" s="12">
        <v>0</v>
      </c>
      <c r="P54" s="12">
        <v>4.452722380415481</v>
      </c>
      <c r="Q54" s="12">
        <v>54</v>
      </c>
      <c r="S54" s="12">
        <v>19836</v>
      </c>
      <c r="U54" s="14"/>
      <c r="V54" s="14"/>
    </row>
    <row r="55" spans="1:22" x14ac:dyDescent="0.25">
      <c r="A55" s="45">
        <v>42170</v>
      </c>
      <c r="B55" t="s">
        <v>34</v>
      </c>
      <c r="C55" s="12">
        <v>269</v>
      </c>
      <c r="D55" s="12">
        <v>72</v>
      </c>
      <c r="E55" s="12">
        <v>50</v>
      </c>
      <c r="F55" s="12">
        <v>-214</v>
      </c>
      <c r="G55" s="12">
        <v>177</v>
      </c>
      <c r="H55" s="12"/>
      <c r="I55" s="12">
        <v>6</v>
      </c>
      <c r="J55" s="12">
        <v>77.781763005381222</v>
      </c>
      <c r="K55" s="12">
        <v>17.781763005381222</v>
      </c>
      <c r="L55" s="12">
        <v>12.605303331749127</v>
      </c>
      <c r="M55" s="12">
        <v>26.241128104198495</v>
      </c>
      <c r="N55" s="12">
        <v>5.9981879999999999</v>
      </c>
      <c r="O55" s="12">
        <v>0</v>
      </c>
      <c r="P55" s="12">
        <v>20.373617558671157</v>
      </c>
      <c r="Q55" s="12">
        <v>88</v>
      </c>
      <c r="S55" s="12">
        <v>22467</v>
      </c>
      <c r="U55" s="14"/>
      <c r="V55" s="14"/>
    </row>
    <row r="56" spans="1:22" x14ac:dyDescent="0.25">
      <c r="A56" s="45">
        <v>42200</v>
      </c>
      <c r="B56" t="s">
        <v>34</v>
      </c>
      <c r="C56" s="12">
        <v>269</v>
      </c>
      <c r="D56" s="12">
        <v>71</v>
      </c>
      <c r="E56" s="12">
        <v>54</v>
      </c>
      <c r="F56" s="12">
        <v>-226</v>
      </c>
      <c r="G56" s="12">
        <v>168</v>
      </c>
      <c r="H56" s="12"/>
      <c r="I56" s="12">
        <v>4</v>
      </c>
      <c r="J56" s="12">
        <v>94.243490992854149</v>
      </c>
      <c r="K56" s="12">
        <v>34.243490992854149</v>
      </c>
      <c r="L56" s="12">
        <v>12.191044536809013</v>
      </c>
      <c r="M56" s="12">
        <v>26.964799144792536</v>
      </c>
      <c r="N56" s="12">
        <v>6.0581698799999995</v>
      </c>
      <c r="O56" s="12">
        <v>0</v>
      </c>
      <c r="P56" s="12">
        <v>4.542495445544299</v>
      </c>
      <c r="Q56" s="12">
        <v>80</v>
      </c>
      <c r="S56" s="12">
        <v>24941</v>
      </c>
      <c r="U56" s="14"/>
      <c r="V56" s="14"/>
    </row>
    <row r="57" spans="1:22" x14ac:dyDescent="0.25">
      <c r="A57" s="45">
        <v>42231</v>
      </c>
      <c r="B57" t="s">
        <v>34</v>
      </c>
      <c r="C57" s="12">
        <v>267</v>
      </c>
      <c r="D57" s="12">
        <v>71</v>
      </c>
      <c r="E57" s="12">
        <v>47</v>
      </c>
      <c r="F57" s="12">
        <v>-234</v>
      </c>
      <c r="G57" s="12">
        <v>151</v>
      </c>
      <c r="H57" s="12"/>
      <c r="I57" s="12">
        <v>3</v>
      </c>
      <c r="J57" s="12">
        <v>104.7777159811554</v>
      </c>
      <c r="K57" s="12">
        <v>44.777715981155396</v>
      </c>
      <c r="L57" s="12">
        <v>26.127893995151357</v>
      </c>
      <c r="M57" s="12">
        <v>26.964799144792536</v>
      </c>
      <c r="N57" s="12">
        <v>6.3610783739999999</v>
      </c>
      <c r="O57" s="12">
        <v>0</v>
      </c>
      <c r="P57" s="12">
        <v>-5.2314874950992891</v>
      </c>
      <c r="Q57" s="12">
        <v>50</v>
      </c>
      <c r="S57" s="12">
        <v>26491</v>
      </c>
      <c r="U57" s="14"/>
      <c r="V57" s="14"/>
    </row>
    <row r="58" spans="1:22" x14ac:dyDescent="0.25">
      <c r="A58" s="45">
        <v>42262</v>
      </c>
      <c r="B58" t="s">
        <v>34</v>
      </c>
      <c r="C58" s="12">
        <v>276</v>
      </c>
      <c r="D58" s="12">
        <v>68</v>
      </c>
      <c r="E58" s="12">
        <v>39</v>
      </c>
      <c r="F58" s="12">
        <v>-245</v>
      </c>
      <c r="G58" s="12">
        <v>138</v>
      </c>
      <c r="H58" s="12"/>
      <c r="I58" s="12">
        <v>3</v>
      </c>
      <c r="J58" s="12">
        <v>105.53127658107368</v>
      </c>
      <c r="K58" s="12">
        <v>45.531276581073683</v>
      </c>
      <c r="L58" s="12">
        <v>45.006259078850753</v>
      </c>
      <c r="M58" s="12">
        <v>27.688470185386581</v>
      </c>
      <c r="N58" s="12">
        <v>6.4246891577399996</v>
      </c>
      <c r="O58" s="12">
        <v>0</v>
      </c>
      <c r="P58" s="12">
        <v>-11.650695003051018</v>
      </c>
      <c r="Q58" s="12">
        <v>22</v>
      </c>
      <c r="S58" s="12">
        <v>27139</v>
      </c>
      <c r="U58" s="14"/>
      <c r="V58" s="14"/>
    </row>
    <row r="59" spans="1:22" x14ac:dyDescent="0.25">
      <c r="A59" s="45">
        <v>42292</v>
      </c>
      <c r="B59" t="s">
        <v>34</v>
      </c>
      <c r="C59" s="12">
        <v>298</v>
      </c>
      <c r="D59" s="12">
        <v>63</v>
      </c>
      <c r="E59" s="12">
        <v>43</v>
      </c>
      <c r="F59" s="12">
        <v>-162</v>
      </c>
      <c r="G59" s="12">
        <v>242</v>
      </c>
      <c r="H59" s="12"/>
      <c r="I59" s="12">
        <v>3</v>
      </c>
      <c r="J59" s="12">
        <v>150.13210330362142</v>
      </c>
      <c r="K59" s="12">
        <v>90.13210330362142</v>
      </c>
      <c r="L59" s="12">
        <v>71.430052213245062</v>
      </c>
      <c r="M59" s="12">
        <v>29.135812266574668</v>
      </c>
      <c r="N59" s="12">
        <v>5.9749609166981994</v>
      </c>
      <c r="O59" s="12">
        <v>0</v>
      </c>
      <c r="P59" s="12">
        <v>20.327071299860648</v>
      </c>
      <c r="Q59" s="12">
        <v>22</v>
      </c>
      <c r="S59" s="12">
        <v>27825</v>
      </c>
      <c r="U59" s="14"/>
      <c r="V59" s="14"/>
    </row>
    <row r="60" spans="1:22" x14ac:dyDescent="0.25">
      <c r="A60" s="45">
        <v>42323</v>
      </c>
      <c r="B60" t="s">
        <v>34</v>
      </c>
      <c r="C60" s="12">
        <v>293</v>
      </c>
      <c r="D60" s="12">
        <v>73</v>
      </c>
      <c r="E60" s="12">
        <v>52</v>
      </c>
      <c r="F60" s="12">
        <v>-150</v>
      </c>
      <c r="G60" s="12">
        <v>268</v>
      </c>
      <c r="H60" s="12"/>
      <c r="I60" s="12">
        <v>3</v>
      </c>
      <c r="J60" s="12">
        <v>201.95549424732596</v>
      </c>
      <c r="K60" s="12">
        <v>141.95549424732596</v>
      </c>
      <c r="L60" s="12">
        <v>62.996926744821337</v>
      </c>
      <c r="M60" s="12">
        <v>30.583154347762754</v>
      </c>
      <c r="N60" s="12">
        <v>5.7359624800302722</v>
      </c>
      <c r="O60" s="12">
        <v>0</v>
      </c>
      <c r="P60" s="12">
        <v>-16.27153781994032</v>
      </c>
      <c r="Q60" s="12">
        <v>40</v>
      </c>
      <c r="S60" s="12">
        <v>29021</v>
      </c>
      <c r="U60" s="14"/>
      <c r="V60" s="14"/>
    </row>
    <row r="61" spans="1:22" x14ac:dyDescent="0.25">
      <c r="A61" s="45">
        <v>42353</v>
      </c>
      <c r="B61" t="s">
        <v>34</v>
      </c>
      <c r="C61" s="12">
        <v>294</v>
      </c>
      <c r="D61" s="12">
        <v>75</v>
      </c>
      <c r="E61" s="12">
        <v>51</v>
      </c>
      <c r="F61" s="12">
        <v>-257</v>
      </c>
      <c r="G61" s="12">
        <v>163</v>
      </c>
      <c r="H61" s="12"/>
      <c r="I61" s="12">
        <v>2</v>
      </c>
      <c r="J61" s="12">
        <v>298.12539431051368</v>
      </c>
      <c r="K61" s="12">
        <v>238.12539431051368</v>
      </c>
      <c r="L61" s="12">
        <v>41.810548375027039</v>
      </c>
      <c r="M61" s="12">
        <v>32.754167469544882</v>
      </c>
      <c r="N61" s="12">
        <v>5.7933221048305743</v>
      </c>
      <c r="O61" s="12">
        <v>0</v>
      </c>
      <c r="P61" s="12">
        <v>-18.483432259916178</v>
      </c>
      <c r="Q61" s="12">
        <v>-140</v>
      </c>
      <c r="S61" s="12">
        <v>24679</v>
      </c>
      <c r="U61" s="14"/>
      <c r="V61" s="14"/>
    </row>
    <row r="62" spans="1:22" x14ac:dyDescent="0.25">
      <c r="A62" s="45">
        <v>42384</v>
      </c>
      <c r="B62" t="s">
        <v>34</v>
      </c>
      <c r="C62" s="12">
        <v>294</v>
      </c>
      <c r="D62" s="12">
        <v>74</v>
      </c>
      <c r="E62" s="12">
        <v>58</v>
      </c>
      <c r="F62" s="12">
        <v>-199</v>
      </c>
      <c r="G62" s="12">
        <v>227</v>
      </c>
      <c r="H62" s="12"/>
      <c r="I62" s="12">
        <v>4</v>
      </c>
      <c r="J62" s="12">
        <v>349.78913575904636</v>
      </c>
      <c r="K62" s="12">
        <v>289.78913575904636</v>
      </c>
      <c r="L62" s="12">
        <v>38.536014444815983</v>
      </c>
      <c r="M62" s="12">
        <v>36.372499739784693</v>
      </c>
      <c r="N62" s="12">
        <v>5.9960883784996444</v>
      </c>
      <c r="O62" s="12">
        <v>0</v>
      </c>
      <c r="P62" s="12">
        <v>43.306261677853328</v>
      </c>
      <c r="Q62" s="12">
        <v>-191</v>
      </c>
      <c r="S62" s="12">
        <v>18769</v>
      </c>
      <c r="U62" s="14"/>
      <c r="V62" s="14"/>
    </row>
    <row r="63" spans="1:22" x14ac:dyDescent="0.25">
      <c r="A63" s="45">
        <v>42415</v>
      </c>
      <c r="B63" t="s">
        <v>34</v>
      </c>
      <c r="C63" s="12">
        <v>307</v>
      </c>
      <c r="D63" s="12">
        <v>72</v>
      </c>
      <c r="E63" s="12">
        <v>80</v>
      </c>
      <c r="F63" s="12">
        <v>-200</v>
      </c>
      <c r="G63" s="12">
        <v>259</v>
      </c>
      <c r="H63" s="12"/>
      <c r="I63" s="12">
        <v>3</v>
      </c>
      <c r="J63" s="12">
        <v>332.93308693462399</v>
      </c>
      <c r="K63" s="12">
        <v>272.93308693462399</v>
      </c>
      <c r="L63" s="12">
        <v>28.454678842604782</v>
      </c>
      <c r="M63" s="12">
        <v>34.839943266825138</v>
      </c>
      <c r="N63" s="12">
        <v>5.8761666109296513</v>
      </c>
      <c r="O63" s="12">
        <v>0</v>
      </c>
      <c r="P63" s="12">
        <v>10.896124345016446</v>
      </c>
      <c r="Q63" s="12">
        <v>-98</v>
      </c>
      <c r="S63" s="12">
        <v>15933</v>
      </c>
      <c r="U63" s="14"/>
      <c r="V63" s="14"/>
    </row>
    <row r="64" spans="1:22" x14ac:dyDescent="0.25">
      <c r="A64" s="45">
        <v>42444</v>
      </c>
      <c r="B64" t="s">
        <v>34</v>
      </c>
      <c r="C64" s="12">
        <v>311</v>
      </c>
      <c r="D64" s="12">
        <v>73</v>
      </c>
      <c r="E64" s="12">
        <v>48</v>
      </c>
      <c r="F64" s="12">
        <v>-264</v>
      </c>
      <c r="G64" s="12">
        <v>168</v>
      </c>
      <c r="H64" s="12"/>
      <c r="I64" s="12">
        <v>3</v>
      </c>
      <c r="J64" s="12">
        <v>206.33030024174417</v>
      </c>
      <c r="K64" s="12">
        <v>146.33030024174417</v>
      </c>
      <c r="L64" s="12">
        <v>17.980563931216519</v>
      </c>
      <c r="M64" s="12">
        <v>31.008552084426256</v>
      </c>
      <c r="N64" s="12">
        <v>5.8761666109296513</v>
      </c>
      <c r="O64" s="12">
        <v>0</v>
      </c>
      <c r="P64" s="12">
        <v>-15.195582868316595</v>
      </c>
      <c r="Q64" s="12">
        <v>-21</v>
      </c>
      <c r="S64" s="12">
        <v>15291</v>
      </c>
      <c r="U64" s="14"/>
      <c r="V64" s="14"/>
    </row>
    <row r="65" spans="1:22" x14ac:dyDescent="0.25">
      <c r="A65" s="45">
        <v>42475</v>
      </c>
      <c r="B65" t="s">
        <v>34</v>
      </c>
      <c r="C65" s="12">
        <v>308</v>
      </c>
      <c r="D65" s="12">
        <v>70</v>
      </c>
      <c r="E65" s="12">
        <v>49</v>
      </c>
      <c r="F65" s="12">
        <v>-275</v>
      </c>
      <c r="G65" s="12">
        <v>152</v>
      </c>
      <c r="H65" s="12"/>
      <c r="I65" s="12">
        <v>8</v>
      </c>
      <c r="J65" s="12">
        <v>113.47276082426723</v>
      </c>
      <c r="K65" s="12">
        <v>53.472760824267226</v>
      </c>
      <c r="L65" s="12">
        <v>18.591553967714169</v>
      </c>
      <c r="M65" s="12">
        <v>26.410882665547597</v>
      </c>
      <c r="N65" s="12">
        <v>5.8761666109296513</v>
      </c>
      <c r="O65" s="12">
        <v>0</v>
      </c>
      <c r="P65" s="12">
        <v>-5.3513640684586434</v>
      </c>
      <c r="Q65" s="12">
        <v>46</v>
      </c>
      <c r="S65" s="12">
        <v>16673</v>
      </c>
      <c r="U65" s="14"/>
      <c r="V65" s="14"/>
    </row>
    <row r="66" spans="1:22" x14ac:dyDescent="0.25">
      <c r="A66" s="45">
        <v>42505</v>
      </c>
      <c r="B66" t="s">
        <v>34</v>
      </c>
      <c r="C66" s="12">
        <v>304</v>
      </c>
      <c r="D66" s="12">
        <v>77</v>
      </c>
      <c r="E66" s="12">
        <v>51</v>
      </c>
      <c r="F66" s="12">
        <v>-257</v>
      </c>
      <c r="G66" s="12">
        <v>175</v>
      </c>
      <c r="H66" s="12"/>
      <c r="I66" s="12">
        <v>13</v>
      </c>
      <c r="J66" s="12">
        <v>77.899976019171049</v>
      </c>
      <c r="K66" s="12">
        <v>17.899976019171049</v>
      </c>
      <c r="L66" s="12">
        <v>17.980563931216519</v>
      </c>
      <c r="M66" s="12">
        <v>26.410882665547597</v>
      </c>
      <c r="N66" s="12">
        <v>5.9349282770389475</v>
      </c>
      <c r="O66" s="12">
        <v>0</v>
      </c>
      <c r="P66" s="12">
        <v>-7.2263508929741125</v>
      </c>
      <c r="Q66" s="12">
        <v>101</v>
      </c>
      <c r="S66" s="12">
        <v>19809</v>
      </c>
      <c r="U66" s="14"/>
      <c r="V66" s="14"/>
    </row>
    <row r="67" spans="1:22" x14ac:dyDescent="0.25">
      <c r="A67" s="45">
        <v>42536</v>
      </c>
      <c r="B67" t="s">
        <v>34</v>
      </c>
      <c r="C67" s="12">
        <v>304</v>
      </c>
      <c r="D67" s="12">
        <v>77</v>
      </c>
      <c r="E67" s="12">
        <v>40</v>
      </c>
      <c r="F67" s="12">
        <v>-185</v>
      </c>
      <c r="G67" s="12">
        <v>236</v>
      </c>
      <c r="H67" s="12"/>
      <c r="I67" s="12">
        <v>10</v>
      </c>
      <c r="J67" s="12">
        <v>77.781763005381222</v>
      </c>
      <c r="K67" s="12">
        <v>17.781763005381222</v>
      </c>
      <c r="L67" s="12">
        <v>18.591553967714169</v>
      </c>
      <c r="M67" s="12">
        <v>27.177160902027374</v>
      </c>
      <c r="N67" s="12">
        <v>5.994277559809337</v>
      </c>
      <c r="O67" s="12">
        <v>0</v>
      </c>
      <c r="P67" s="12">
        <v>-11.544755434932103</v>
      </c>
      <c r="Q67" s="12">
        <v>169</v>
      </c>
      <c r="S67" s="12">
        <v>24869</v>
      </c>
      <c r="U67" s="14"/>
      <c r="V67" s="14"/>
    </row>
    <row r="68" spans="1:22" x14ac:dyDescent="0.25">
      <c r="A68" s="45">
        <v>42566</v>
      </c>
      <c r="B68" t="s">
        <v>34</v>
      </c>
      <c r="C68" s="12">
        <v>300</v>
      </c>
      <c r="D68" s="12">
        <v>76</v>
      </c>
      <c r="E68" s="12">
        <v>38</v>
      </c>
      <c r="F68" s="12">
        <v>-197</v>
      </c>
      <c r="G68" s="12">
        <v>217</v>
      </c>
      <c r="H68" s="12"/>
      <c r="I68" s="12">
        <v>9</v>
      </c>
      <c r="J68" s="12">
        <v>94.243490992854149</v>
      </c>
      <c r="K68" s="12">
        <v>34.243490992854149</v>
      </c>
      <c r="L68" s="12">
        <v>17.980563931216519</v>
      </c>
      <c r="M68" s="12">
        <v>27.943439138507152</v>
      </c>
      <c r="N68" s="12">
        <v>6.0542203354074307</v>
      </c>
      <c r="O68" s="12">
        <v>0</v>
      </c>
      <c r="P68" s="12">
        <v>19.778285602014748</v>
      </c>
      <c r="Q68" s="12">
        <v>102</v>
      </c>
      <c r="S68" s="12">
        <v>28021</v>
      </c>
      <c r="U68" s="14"/>
      <c r="V68" s="14"/>
    </row>
    <row r="69" spans="1:22" x14ac:dyDescent="0.25">
      <c r="A69" s="45">
        <v>42597</v>
      </c>
      <c r="B69" t="s">
        <v>34</v>
      </c>
      <c r="C69" s="12">
        <v>298</v>
      </c>
      <c r="D69" s="12">
        <v>77</v>
      </c>
      <c r="E69" s="12">
        <v>38</v>
      </c>
      <c r="F69" s="12">
        <v>-284</v>
      </c>
      <c r="G69" s="12">
        <v>129</v>
      </c>
      <c r="H69" s="12"/>
      <c r="I69" s="12">
        <v>8</v>
      </c>
      <c r="J69" s="12">
        <v>104.7777159811554</v>
      </c>
      <c r="K69" s="12">
        <v>44.777715981155396</v>
      </c>
      <c r="L69" s="12">
        <v>38.536014444815983</v>
      </c>
      <c r="M69" s="12">
        <v>27.943439138507152</v>
      </c>
      <c r="N69" s="12">
        <v>6.3569313521778019</v>
      </c>
      <c r="O69" s="12">
        <v>0</v>
      </c>
      <c r="P69" s="12">
        <v>-3.6141009166563327</v>
      </c>
      <c r="Q69" s="12">
        <v>7</v>
      </c>
      <c r="S69" s="12">
        <v>28250</v>
      </c>
      <c r="U69" s="14"/>
      <c r="V69" s="14"/>
    </row>
    <row r="70" spans="1:22" x14ac:dyDescent="0.25">
      <c r="A70" s="45">
        <v>42628</v>
      </c>
      <c r="B70" t="s">
        <v>34</v>
      </c>
      <c r="C70" s="12">
        <v>296</v>
      </c>
      <c r="D70" s="12">
        <v>71</v>
      </c>
      <c r="E70" s="12">
        <v>53</v>
      </c>
      <c r="F70" s="12">
        <v>-277</v>
      </c>
      <c r="G70" s="12">
        <v>143</v>
      </c>
      <c r="H70" s="12"/>
      <c r="I70" s="12">
        <v>9</v>
      </c>
      <c r="J70" s="12">
        <v>105.53127658107368</v>
      </c>
      <c r="K70" s="12">
        <v>45.531276581073683</v>
      </c>
      <c r="L70" s="12">
        <v>66.3797032509231</v>
      </c>
      <c r="M70" s="12">
        <v>28.70971737498693</v>
      </c>
      <c r="N70" s="12">
        <v>6.4205006656995796</v>
      </c>
      <c r="O70" s="12">
        <v>0</v>
      </c>
      <c r="P70" s="12">
        <v>-11.041197872683293</v>
      </c>
      <c r="Q70" s="12">
        <v>-2</v>
      </c>
      <c r="S70" s="12">
        <v>28190</v>
      </c>
      <c r="U70" s="14"/>
      <c r="V70" s="14"/>
    </row>
    <row r="71" spans="1:22" x14ac:dyDescent="0.25">
      <c r="A71" s="45">
        <v>42658</v>
      </c>
      <c r="B71" t="s">
        <v>34</v>
      </c>
      <c r="C71" s="12">
        <v>284</v>
      </c>
      <c r="D71" s="12">
        <v>70</v>
      </c>
      <c r="E71" s="12">
        <v>57</v>
      </c>
      <c r="F71" s="12">
        <v>-229</v>
      </c>
      <c r="G71" s="12">
        <v>182</v>
      </c>
      <c r="H71" s="12"/>
      <c r="I71" s="12">
        <v>4</v>
      </c>
      <c r="J71" s="12">
        <v>150.13210330362142</v>
      </c>
      <c r="K71" s="12">
        <v>90.13210330362142</v>
      </c>
      <c r="L71" s="12">
        <v>105.35213915038028</v>
      </c>
      <c r="M71" s="12">
        <v>30.242273847946482</v>
      </c>
      <c r="N71" s="12">
        <v>5.9710656191006093</v>
      </c>
      <c r="O71" s="12">
        <v>0</v>
      </c>
      <c r="P71" s="12">
        <v>-15.697581921048794</v>
      </c>
      <c r="Q71" s="12">
        <v>-38</v>
      </c>
      <c r="S71" s="12">
        <v>27016</v>
      </c>
      <c r="U71" s="14"/>
      <c r="V71" s="14"/>
    </row>
    <row r="72" spans="1:22" x14ac:dyDescent="0.25">
      <c r="A72" s="45">
        <v>42689</v>
      </c>
      <c r="B72" t="s">
        <v>34</v>
      </c>
      <c r="C72" s="12">
        <v>304</v>
      </c>
      <c r="D72" s="12">
        <v>73</v>
      </c>
      <c r="E72" s="12">
        <v>67</v>
      </c>
      <c r="F72" s="12">
        <v>-268</v>
      </c>
      <c r="G72" s="12">
        <v>176</v>
      </c>
      <c r="H72" s="12"/>
      <c r="I72" s="12">
        <v>2</v>
      </c>
      <c r="J72" s="12">
        <v>201.95549424732596</v>
      </c>
      <c r="K72" s="12">
        <v>141.95549424732596</v>
      </c>
      <c r="L72" s="12">
        <v>92.914127693106707</v>
      </c>
      <c r="M72" s="12">
        <v>31.774830320906034</v>
      </c>
      <c r="N72" s="12">
        <v>5.7322229943365848</v>
      </c>
      <c r="O72" s="12">
        <v>0</v>
      </c>
      <c r="P72" s="12">
        <v>-65.376675255675281</v>
      </c>
      <c r="Q72" s="12">
        <v>-34</v>
      </c>
      <c r="S72" s="12">
        <v>26006</v>
      </c>
      <c r="U72" s="14"/>
      <c r="V72" s="14"/>
    </row>
    <row r="73" spans="1:22" x14ac:dyDescent="0.25">
      <c r="A73" s="45">
        <v>42719</v>
      </c>
      <c r="B73" t="s">
        <v>34</v>
      </c>
      <c r="C73" s="12">
        <v>276</v>
      </c>
      <c r="D73" s="12">
        <v>75</v>
      </c>
      <c r="E73" s="12">
        <v>71</v>
      </c>
      <c r="F73" s="12">
        <v>-185</v>
      </c>
      <c r="G73" s="12">
        <v>237</v>
      </c>
      <c r="H73" s="12"/>
      <c r="I73" s="12">
        <v>2</v>
      </c>
      <c r="J73" s="12">
        <v>298.12539431051368</v>
      </c>
      <c r="K73" s="12">
        <v>238.12539431051368</v>
      </c>
      <c r="L73" s="12">
        <v>61.666351540798402</v>
      </c>
      <c r="M73" s="12">
        <v>34.073665030345367</v>
      </c>
      <c r="N73" s="12">
        <v>5.7895452242799506</v>
      </c>
      <c r="O73" s="12">
        <v>0</v>
      </c>
      <c r="P73" s="12">
        <v>40.345043894062599</v>
      </c>
      <c r="Q73" s="12">
        <v>-146</v>
      </c>
      <c r="S73" s="12">
        <v>21484</v>
      </c>
      <c r="U73" s="14"/>
      <c r="V73" s="14"/>
    </row>
    <row r="74" spans="1:22" x14ac:dyDescent="0.25">
      <c r="A74" s="45">
        <v>42750</v>
      </c>
      <c r="B74" t="s">
        <v>34</v>
      </c>
      <c r="C74" s="12">
        <v>280</v>
      </c>
      <c r="D74" s="12">
        <v>74</v>
      </c>
      <c r="E74" s="12">
        <v>93</v>
      </c>
      <c r="F74" s="12">
        <v>-246</v>
      </c>
      <c r="G74" s="12">
        <v>201</v>
      </c>
      <c r="H74" s="12"/>
      <c r="I74" s="12">
        <v>4</v>
      </c>
      <c r="J74" s="12">
        <v>314.81022218314172</v>
      </c>
      <c r="K74" s="12">
        <v>254.81022218314172</v>
      </c>
      <c r="L74" s="12">
        <v>38.536014444815983</v>
      </c>
      <c r="M74" s="12">
        <v>37.599782139459478</v>
      </c>
      <c r="N74" s="12">
        <v>5.9921793071297484</v>
      </c>
      <c r="O74" s="12">
        <v>0</v>
      </c>
      <c r="P74" s="12">
        <v>46.061801925453082</v>
      </c>
      <c r="Q74" s="12">
        <v>-187</v>
      </c>
      <c r="S74" s="12">
        <v>15672</v>
      </c>
      <c r="U74" s="14"/>
      <c r="V74" s="14"/>
    </row>
    <row r="75" spans="1:22" x14ac:dyDescent="0.25">
      <c r="A75" s="45">
        <v>42781</v>
      </c>
      <c r="B75" t="s">
        <v>34</v>
      </c>
      <c r="C75" s="12">
        <v>298</v>
      </c>
      <c r="D75" s="12">
        <v>70</v>
      </c>
      <c r="E75" s="12">
        <v>81</v>
      </c>
      <c r="F75" s="12">
        <v>-258</v>
      </c>
      <c r="G75" s="12">
        <v>191</v>
      </c>
      <c r="H75" s="12"/>
      <c r="I75" s="12">
        <v>2</v>
      </c>
      <c r="J75" s="12">
        <v>299.63977824116159</v>
      </c>
      <c r="K75" s="12">
        <v>239.63977824116159</v>
      </c>
      <c r="L75" s="12">
        <v>28.454678842604782</v>
      </c>
      <c r="M75" s="12">
        <v>35.976069263450938</v>
      </c>
      <c r="N75" s="12">
        <v>5.8723357209871532</v>
      </c>
      <c r="O75" s="12">
        <v>0</v>
      </c>
      <c r="P75" s="12">
        <v>-28.942862068204466</v>
      </c>
      <c r="Q75" s="12">
        <v>-93</v>
      </c>
      <c r="S75" s="12">
        <v>13060</v>
      </c>
      <c r="U75" s="14"/>
      <c r="V75" s="14"/>
    </row>
    <row r="76" spans="1:22" x14ac:dyDescent="0.25">
      <c r="A76" s="45">
        <v>42809</v>
      </c>
      <c r="B76" t="s">
        <v>34</v>
      </c>
      <c r="C76" s="12">
        <v>302</v>
      </c>
      <c r="D76" s="12">
        <v>74</v>
      </c>
      <c r="E76" s="12">
        <v>66</v>
      </c>
      <c r="F76" s="12">
        <v>-302</v>
      </c>
      <c r="G76" s="12">
        <v>140</v>
      </c>
      <c r="H76" s="12"/>
      <c r="I76" s="12">
        <v>8</v>
      </c>
      <c r="J76" s="12">
        <v>185.69727021756975</v>
      </c>
      <c r="K76" s="12">
        <v>125.69727021756975</v>
      </c>
      <c r="L76" s="12">
        <v>17.980563931216519</v>
      </c>
      <c r="M76" s="12">
        <v>31.916787073429596</v>
      </c>
      <c r="N76" s="12">
        <v>5.8723357209871532</v>
      </c>
      <c r="O76" s="12">
        <v>0</v>
      </c>
      <c r="P76" s="12">
        <v>13.533043056796977</v>
      </c>
      <c r="Q76" s="12">
        <v>-64</v>
      </c>
      <c r="S76" s="12">
        <v>11078</v>
      </c>
      <c r="U76" s="14"/>
      <c r="V76" s="14"/>
    </row>
    <row r="77" spans="1:22" x14ac:dyDescent="0.25">
      <c r="A77" s="45">
        <v>42840</v>
      </c>
      <c r="B77" t="s">
        <v>34</v>
      </c>
      <c r="C77" s="12">
        <v>305</v>
      </c>
      <c r="D77" s="12">
        <v>73</v>
      </c>
      <c r="E77" s="12">
        <v>44</v>
      </c>
      <c r="F77" s="12">
        <v>-286</v>
      </c>
      <c r="G77" s="12">
        <v>136</v>
      </c>
      <c r="H77" s="12"/>
      <c r="I77" s="12">
        <v>10</v>
      </c>
      <c r="J77" s="12">
        <v>102.12548474184051</v>
      </c>
      <c r="K77" s="12">
        <v>42.125484741840509</v>
      </c>
      <c r="L77" s="12">
        <v>18.591553967714169</v>
      </c>
      <c r="M77" s="12">
        <v>27.045648445403984</v>
      </c>
      <c r="N77" s="12">
        <v>5.8723357209871532</v>
      </c>
      <c r="O77" s="12">
        <v>0</v>
      </c>
      <c r="P77" s="12">
        <v>6.3649771240541844</v>
      </c>
      <c r="Q77" s="12">
        <v>26</v>
      </c>
      <c r="S77" s="12">
        <v>11857</v>
      </c>
      <c r="U77" s="14"/>
      <c r="V77" s="14"/>
    </row>
    <row r="78" spans="1:22" x14ac:dyDescent="0.25">
      <c r="A78" s="45">
        <v>42870</v>
      </c>
      <c r="B78" t="s">
        <v>34</v>
      </c>
      <c r="C78" s="12">
        <v>306</v>
      </c>
      <c r="D78" s="12">
        <v>80</v>
      </c>
      <c r="E78" s="12">
        <v>42</v>
      </c>
      <c r="F78" s="12">
        <v>-271</v>
      </c>
      <c r="G78" s="12">
        <v>157</v>
      </c>
      <c r="H78" s="12"/>
      <c r="I78" s="12">
        <v>11</v>
      </c>
      <c r="J78" s="12">
        <v>70.109978417253942</v>
      </c>
      <c r="K78" s="12">
        <v>10.109978417253942</v>
      </c>
      <c r="L78" s="12">
        <v>17.980563931216519</v>
      </c>
      <c r="M78" s="12">
        <v>27.045648445403984</v>
      </c>
      <c r="N78" s="12">
        <v>5.9310590781970243</v>
      </c>
      <c r="O78" s="12">
        <v>0</v>
      </c>
      <c r="P78" s="12">
        <v>-8.0672498720714678</v>
      </c>
      <c r="Q78" s="12">
        <v>92</v>
      </c>
      <c r="S78" s="12">
        <v>14719</v>
      </c>
      <c r="U78" s="14"/>
      <c r="V78" s="14"/>
    </row>
    <row r="79" spans="1:22" x14ac:dyDescent="0.25">
      <c r="A79" s="45">
        <v>42901</v>
      </c>
      <c r="B79" t="s">
        <v>34</v>
      </c>
      <c r="C79" s="12">
        <v>312</v>
      </c>
      <c r="D79" s="12">
        <v>77</v>
      </c>
      <c r="E79" s="12">
        <v>37</v>
      </c>
      <c r="F79" s="12">
        <v>-227</v>
      </c>
      <c r="G79" s="12">
        <v>199</v>
      </c>
      <c r="H79" s="12"/>
      <c r="I79" s="12">
        <v>9</v>
      </c>
      <c r="J79" s="12">
        <v>66.231669822617832</v>
      </c>
      <c r="K79" s="12">
        <v>6.2316698226178318</v>
      </c>
      <c r="L79" s="12">
        <v>19.104470639748509</v>
      </c>
      <c r="M79" s="12">
        <v>27.857504883408254</v>
      </c>
      <c r="N79" s="12">
        <v>5.9903696689789943</v>
      </c>
      <c r="O79" s="12">
        <v>0</v>
      </c>
      <c r="P79" s="12">
        <v>24.815984985246409</v>
      </c>
      <c r="Q79" s="12">
        <v>106</v>
      </c>
      <c r="S79" s="12">
        <v>17886</v>
      </c>
      <c r="U79" s="14"/>
      <c r="V79" s="14"/>
    </row>
    <row r="80" spans="1:22" x14ac:dyDescent="0.25">
      <c r="A80" s="45">
        <v>42931</v>
      </c>
      <c r="B80" t="s">
        <v>34</v>
      </c>
      <c r="C80" s="12">
        <v>315</v>
      </c>
      <c r="D80" s="12">
        <v>76</v>
      </c>
      <c r="E80" s="12">
        <v>38</v>
      </c>
      <c r="F80" s="12">
        <v>-226</v>
      </c>
      <c r="G80" s="12">
        <v>203</v>
      </c>
      <c r="H80" s="12"/>
      <c r="I80" s="12">
        <v>9</v>
      </c>
      <c r="J80" s="12">
        <v>66.828935721938819</v>
      </c>
      <c r="K80" s="12">
        <v>6.8289357219388194</v>
      </c>
      <c r="L80" s="12">
        <v>18.476624186799029</v>
      </c>
      <c r="M80" s="12">
        <v>28.669361321412524</v>
      </c>
      <c r="N80" s="12">
        <v>6.0502733656687839</v>
      </c>
      <c r="O80" s="12">
        <v>0</v>
      </c>
      <c r="P80" s="12">
        <v>31.974805404180845</v>
      </c>
      <c r="Q80" s="12">
        <v>102</v>
      </c>
      <c r="S80" s="12">
        <v>21045</v>
      </c>
      <c r="U80" s="14"/>
      <c r="V80" s="14"/>
    </row>
    <row r="81" spans="1:22" x14ac:dyDescent="0.25">
      <c r="A81" s="45">
        <v>42962</v>
      </c>
      <c r="B81" t="s">
        <v>34</v>
      </c>
      <c r="C81" s="12">
        <v>317</v>
      </c>
      <c r="D81" s="12">
        <v>82</v>
      </c>
      <c r="E81" s="12">
        <v>35</v>
      </c>
      <c r="F81" s="12">
        <v>-249</v>
      </c>
      <c r="G81" s="12">
        <v>185</v>
      </c>
      <c r="H81" s="12"/>
      <c r="I81" s="12">
        <v>8</v>
      </c>
      <c r="J81" s="12">
        <v>76.310832933076782</v>
      </c>
      <c r="K81" s="12">
        <v>16.310832933076782</v>
      </c>
      <c r="L81" s="12">
        <v>39.599172711028018</v>
      </c>
      <c r="M81" s="12">
        <v>28.669361321412524</v>
      </c>
      <c r="N81" s="12">
        <v>6.3527870339522234</v>
      </c>
      <c r="O81" s="12">
        <v>0</v>
      </c>
      <c r="P81" s="12">
        <v>15.067846000530453</v>
      </c>
      <c r="Q81" s="12">
        <v>71</v>
      </c>
      <c r="S81" s="12">
        <v>23258</v>
      </c>
      <c r="U81" s="14"/>
      <c r="V81" s="14"/>
    </row>
    <row r="82" spans="1:22" x14ac:dyDescent="0.25">
      <c r="A82" s="45">
        <v>42993</v>
      </c>
      <c r="B82" t="s">
        <v>34</v>
      </c>
      <c r="C82" s="12">
        <v>312</v>
      </c>
      <c r="D82" s="12">
        <v>72</v>
      </c>
      <c r="E82" s="12">
        <v>57</v>
      </c>
      <c r="F82" s="12">
        <v>-194</v>
      </c>
      <c r="G82" s="12">
        <v>247</v>
      </c>
      <c r="H82" s="12"/>
      <c r="I82" s="12">
        <v>5</v>
      </c>
      <c r="J82" s="12">
        <v>76.089115783378887</v>
      </c>
      <c r="K82" s="12">
        <v>16.089115783378887</v>
      </c>
      <c r="L82" s="12">
        <v>68.211032495440094</v>
      </c>
      <c r="M82" s="12">
        <v>29.48121775941679</v>
      </c>
      <c r="N82" s="12">
        <v>6.4163149042917453</v>
      </c>
      <c r="O82" s="12">
        <v>0</v>
      </c>
      <c r="P82" s="12">
        <v>50.802319057472495</v>
      </c>
      <c r="Q82" s="12">
        <v>72</v>
      </c>
      <c r="S82" s="12">
        <v>25405</v>
      </c>
      <c r="U82" s="14"/>
      <c r="V82" s="14"/>
    </row>
    <row r="83" spans="1:22" x14ac:dyDescent="0.25">
      <c r="A83" s="45">
        <v>43023</v>
      </c>
      <c r="B83" t="s">
        <v>34</v>
      </c>
      <c r="C83" s="12">
        <v>326</v>
      </c>
      <c r="D83" s="12">
        <v>68</v>
      </c>
      <c r="E83" s="12">
        <v>50</v>
      </c>
      <c r="F83" s="12">
        <v>-202</v>
      </c>
      <c r="G83" s="12">
        <v>242</v>
      </c>
      <c r="H83" s="12"/>
      <c r="I83" s="12">
        <v>4</v>
      </c>
      <c r="J83" s="12">
        <v>135.1344947727799</v>
      </c>
      <c r="K83" s="12">
        <v>75.134494772779902</v>
      </c>
      <c r="L83" s="12">
        <v>108.25866695857491</v>
      </c>
      <c r="M83" s="12">
        <v>31.104930635425326</v>
      </c>
      <c r="N83" s="12">
        <v>5.9671728609913233</v>
      </c>
      <c r="O83" s="12">
        <v>0</v>
      </c>
      <c r="P83" s="12">
        <v>-0.46526522777145818</v>
      </c>
      <c r="Q83" s="12">
        <v>17</v>
      </c>
      <c r="S83" s="12">
        <v>25925</v>
      </c>
      <c r="U83" s="14"/>
      <c r="V83" s="14"/>
    </row>
    <row r="84" spans="1:22" x14ac:dyDescent="0.25">
      <c r="A84" s="45">
        <v>43054</v>
      </c>
      <c r="B84" t="s">
        <v>34</v>
      </c>
      <c r="C84" s="12">
        <v>334</v>
      </c>
      <c r="D84" s="12">
        <v>69</v>
      </c>
      <c r="E84" s="12">
        <v>70</v>
      </c>
      <c r="F84" s="12">
        <v>-182</v>
      </c>
      <c r="G84" s="12">
        <v>291</v>
      </c>
      <c r="H84" s="12"/>
      <c r="I84" s="12">
        <v>5</v>
      </c>
      <c r="J84" s="12">
        <v>233.58093213352825</v>
      </c>
      <c r="K84" s="12">
        <v>173.58093213352825</v>
      </c>
      <c r="L84" s="12">
        <v>95.477507023531871</v>
      </c>
      <c r="M84" s="12">
        <v>32.728643511433866</v>
      </c>
      <c r="N84" s="12">
        <v>5.72848594655167</v>
      </c>
      <c r="O84" s="12">
        <v>0</v>
      </c>
      <c r="P84" s="12">
        <v>45.484431384954341</v>
      </c>
      <c r="Q84" s="12">
        <v>-67</v>
      </c>
      <c r="S84" s="12">
        <v>23909</v>
      </c>
      <c r="U84" s="14"/>
      <c r="V84" s="14"/>
    </row>
    <row r="85" spans="1:22" x14ac:dyDescent="0.25">
      <c r="A85" s="45">
        <v>43084</v>
      </c>
      <c r="B85" t="s">
        <v>34</v>
      </c>
      <c r="C85" s="12">
        <v>325</v>
      </c>
      <c r="D85" s="12">
        <v>77</v>
      </c>
      <c r="E85" s="12">
        <v>79</v>
      </c>
      <c r="F85" s="12">
        <v>-209</v>
      </c>
      <c r="G85" s="12">
        <v>272</v>
      </c>
      <c r="H85" s="12"/>
      <c r="I85" s="12">
        <v>3</v>
      </c>
      <c r="J85" s="12">
        <v>346.47383621211338</v>
      </c>
      <c r="K85" s="12">
        <v>286.47383621211338</v>
      </c>
      <c r="L85" s="12">
        <v>63.367645572686961</v>
      </c>
      <c r="M85" s="12">
        <v>35.164212825446668</v>
      </c>
      <c r="N85" s="12">
        <v>5.7857708060171866</v>
      </c>
      <c r="O85" s="12">
        <v>0</v>
      </c>
      <c r="P85" s="12">
        <v>9.2085345837358012</v>
      </c>
      <c r="Q85" s="12">
        <v>-130</v>
      </c>
      <c r="S85" s="12">
        <v>19866</v>
      </c>
      <c r="U85" s="14"/>
      <c r="V85" s="14"/>
    </row>
    <row r="86" spans="1:22" x14ac:dyDescent="0.25">
      <c r="A86" s="45">
        <v>43115</v>
      </c>
      <c r="B86" t="s">
        <v>34</v>
      </c>
      <c r="C86" s="12">
        <v>329</v>
      </c>
      <c r="D86" s="12">
        <v>73</v>
      </c>
      <c r="E86" s="12">
        <v>88</v>
      </c>
      <c r="F86" s="12">
        <v>-168</v>
      </c>
      <c r="G86" s="12">
        <v>322</v>
      </c>
      <c r="H86" s="12"/>
      <c r="I86" s="12">
        <v>5</v>
      </c>
      <c r="J86" s="12">
        <v>379.12334344947624</v>
      </c>
      <c r="K86" s="12">
        <v>319.12334344947624</v>
      </c>
      <c r="L86" s="12">
        <v>39.94797554619273</v>
      </c>
      <c r="M86" s="12">
        <v>38.935002695638502</v>
      </c>
      <c r="N86" s="12">
        <v>10.618558386027871</v>
      </c>
      <c r="O86" s="12">
        <v>0</v>
      </c>
      <c r="P86" s="12">
        <v>125.37511992266465</v>
      </c>
      <c r="Q86" s="12">
        <v>-217</v>
      </c>
      <c r="S86" s="12">
        <v>13134</v>
      </c>
      <c r="U86" s="14"/>
      <c r="V86" s="14"/>
    </row>
    <row r="87" spans="1:22" x14ac:dyDescent="0.25">
      <c r="A87" s="45">
        <v>43146</v>
      </c>
      <c r="B87" t="s">
        <v>34</v>
      </c>
      <c r="C87" s="12">
        <v>329</v>
      </c>
      <c r="D87" s="12">
        <v>74</v>
      </c>
      <c r="E87" s="12">
        <v>79</v>
      </c>
      <c r="F87" s="12">
        <v>-245</v>
      </c>
      <c r="G87" s="12">
        <v>237</v>
      </c>
      <c r="H87" s="12"/>
      <c r="I87" s="12">
        <v>5</v>
      </c>
      <c r="J87" s="12">
        <v>307.15720561156326</v>
      </c>
      <c r="K87" s="12">
        <v>247.15720561156326</v>
      </c>
      <c r="L87" s="12">
        <v>29.497259406701765</v>
      </c>
      <c r="M87" s="12">
        <v>37.218911243760708</v>
      </c>
      <c r="N87" s="12">
        <v>4.8318894288035681</v>
      </c>
      <c r="O87" s="12">
        <v>0</v>
      </c>
      <c r="P87" s="12">
        <v>21.294734309170703</v>
      </c>
      <c r="Q87" s="12">
        <v>-108</v>
      </c>
      <c r="S87" s="12">
        <v>10114</v>
      </c>
      <c r="U87" s="14"/>
      <c r="V87" s="14"/>
    </row>
    <row r="88" spans="1:22" x14ac:dyDescent="0.25">
      <c r="A88" s="45">
        <v>43174</v>
      </c>
      <c r="B88" t="s">
        <v>34</v>
      </c>
      <c r="C88" s="12">
        <v>340</v>
      </c>
      <c r="D88" s="12">
        <v>74</v>
      </c>
      <c r="E88" s="12">
        <v>67</v>
      </c>
      <c r="F88" s="12">
        <v>-268</v>
      </c>
      <c r="G88" s="12">
        <v>213</v>
      </c>
      <c r="H88" s="12"/>
      <c r="I88" s="12">
        <v>5</v>
      </c>
      <c r="J88" s="12">
        <v>209.22972435739902</v>
      </c>
      <c r="K88" s="12">
        <v>149.22972435739902</v>
      </c>
      <c r="L88" s="12">
        <v>18.639372508529334</v>
      </c>
      <c r="M88" s="12">
        <v>32.928682614066219</v>
      </c>
      <c r="N88" s="12">
        <v>7.2113677511960885</v>
      </c>
      <c r="O88" s="12">
        <v>0</v>
      </c>
      <c r="P88" s="12">
        <v>11.990852768809336</v>
      </c>
      <c r="Q88" s="12">
        <v>-13</v>
      </c>
      <c r="S88" s="12">
        <v>9712</v>
      </c>
      <c r="U88" s="14"/>
      <c r="V88" s="14"/>
    </row>
    <row r="89" spans="1:22" x14ac:dyDescent="0.25">
      <c r="A89" s="45">
        <v>43205</v>
      </c>
      <c r="B89" t="s">
        <v>34</v>
      </c>
      <c r="C89" s="12">
        <v>340</v>
      </c>
      <c r="D89" s="12">
        <v>78</v>
      </c>
      <c r="E89" s="12">
        <v>53</v>
      </c>
      <c r="F89" s="12">
        <v>-286</v>
      </c>
      <c r="G89" s="12">
        <v>185</v>
      </c>
      <c r="H89" s="12"/>
      <c r="I89" s="12">
        <v>8</v>
      </c>
      <c r="J89" s="12">
        <v>172.86749158389424</v>
      </c>
      <c r="K89" s="12">
        <v>112.86749158389424</v>
      </c>
      <c r="L89" s="12">
        <v>19.272749244256058</v>
      </c>
      <c r="M89" s="12">
        <v>27.780408258432836</v>
      </c>
      <c r="N89" s="12">
        <v>7.7013488151604612</v>
      </c>
      <c r="O89" s="12">
        <v>0</v>
      </c>
      <c r="P89" s="12">
        <v>-6.6219979017435904</v>
      </c>
      <c r="Q89" s="12">
        <v>16</v>
      </c>
      <c r="S89" s="12">
        <v>10186</v>
      </c>
      <c r="U89" s="14"/>
      <c r="V89" s="14"/>
    </row>
    <row r="90" spans="1:22" x14ac:dyDescent="0.25">
      <c r="A90" s="45">
        <v>43235</v>
      </c>
      <c r="B90" t="s">
        <v>34</v>
      </c>
      <c r="C90" s="12">
        <v>351</v>
      </c>
      <c r="D90" s="12">
        <v>82</v>
      </c>
      <c r="E90" s="12">
        <v>49</v>
      </c>
      <c r="F90" s="12">
        <v>-253</v>
      </c>
      <c r="G90" s="12">
        <v>229</v>
      </c>
      <c r="H90" s="12"/>
      <c r="I90" s="12">
        <v>5</v>
      </c>
      <c r="J90" s="12">
        <v>77.484453747855028</v>
      </c>
      <c r="K90" s="12">
        <v>17.484453747855028</v>
      </c>
      <c r="L90" s="12">
        <v>18.639372508529334</v>
      </c>
      <c r="M90" s="12">
        <v>27.780408258432836</v>
      </c>
      <c r="N90" s="12">
        <v>6.0811859015571939</v>
      </c>
      <c r="O90" s="12">
        <v>0</v>
      </c>
      <c r="P90" s="12">
        <v>27.014579583625608</v>
      </c>
      <c r="Q90" s="12">
        <v>125</v>
      </c>
      <c r="S90" s="12">
        <v>14065</v>
      </c>
      <c r="U90" s="14"/>
      <c r="V90" s="14"/>
    </row>
    <row r="91" spans="1:22" x14ac:dyDescent="0.25">
      <c r="A91" s="45">
        <v>43266</v>
      </c>
      <c r="B91" t="s">
        <v>34</v>
      </c>
      <c r="C91" s="12">
        <v>346</v>
      </c>
      <c r="D91" s="12">
        <v>79</v>
      </c>
      <c r="E91" s="12">
        <v>35</v>
      </c>
      <c r="F91" s="12">
        <v>-241</v>
      </c>
      <c r="G91" s="12">
        <v>219</v>
      </c>
      <c r="H91" s="12"/>
      <c r="I91" s="12">
        <v>7</v>
      </c>
      <c r="J91" s="12">
        <v>137.36687128804607</v>
      </c>
      <c r="K91" s="12">
        <v>77.36687128804607</v>
      </c>
      <c r="L91" s="12">
        <v>19.272749244256058</v>
      </c>
      <c r="M91" s="12">
        <v>28.638453984371736</v>
      </c>
      <c r="N91" s="12">
        <v>12.64476187173582</v>
      </c>
      <c r="O91" s="12">
        <v>0</v>
      </c>
      <c r="P91" s="12">
        <v>-54.922836388409692</v>
      </c>
      <c r="Q91" s="12">
        <v>130</v>
      </c>
      <c r="S91" s="12">
        <v>17954</v>
      </c>
      <c r="U91" s="14"/>
      <c r="V91" s="14"/>
    </row>
    <row r="92" spans="1:22" x14ac:dyDescent="0.25">
      <c r="A92" s="45">
        <v>43296</v>
      </c>
      <c r="B92" t="s">
        <v>34</v>
      </c>
      <c r="C92" s="12">
        <v>347</v>
      </c>
      <c r="D92" s="12">
        <v>74</v>
      </c>
      <c r="E92" s="12">
        <v>56</v>
      </c>
      <c r="F92" s="12">
        <v>-234</v>
      </c>
      <c r="G92" s="12">
        <v>243</v>
      </c>
      <c r="H92" s="12"/>
      <c r="I92" s="12">
        <v>4</v>
      </c>
      <c r="J92" s="12">
        <v>93.740791615585209</v>
      </c>
      <c r="K92" s="12">
        <v>33.740791615585209</v>
      </c>
      <c r="L92" s="12">
        <v>18.639372508529334</v>
      </c>
      <c r="M92" s="12">
        <v>29.49649971031063</v>
      </c>
      <c r="N92" s="12">
        <v>11.849091631861466</v>
      </c>
      <c r="O92" s="12">
        <v>0</v>
      </c>
      <c r="P92" s="12">
        <v>40.274244533713357</v>
      </c>
      <c r="Q92" s="12">
        <v>105</v>
      </c>
      <c r="S92" s="12">
        <v>21194</v>
      </c>
      <c r="U92" s="14"/>
      <c r="V92" s="14"/>
    </row>
    <row r="93" spans="1:22" x14ac:dyDescent="0.25">
      <c r="A93" s="45">
        <v>43327</v>
      </c>
      <c r="B93" t="s">
        <v>34</v>
      </c>
      <c r="C93" s="12">
        <v>348</v>
      </c>
      <c r="D93" s="12">
        <v>75</v>
      </c>
      <c r="E93" s="12">
        <v>42</v>
      </c>
      <c r="F93" s="12">
        <v>-236</v>
      </c>
      <c r="G93" s="12">
        <v>229</v>
      </c>
      <c r="H93" s="12"/>
      <c r="I93" s="12">
        <v>3</v>
      </c>
      <c r="J93" s="12">
        <v>104.21882653403824</v>
      </c>
      <c r="K93" s="12">
        <v>44.218826534038243</v>
      </c>
      <c r="L93" s="12">
        <v>39.94797554619273</v>
      </c>
      <c r="M93" s="12">
        <v>29.49649971031063</v>
      </c>
      <c r="N93" s="12">
        <v>10.081450876673767</v>
      </c>
      <c r="O93" s="12">
        <v>0</v>
      </c>
      <c r="P93" s="12">
        <v>0.25524733278463074</v>
      </c>
      <c r="Q93" s="12">
        <v>102</v>
      </c>
      <c r="S93" s="12">
        <v>24349</v>
      </c>
      <c r="U93" s="14"/>
      <c r="V93" s="14"/>
    </row>
    <row r="94" spans="1:22" x14ac:dyDescent="0.25">
      <c r="A94" s="45">
        <v>43358</v>
      </c>
      <c r="B94" t="s">
        <v>34</v>
      </c>
      <c r="C94" s="12">
        <v>359</v>
      </c>
      <c r="D94" s="12">
        <v>66</v>
      </c>
      <c r="E94" s="12">
        <v>53</v>
      </c>
      <c r="F94" s="12">
        <v>-185</v>
      </c>
      <c r="G94" s="12">
        <v>293</v>
      </c>
      <c r="H94" s="12"/>
      <c r="I94" s="12">
        <v>1</v>
      </c>
      <c r="J94" s="12">
        <v>104.96836760496495</v>
      </c>
      <c r="K94" s="12">
        <v>44.968367604964953</v>
      </c>
      <c r="L94" s="12">
        <v>58.811858217167753</v>
      </c>
      <c r="M94" s="12">
        <v>30.354545436249531</v>
      </c>
      <c r="N94" s="12">
        <v>6.8153998471826176</v>
      </c>
      <c r="O94" s="12">
        <v>0</v>
      </c>
      <c r="P94" s="12">
        <v>57.049828894435144</v>
      </c>
      <c r="Q94" s="12">
        <v>94</v>
      </c>
      <c r="S94" s="12">
        <v>27163</v>
      </c>
      <c r="U94" s="14"/>
      <c r="V94" s="14"/>
    </row>
    <row r="95" spans="1:22" x14ac:dyDescent="0.25">
      <c r="A95" s="45">
        <v>43388</v>
      </c>
      <c r="B95" t="s">
        <v>34</v>
      </c>
      <c r="C95" s="12">
        <v>361</v>
      </c>
      <c r="D95" s="12">
        <v>58</v>
      </c>
      <c r="E95" s="12">
        <v>62</v>
      </c>
      <c r="F95" s="12">
        <v>-208</v>
      </c>
      <c r="G95" s="12">
        <v>273</v>
      </c>
      <c r="H95" s="12"/>
      <c r="I95" s="12">
        <v>2</v>
      </c>
      <c r="J95" s="12">
        <v>144.83129134256484</v>
      </c>
      <c r="K95" s="12">
        <v>84.831291342564839</v>
      </c>
      <c r="L95" s="12">
        <v>109.21224571745101</v>
      </c>
      <c r="M95" s="12">
        <v>32.070636888127325</v>
      </c>
      <c r="N95" s="12">
        <v>12.581924017916045</v>
      </c>
      <c r="O95" s="12">
        <v>0</v>
      </c>
      <c r="P95" s="12">
        <v>56.30390203394078</v>
      </c>
      <c r="Q95" s="12">
        <v>-24</v>
      </c>
      <c r="S95" s="12">
        <v>26419</v>
      </c>
      <c r="U95" s="14"/>
      <c r="V95" s="14"/>
    </row>
    <row r="96" spans="1:22" x14ac:dyDescent="0.25">
      <c r="A96" s="45">
        <v>43419</v>
      </c>
      <c r="B96" t="s">
        <v>34</v>
      </c>
      <c r="C96" s="12">
        <v>361</v>
      </c>
      <c r="D96" s="12">
        <v>72</v>
      </c>
      <c r="E96" s="12">
        <v>61</v>
      </c>
      <c r="F96" s="12">
        <v>-232</v>
      </c>
      <c r="G96" s="12">
        <v>262</v>
      </c>
      <c r="H96" s="12"/>
      <c r="I96" s="12">
        <v>5</v>
      </c>
      <c r="J96" s="12">
        <v>219.877297615548</v>
      </c>
      <c r="K96" s="12">
        <v>159.877297615548</v>
      </c>
      <c r="L96" s="12">
        <v>76.318505025871247</v>
      </c>
      <c r="M96" s="12">
        <v>33.786728340005126</v>
      </c>
      <c r="N96" s="12">
        <v>11.63505219865131</v>
      </c>
      <c r="O96" s="12">
        <v>0</v>
      </c>
      <c r="P96" s="12">
        <v>55.382416819924316</v>
      </c>
      <c r="Q96" s="12">
        <v>-79</v>
      </c>
      <c r="S96" s="12">
        <v>24035</v>
      </c>
      <c r="U96" s="14"/>
      <c r="V96" s="14"/>
    </row>
    <row r="97" spans="1:22" x14ac:dyDescent="0.25">
      <c r="A97" s="45">
        <v>43449</v>
      </c>
      <c r="B97" t="s">
        <v>34</v>
      </c>
      <c r="C97" s="12">
        <v>361</v>
      </c>
      <c r="D97" s="12">
        <v>76</v>
      </c>
      <c r="E97" s="12">
        <v>81</v>
      </c>
      <c r="F97" s="12">
        <v>-238</v>
      </c>
      <c r="G97" s="12">
        <v>280</v>
      </c>
      <c r="H97" s="12"/>
      <c r="I97" s="12">
        <v>2</v>
      </c>
      <c r="J97" s="12">
        <v>286.53517891750249</v>
      </c>
      <c r="K97" s="12">
        <v>226.53517891750249</v>
      </c>
      <c r="L97" s="12">
        <v>63.925809112990173</v>
      </c>
      <c r="M97" s="12">
        <v>36.360865517821814</v>
      </c>
      <c r="N97" s="12">
        <v>9.837125240105161</v>
      </c>
      <c r="O97" s="12">
        <v>0</v>
      </c>
      <c r="P97" s="12">
        <v>48.341021211580355</v>
      </c>
      <c r="Q97" s="12">
        <v>-108</v>
      </c>
      <c r="S97" s="12">
        <v>20690</v>
      </c>
      <c r="U97" s="14"/>
      <c r="V97" s="14"/>
    </row>
    <row r="98" spans="1:22" x14ac:dyDescent="0.25">
      <c r="A98" s="45">
        <v>43480</v>
      </c>
      <c r="B98" t="s">
        <v>34</v>
      </c>
      <c r="C98" s="12">
        <v>360</v>
      </c>
      <c r="D98" s="12">
        <v>76</v>
      </c>
      <c r="E98" s="12">
        <v>91</v>
      </c>
      <c r="F98" s="12">
        <v>-245</v>
      </c>
      <c r="G98" s="12">
        <v>282</v>
      </c>
      <c r="H98" s="12"/>
      <c r="I98" s="12">
        <v>2</v>
      </c>
      <c r="J98" s="12">
        <v>402.85356056500956</v>
      </c>
      <c r="K98" s="12">
        <v>342.85356056500956</v>
      </c>
      <c r="L98" s="12">
        <v>30.567166340508802</v>
      </c>
      <c r="M98" s="12">
        <v>39.956667349553292</v>
      </c>
      <c r="N98" s="12">
        <v>10.402099185789087</v>
      </c>
      <c r="O98" s="12">
        <v>0</v>
      </c>
      <c r="P98" s="12">
        <v>3.2205065591392561</v>
      </c>
      <c r="Q98" s="12">
        <v>-147</v>
      </c>
      <c r="S98" s="12">
        <v>16118</v>
      </c>
      <c r="U98" s="14"/>
      <c r="V98" s="14"/>
    </row>
    <row r="99" spans="1:22" x14ac:dyDescent="0.25">
      <c r="A99" s="45">
        <v>43511</v>
      </c>
      <c r="B99" t="s">
        <v>34</v>
      </c>
      <c r="C99" s="12">
        <v>355</v>
      </c>
      <c r="D99" s="12">
        <v>68</v>
      </c>
      <c r="E99" s="12">
        <v>65</v>
      </c>
      <c r="F99" s="12">
        <v>-259</v>
      </c>
      <c r="G99" s="12">
        <v>229</v>
      </c>
      <c r="H99" s="12"/>
      <c r="I99" s="12">
        <v>4</v>
      </c>
      <c r="J99" s="12">
        <v>381.81928400085468</v>
      </c>
      <c r="K99" s="12">
        <v>321.81928400085468</v>
      </c>
      <c r="L99" s="12">
        <v>31.431248532289622</v>
      </c>
      <c r="M99" s="12">
        <v>38.167100797467185</v>
      </c>
      <c r="N99" s="12">
        <v>8.3740619176661681</v>
      </c>
      <c r="O99" s="12">
        <v>0</v>
      </c>
      <c r="P99" s="12">
        <v>6.2083047517223449</v>
      </c>
      <c r="Q99" s="12">
        <v>-181</v>
      </c>
      <c r="S99" s="12">
        <v>11054</v>
      </c>
      <c r="U99" s="14"/>
      <c r="V99" s="14"/>
    </row>
    <row r="100" spans="1:22" x14ac:dyDescent="0.25">
      <c r="A100" s="45">
        <v>43539</v>
      </c>
      <c r="B100" t="s">
        <v>34</v>
      </c>
      <c r="C100" s="12">
        <v>358</v>
      </c>
      <c r="D100" s="12">
        <v>72</v>
      </c>
      <c r="E100" s="12">
        <v>73</v>
      </c>
      <c r="F100" s="12">
        <v>-315</v>
      </c>
      <c r="G100" s="12">
        <v>188</v>
      </c>
      <c r="H100" s="12"/>
      <c r="I100" s="12">
        <v>3</v>
      </c>
      <c r="J100" s="12">
        <v>257.17789303170775</v>
      </c>
      <c r="K100" s="12">
        <v>197.17789303170775</v>
      </c>
      <c r="L100" s="12">
        <v>19.861463796477491</v>
      </c>
      <c r="M100" s="12">
        <v>33.693184417251921</v>
      </c>
      <c r="N100" s="12">
        <v>9.7660147789681062</v>
      </c>
      <c r="O100" s="12">
        <v>0</v>
      </c>
      <c r="P100" s="12">
        <v>-28.498556024405271</v>
      </c>
      <c r="Q100" s="12">
        <v>-47</v>
      </c>
      <c r="S100" s="12">
        <v>9610</v>
      </c>
      <c r="U100" s="14"/>
      <c r="V100" s="14"/>
    </row>
    <row r="101" spans="1:22" x14ac:dyDescent="0.25">
      <c r="A101" s="45">
        <v>43570</v>
      </c>
      <c r="B101" t="s">
        <v>34</v>
      </c>
      <c r="C101" s="12">
        <v>367</v>
      </c>
      <c r="D101" s="12">
        <v>78</v>
      </c>
      <c r="E101" s="12">
        <v>52</v>
      </c>
      <c r="F101" s="12">
        <v>-319</v>
      </c>
      <c r="G101" s="12">
        <v>178</v>
      </c>
      <c r="H101" s="12"/>
      <c r="I101" s="12">
        <v>3</v>
      </c>
      <c r="J101" s="12">
        <v>128.6522236140884</v>
      </c>
      <c r="K101" s="12">
        <v>68.652223614088399</v>
      </c>
      <c r="L101" s="12">
        <v>20.536367906066534</v>
      </c>
      <c r="M101" s="12">
        <v>28.324484760993602</v>
      </c>
      <c r="N101" s="12">
        <v>10.198246445261741</v>
      </c>
      <c r="O101" s="12">
        <v>0</v>
      </c>
      <c r="P101" s="12">
        <v>-25.711322726410277</v>
      </c>
      <c r="Q101" s="12">
        <v>72</v>
      </c>
      <c r="S101" s="12">
        <v>11780</v>
      </c>
      <c r="U101" s="14"/>
      <c r="V101" s="14"/>
    </row>
    <row r="102" spans="1:22" x14ac:dyDescent="0.25">
      <c r="A102" s="45">
        <v>43600</v>
      </c>
      <c r="B102" t="s">
        <v>34</v>
      </c>
      <c r="C102" s="12">
        <v>363</v>
      </c>
      <c r="D102" s="12">
        <v>71</v>
      </c>
      <c r="E102" s="12">
        <v>49</v>
      </c>
      <c r="F102" s="12">
        <v>-264</v>
      </c>
      <c r="G102" s="12">
        <v>219</v>
      </c>
      <c r="H102" s="12"/>
      <c r="I102" s="12">
        <v>3</v>
      </c>
      <c r="J102" s="12">
        <v>107.29143044155519</v>
      </c>
      <c r="K102" s="12">
        <v>47.291430441555192</v>
      </c>
      <c r="L102" s="12">
        <v>19.861463796477491</v>
      </c>
      <c r="M102" s="12">
        <v>28.324484760993602</v>
      </c>
      <c r="N102" s="12">
        <v>8.3210241933753508</v>
      </c>
      <c r="O102" s="12">
        <v>0</v>
      </c>
      <c r="P102" s="12">
        <v>-11.798403192401636</v>
      </c>
      <c r="Q102" s="12">
        <v>124</v>
      </c>
      <c r="S102" s="12">
        <v>15614</v>
      </c>
      <c r="U102" s="14"/>
      <c r="V102" s="14"/>
    </row>
    <row r="103" spans="1:22" x14ac:dyDescent="0.25">
      <c r="A103" s="45">
        <v>43631</v>
      </c>
      <c r="B103" t="s">
        <v>34</v>
      </c>
      <c r="C103" s="12">
        <v>355</v>
      </c>
      <c r="D103" s="12">
        <v>77</v>
      </c>
      <c r="E103" s="12">
        <v>49</v>
      </c>
      <c r="F103" s="12">
        <v>-258</v>
      </c>
      <c r="G103" s="12">
        <v>223</v>
      </c>
      <c r="H103" s="12"/>
      <c r="I103" s="12">
        <v>3</v>
      </c>
      <c r="J103" s="12">
        <v>96.050114878385969</v>
      </c>
      <c r="K103" s="12">
        <v>36.050114878385969</v>
      </c>
      <c r="L103" s="12">
        <v>20.536367906066534</v>
      </c>
      <c r="M103" s="12">
        <v>29.219268037036656</v>
      </c>
      <c r="N103" s="12">
        <v>6.5656709814595997</v>
      </c>
      <c r="O103" s="12">
        <v>0</v>
      </c>
      <c r="P103" s="12">
        <v>-18.37142180294876</v>
      </c>
      <c r="Q103" s="12">
        <v>146</v>
      </c>
      <c r="S103" s="12">
        <v>20004</v>
      </c>
      <c r="U103" s="14"/>
      <c r="V103" s="14"/>
    </row>
    <row r="104" spans="1:22" x14ac:dyDescent="0.25">
      <c r="A104" s="45">
        <v>43661</v>
      </c>
      <c r="B104" t="s">
        <v>34</v>
      </c>
      <c r="C104" s="12">
        <v>378</v>
      </c>
      <c r="D104" s="12">
        <v>79</v>
      </c>
      <c r="E104" s="12">
        <v>46</v>
      </c>
      <c r="F104" s="12">
        <v>-300</v>
      </c>
      <c r="G104" s="12">
        <v>203</v>
      </c>
      <c r="H104" s="12"/>
      <c r="I104" s="12">
        <v>4</v>
      </c>
      <c r="J104" s="12">
        <v>106.0871572314344</v>
      </c>
      <c r="K104" s="12">
        <v>46.087157231434404</v>
      </c>
      <c r="L104" s="12">
        <v>19.861463796477491</v>
      </c>
      <c r="M104" s="12">
        <v>30.114051313079706</v>
      </c>
      <c r="N104" s="12">
        <v>9.7410608320547425</v>
      </c>
      <c r="O104" s="12">
        <v>0</v>
      </c>
      <c r="P104" s="12">
        <v>2.1962668269536536</v>
      </c>
      <c r="Q104" s="12">
        <v>90</v>
      </c>
      <c r="S104" s="12">
        <v>22797</v>
      </c>
      <c r="U104" s="14"/>
      <c r="V104" s="14"/>
    </row>
    <row r="105" spans="1:22" x14ac:dyDescent="0.25">
      <c r="A105" s="45">
        <v>43692</v>
      </c>
      <c r="B105" t="s">
        <v>34</v>
      </c>
      <c r="C105" s="12">
        <v>383</v>
      </c>
      <c r="D105" s="12">
        <v>78</v>
      </c>
      <c r="E105" s="12">
        <v>47</v>
      </c>
      <c r="F105" s="12">
        <v>-360</v>
      </c>
      <c r="G105" s="12">
        <v>148</v>
      </c>
      <c r="H105" s="12"/>
      <c r="I105" s="12">
        <v>4</v>
      </c>
      <c r="J105" s="12">
        <v>136.27701574682933</v>
      </c>
      <c r="K105" s="12">
        <v>76.277015746829335</v>
      </c>
      <c r="L105" s="12">
        <v>42.567166340508798</v>
      </c>
      <c r="M105" s="12">
        <v>30.114051313079706</v>
      </c>
      <c r="N105" s="12">
        <v>6.8630974768756472</v>
      </c>
      <c r="O105" s="12">
        <v>0</v>
      </c>
      <c r="P105" s="12">
        <v>-82.821330877293491</v>
      </c>
      <c r="Q105" s="12">
        <v>72</v>
      </c>
      <c r="S105" s="12">
        <v>25014</v>
      </c>
      <c r="U105" s="14"/>
      <c r="V105" s="14"/>
    </row>
    <row r="106" spans="1:22" x14ac:dyDescent="0.25">
      <c r="A106" s="45">
        <v>43723</v>
      </c>
      <c r="B106" t="s">
        <v>34</v>
      </c>
      <c r="C106" s="12">
        <v>393</v>
      </c>
      <c r="D106" s="12">
        <v>71</v>
      </c>
      <c r="E106" s="12">
        <v>42</v>
      </c>
      <c r="F106" s="12">
        <v>-333</v>
      </c>
      <c r="G106" s="12">
        <v>173</v>
      </c>
      <c r="H106" s="12"/>
      <c r="I106" s="12">
        <v>3</v>
      </c>
      <c r="J106" s="12">
        <v>111.39803772292059</v>
      </c>
      <c r="K106" s="12">
        <v>51.398037722920591</v>
      </c>
      <c r="L106" s="12">
        <v>73.32351076320937</v>
      </c>
      <c r="M106" s="12">
        <v>31.008834589122763</v>
      </c>
      <c r="N106" s="12">
        <v>4.12996879600857</v>
      </c>
      <c r="O106" s="12">
        <v>0</v>
      </c>
      <c r="P106" s="12">
        <v>-65.860351871261301</v>
      </c>
      <c r="Q106" s="12">
        <v>77</v>
      </c>
      <c r="S106" s="12">
        <v>27312</v>
      </c>
      <c r="U106" s="14"/>
      <c r="V106" s="14"/>
    </row>
    <row r="107" spans="1:22" x14ac:dyDescent="0.25">
      <c r="A107" s="45">
        <v>43753</v>
      </c>
      <c r="B107" t="s">
        <v>34</v>
      </c>
      <c r="C107" s="12">
        <v>400</v>
      </c>
      <c r="D107" s="12">
        <v>61</v>
      </c>
      <c r="E107" s="12">
        <v>40</v>
      </c>
      <c r="F107" s="12">
        <v>-342</v>
      </c>
      <c r="G107" s="12">
        <v>159</v>
      </c>
      <c r="H107" s="12"/>
      <c r="I107" s="12">
        <v>7</v>
      </c>
      <c r="J107" s="12">
        <v>197.13887130480748</v>
      </c>
      <c r="K107" s="12">
        <v>137.13887130480748</v>
      </c>
      <c r="L107" s="12">
        <v>116.37275146771037</v>
      </c>
      <c r="M107" s="12">
        <v>32.798401141208871</v>
      </c>
      <c r="N107" s="12">
        <v>4.12996879600857</v>
      </c>
      <c r="O107" s="12">
        <v>0</v>
      </c>
      <c r="P107" s="12">
        <v>-83.439992709735293</v>
      </c>
      <c r="Q107" s="12">
        <v>-54</v>
      </c>
      <c r="S107" s="12">
        <v>25626</v>
      </c>
      <c r="U107" s="14"/>
      <c r="V107" s="14"/>
    </row>
    <row r="108" spans="1:22" x14ac:dyDescent="0.25">
      <c r="A108" s="45">
        <v>43784</v>
      </c>
      <c r="B108" t="s">
        <v>34</v>
      </c>
      <c r="C108" s="12">
        <v>395</v>
      </c>
      <c r="D108" s="12">
        <v>71</v>
      </c>
      <c r="E108" s="12">
        <v>58</v>
      </c>
      <c r="F108" s="12">
        <v>-247</v>
      </c>
      <c r="G108" s="12">
        <v>277</v>
      </c>
      <c r="H108" s="12"/>
      <c r="I108" s="12">
        <v>5</v>
      </c>
      <c r="J108" s="12">
        <v>264.47718992434022</v>
      </c>
      <c r="K108" s="12">
        <v>204.47718992434022</v>
      </c>
      <c r="L108" s="12">
        <v>102.63363209393344</v>
      </c>
      <c r="M108" s="12">
        <v>34.587967693294978</v>
      </c>
      <c r="N108" s="12">
        <v>8.0677081204694865</v>
      </c>
      <c r="O108" s="12">
        <v>0</v>
      </c>
      <c r="P108" s="12">
        <v>32.233502167961873</v>
      </c>
      <c r="Q108" s="12">
        <v>-110</v>
      </c>
      <c r="S108" s="12">
        <v>22341</v>
      </c>
      <c r="U108" s="14"/>
      <c r="V108" s="14"/>
    </row>
    <row r="109" spans="1:22" x14ac:dyDescent="0.25">
      <c r="A109" s="45">
        <v>43814</v>
      </c>
      <c r="B109" t="s">
        <v>34</v>
      </c>
      <c r="C109" s="12">
        <v>396</v>
      </c>
      <c r="D109" s="12">
        <v>79</v>
      </c>
      <c r="E109" s="12">
        <v>45</v>
      </c>
      <c r="F109" s="12">
        <v>-230</v>
      </c>
      <c r="G109" s="12">
        <v>290</v>
      </c>
      <c r="H109" s="12"/>
      <c r="I109" s="12">
        <v>7</v>
      </c>
      <c r="J109" s="12">
        <v>312.324034522857</v>
      </c>
      <c r="K109" s="12">
        <v>252.324034522857</v>
      </c>
      <c r="L109" s="12">
        <v>68.117107632093919</v>
      </c>
      <c r="M109" s="12">
        <v>37.272317521424135</v>
      </c>
      <c r="N109" s="12">
        <v>8.319829588947993</v>
      </c>
      <c r="O109" s="12">
        <v>0</v>
      </c>
      <c r="P109" s="12">
        <v>-8.0332892653230523</v>
      </c>
      <c r="Q109" s="12">
        <v>-75</v>
      </c>
      <c r="S109" s="12">
        <v>20023</v>
      </c>
      <c r="U109" s="14"/>
      <c r="V109" s="14"/>
    </row>
    <row r="110" spans="1:22" x14ac:dyDescent="0.25">
      <c r="A110" s="45">
        <v>43845</v>
      </c>
      <c r="B110" t="s">
        <v>34</v>
      </c>
      <c r="C110" s="12">
        <v>389</v>
      </c>
      <c r="D110" s="12">
        <v>73</v>
      </c>
      <c r="E110" s="12">
        <v>52</v>
      </c>
      <c r="F110" s="12">
        <v>-268</v>
      </c>
      <c r="G110" s="12">
        <v>246</v>
      </c>
      <c r="H110" s="12"/>
      <c r="I110" s="12">
        <v>3</v>
      </c>
      <c r="J110" s="12">
        <v>290.49540580645169</v>
      </c>
      <c r="K110" s="12">
        <v>230.49540580645169</v>
      </c>
      <c r="L110" s="12">
        <v>39.94797554619273</v>
      </c>
      <c r="M110" s="12">
        <v>39.956667349553292</v>
      </c>
      <c r="N110" s="12">
        <v>8.0586836424688624</v>
      </c>
      <c r="O110" s="12">
        <v>0</v>
      </c>
      <c r="P110" s="12">
        <v>54.541267655333421</v>
      </c>
      <c r="Q110" s="12">
        <v>-130</v>
      </c>
      <c r="S110" s="12">
        <v>15982</v>
      </c>
      <c r="U110" s="14"/>
      <c r="V110" s="14"/>
    </row>
    <row r="111" spans="1:22" x14ac:dyDescent="0.25">
      <c r="A111" s="45">
        <v>43876</v>
      </c>
      <c r="B111" t="s">
        <v>34</v>
      </c>
      <c r="C111" s="12">
        <v>391</v>
      </c>
      <c r="D111" s="12">
        <v>75</v>
      </c>
      <c r="E111" s="12">
        <v>50</v>
      </c>
      <c r="F111" s="12">
        <v>-324</v>
      </c>
      <c r="G111" s="12">
        <v>192</v>
      </c>
      <c r="H111" s="12"/>
      <c r="I111" s="12">
        <v>6</v>
      </c>
      <c r="J111" s="12">
        <v>296.60938241379307</v>
      </c>
      <c r="K111" s="12">
        <v>236.60938241379307</v>
      </c>
      <c r="L111" s="12">
        <v>29.497259406701765</v>
      </c>
      <c r="M111" s="12">
        <v>38.167100797467185</v>
      </c>
      <c r="N111" s="12">
        <v>9.617474640943481</v>
      </c>
      <c r="O111" s="12">
        <v>0</v>
      </c>
      <c r="P111" s="12">
        <v>20.10878274109449</v>
      </c>
      <c r="Q111" s="12">
        <v>-148</v>
      </c>
      <c r="S111" s="12">
        <v>11676</v>
      </c>
      <c r="U111" s="14"/>
      <c r="V111" s="14"/>
    </row>
    <row r="112" spans="1:22" x14ac:dyDescent="0.25">
      <c r="A112" s="45">
        <v>43905</v>
      </c>
      <c r="B112" t="s">
        <v>34</v>
      </c>
      <c r="C112" s="12">
        <v>392</v>
      </c>
      <c r="D112" s="12">
        <v>69</v>
      </c>
      <c r="E112" s="12">
        <v>36</v>
      </c>
      <c r="F112" s="12">
        <v>-344</v>
      </c>
      <c r="G112" s="12">
        <v>153</v>
      </c>
      <c r="H112" s="12"/>
      <c r="I112" s="12">
        <v>5</v>
      </c>
      <c r="J112" s="12">
        <v>211.11463529032261</v>
      </c>
      <c r="K112" s="12">
        <v>151.11463529032261</v>
      </c>
      <c r="L112" s="12">
        <v>18.639372508529334</v>
      </c>
      <c r="M112" s="12">
        <v>33.693184417251921</v>
      </c>
      <c r="N112" s="12">
        <v>6.6213911371967153</v>
      </c>
      <c r="O112" s="12">
        <v>0</v>
      </c>
      <c r="P112" s="12">
        <v>-35.068583353300582</v>
      </c>
      <c r="Q112" s="12">
        <v>-27</v>
      </c>
      <c r="S112" s="12">
        <v>10831</v>
      </c>
      <c r="U112" s="14"/>
      <c r="V112" s="14"/>
    </row>
    <row r="113" spans="1:22" x14ac:dyDescent="0.25">
      <c r="A113" s="45">
        <v>43936</v>
      </c>
      <c r="B113" t="s">
        <v>34</v>
      </c>
      <c r="C113" s="12">
        <v>358</v>
      </c>
      <c r="D113" s="12">
        <v>58</v>
      </c>
      <c r="E113" s="12">
        <v>33</v>
      </c>
      <c r="F113" s="12">
        <v>-276</v>
      </c>
      <c r="G113" s="12">
        <v>173</v>
      </c>
      <c r="H113" s="12"/>
      <c r="I113" s="12">
        <v>7</v>
      </c>
      <c r="J113" s="12">
        <v>181.92030450000001</v>
      </c>
      <c r="K113" s="12">
        <v>121.92030450000001</v>
      </c>
      <c r="L113" s="12">
        <v>19.272749244256058</v>
      </c>
      <c r="M113" s="12">
        <v>28.324484760993602</v>
      </c>
      <c r="N113" s="12">
        <v>5.5135183202096378</v>
      </c>
      <c r="O113" s="12">
        <v>0</v>
      </c>
      <c r="P113" s="12">
        <v>-42.031056825459316</v>
      </c>
      <c r="Q113" s="12">
        <v>33</v>
      </c>
      <c r="S113" s="12">
        <v>11824</v>
      </c>
      <c r="U113" s="14"/>
      <c r="V113" s="14"/>
    </row>
    <row r="114" spans="1:22" x14ac:dyDescent="0.25">
      <c r="A114" s="45">
        <v>43966</v>
      </c>
      <c r="B114" t="s">
        <v>34</v>
      </c>
      <c r="C114" s="12">
        <v>303</v>
      </c>
      <c r="D114" s="12">
        <v>63</v>
      </c>
      <c r="E114" s="12">
        <v>24</v>
      </c>
      <c r="F114" s="12">
        <v>-221</v>
      </c>
      <c r="G114" s="12">
        <v>169</v>
      </c>
      <c r="H114" s="12"/>
      <c r="I114" s="12">
        <v>12</v>
      </c>
      <c r="J114" s="12">
        <v>123.71081506451613</v>
      </c>
      <c r="K114" s="12">
        <v>63.710815064516126</v>
      </c>
      <c r="L114" s="12">
        <v>18.639372508529334</v>
      </c>
      <c r="M114" s="12">
        <v>28.324484760993602</v>
      </c>
      <c r="N114" s="12">
        <v>4.7992972938558323</v>
      </c>
      <c r="O114" s="12">
        <v>0</v>
      </c>
      <c r="P114" s="12">
        <v>-65.473969627894888</v>
      </c>
      <c r="Q114" s="12">
        <v>107</v>
      </c>
      <c r="S114" s="12">
        <v>15131</v>
      </c>
      <c r="U114" s="14"/>
      <c r="V114" s="14"/>
    </row>
    <row r="115" spans="1:22" x14ac:dyDescent="0.25">
      <c r="A115" s="45">
        <v>43997</v>
      </c>
      <c r="B115" t="s">
        <v>34</v>
      </c>
      <c r="C115" s="12">
        <v>320</v>
      </c>
      <c r="D115" s="12">
        <v>68</v>
      </c>
      <c r="E115" s="12">
        <v>21</v>
      </c>
      <c r="F115" s="12">
        <v>-219</v>
      </c>
      <c r="G115" s="12">
        <v>190</v>
      </c>
      <c r="H115" s="12"/>
      <c r="I115" s="12">
        <v>7</v>
      </c>
      <c r="J115" s="12">
        <v>80.937810600000006</v>
      </c>
      <c r="K115" s="12">
        <v>20.937810600000006</v>
      </c>
      <c r="L115" s="12">
        <v>19.272749244256058</v>
      </c>
      <c r="M115" s="12">
        <v>29.219268037036656</v>
      </c>
      <c r="N115" s="12">
        <v>5.6447355837540627</v>
      </c>
      <c r="O115" s="12">
        <v>0</v>
      </c>
      <c r="P115" s="12">
        <v>-8.0745634650467828</v>
      </c>
      <c r="Q115" s="12">
        <v>115</v>
      </c>
      <c r="S115" s="12">
        <v>18588</v>
      </c>
      <c r="U115" s="14"/>
      <c r="V115" s="14"/>
    </row>
    <row r="116" spans="1:22" x14ac:dyDescent="0.25">
      <c r="A116" s="45">
        <v>44027</v>
      </c>
      <c r="B116" t="s">
        <v>34</v>
      </c>
      <c r="C116" s="12">
        <v>346</v>
      </c>
      <c r="D116" s="12">
        <v>71</v>
      </c>
      <c r="E116" s="12">
        <v>30</v>
      </c>
      <c r="F116" s="12">
        <v>-228</v>
      </c>
      <c r="G116" s="12">
        <v>219</v>
      </c>
      <c r="H116" s="12"/>
      <c r="I116" s="12">
        <v>5</v>
      </c>
      <c r="J116" s="12">
        <v>78.562653145161292</v>
      </c>
      <c r="K116" s="12">
        <v>18.562653145161292</v>
      </c>
      <c r="L116" s="12">
        <v>18.639372508529334</v>
      </c>
      <c r="M116" s="12">
        <v>30.114051313079706</v>
      </c>
      <c r="N116" s="12">
        <v>5.3191837326065103</v>
      </c>
      <c r="O116" s="12">
        <v>0</v>
      </c>
      <c r="P116" s="12">
        <v>2.3647393006231576</v>
      </c>
      <c r="Q116" s="12">
        <v>137</v>
      </c>
      <c r="S116" s="12">
        <v>22847</v>
      </c>
      <c r="U116" s="14"/>
      <c r="V116" s="14"/>
    </row>
    <row r="117" spans="1:22" x14ac:dyDescent="0.25">
      <c r="A117" s="45">
        <v>44058</v>
      </c>
      <c r="B117" t="s">
        <v>34</v>
      </c>
      <c r="C117" s="12">
        <v>360</v>
      </c>
      <c r="D117" s="12">
        <v>77</v>
      </c>
      <c r="E117" s="12">
        <v>37</v>
      </c>
      <c r="F117" s="12">
        <v>-323</v>
      </c>
      <c r="G117" s="12">
        <v>151</v>
      </c>
      <c r="H117" s="12"/>
      <c r="I117" s="12">
        <v>5</v>
      </c>
      <c r="J117" s="12">
        <v>78.982581154838712</v>
      </c>
      <c r="K117" s="12">
        <v>18.982581154838712</v>
      </c>
      <c r="L117" s="12">
        <v>39.94797554619273</v>
      </c>
      <c r="M117" s="12">
        <v>30.114051313079706</v>
      </c>
      <c r="N117" s="12">
        <v>5.2544055367388021</v>
      </c>
      <c r="O117" s="12">
        <v>0</v>
      </c>
      <c r="P117" s="12">
        <v>-47.299013550849949</v>
      </c>
      <c r="Q117" s="12">
        <v>98</v>
      </c>
      <c r="S117" s="12">
        <v>25885</v>
      </c>
      <c r="U117" s="14"/>
      <c r="V117" s="14"/>
    </row>
    <row r="118" spans="1:22" x14ac:dyDescent="0.25">
      <c r="A118" s="45">
        <v>44089</v>
      </c>
      <c r="B118" t="s">
        <v>34</v>
      </c>
      <c r="C118" s="12">
        <v>364</v>
      </c>
      <c r="D118" s="12">
        <v>73</v>
      </c>
      <c r="E118" s="12">
        <v>73</v>
      </c>
      <c r="F118" s="12">
        <v>-386</v>
      </c>
      <c r="G118" s="12">
        <v>124</v>
      </c>
      <c r="H118" s="12"/>
      <c r="I118" s="12">
        <v>4</v>
      </c>
      <c r="J118" s="12">
        <v>96.487735499999999</v>
      </c>
      <c r="K118" s="12">
        <v>36.487735499999999</v>
      </c>
      <c r="L118" s="12">
        <v>58.811858217167753</v>
      </c>
      <c r="M118" s="12">
        <v>31.008834589122763</v>
      </c>
      <c r="N118" s="12">
        <v>6.037244427743115</v>
      </c>
      <c r="O118" s="12">
        <v>0</v>
      </c>
      <c r="P118" s="12">
        <v>-25.345672734033631</v>
      </c>
      <c r="Q118" s="12">
        <v>14</v>
      </c>
      <c r="S118" s="12">
        <v>26294</v>
      </c>
      <c r="U118" s="14"/>
      <c r="V118" s="14"/>
    </row>
    <row r="119" spans="1:22" x14ac:dyDescent="0.25">
      <c r="A119" s="45">
        <v>44119</v>
      </c>
      <c r="B119" t="s">
        <v>34</v>
      </c>
      <c r="C119" s="12">
        <v>359</v>
      </c>
      <c r="D119" s="12">
        <v>74</v>
      </c>
      <c r="E119" s="12">
        <v>63</v>
      </c>
      <c r="F119" s="12">
        <v>-235</v>
      </c>
      <c r="G119" s="12">
        <v>261</v>
      </c>
      <c r="H119" s="12"/>
      <c r="I119" s="12">
        <v>4</v>
      </c>
      <c r="J119" s="12">
        <v>165.43968580645162</v>
      </c>
      <c r="K119" s="12">
        <v>105.43968580645162</v>
      </c>
      <c r="L119" s="12">
        <v>109.21224571745101</v>
      </c>
      <c r="M119" s="12">
        <v>32.798401141208871</v>
      </c>
      <c r="N119" s="12">
        <v>6.037244427743115</v>
      </c>
      <c r="O119" s="12">
        <v>0</v>
      </c>
      <c r="P119" s="12">
        <v>12.512422907145382</v>
      </c>
      <c r="Q119" s="12">
        <v>-9</v>
      </c>
      <c r="S119" s="12">
        <v>26002</v>
      </c>
      <c r="U119" s="14"/>
      <c r="V119" s="14"/>
    </row>
    <row r="120" spans="1:22" x14ac:dyDescent="0.25">
      <c r="A120" s="45">
        <v>44150</v>
      </c>
      <c r="B120" t="s">
        <v>34</v>
      </c>
      <c r="C120" s="12">
        <v>371</v>
      </c>
      <c r="D120" s="12">
        <v>74</v>
      </c>
      <c r="E120" s="12">
        <v>52</v>
      </c>
      <c r="F120" s="12">
        <v>-248</v>
      </c>
      <c r="G120" s="12">
        <v>249</v>
      </c>
      <c r="H120" s="12"/>
      <c r="I120" s="12">
        <v>3</v>
      </c>
      <c r="J120" s="12">
        <v>197.98686029999999</v>
      </c>
      <c r="K120" s="12">
        <v>137.98686029999999</v>
      </c>
      <c r="L120" s="12">
        <v>76.318505025871247</v>
      </c>
      <c r="M120" s="12">
        <v>34.587967693294978</v>
      </c>
      <c r="N120" s="12">
        <v>6.037244427743115</v>
      </c>
      <c r="O120" s="12">
        <v>0</v>
      </c>
      <c r="P120" s="12">
        <v>-3.9305774469093286</v>
      </c>
      <c r="Q120" s="12">
        <v>-7</v>
      </c>
      <c r="S120" s="12">
        <v>25807</v>
      </c>
      <c r="U120" s="14"/>
      <c r="V120" s="14"/>
    </row>
    <row r="121" spans="1:22" x14ac:dyDescent="0.25">
      <c r="A121" s="45">
        <v>44180</v>
      </c>
      <c r="B121" t="s">
        <v>34</v>
      </c>
      <c r="C121" s="12">
        <v>370</v>
      </c>
      <c r="D121" s="12">
        <v>67</v>
      </c>
      <c r="E121" s="12">
        <v>39</v>
      </c>
      <c r="F121" s="12">
        <v>-388</v>
      </c>
      <c r="G121" s="12">
        <v>88</v>
      </c>
      <c r="H121" s="12"/>
      <c r="I121" s="12">
        <v>4</v>
      </c>
      <c r="J121" s="12">
        <v>284.43359370967744</v>
      </c>
      <c r="K121" s="12">
        <v>224.43359370967744</v>
      </c>
      <c r="L121" s="12">
        <v>63.925809112990173</v>
      </c>
      <c r="M121" s="12">
        <v>37.272317521424135</v>
      </c>
      <c r="N121" s="12">
        <v>6.037244427743115</v>
      </c>
      <c r="O121" s="12">
        <v>0</v>
      </c>
      <c r="P121" s="12">
        <v>-58.668964771834865</v>
      </c>
      <c r="Q121" s="12">
        <v>-189</v>
      </c>
      <c r="S121" s="12">
        <v>19933</v>
      </c>
      <c r="U121" s="14"/>
      <c r="V121" s="14"/>
    </row>
    <row r="122" spans="1:22" x14ac:dyDescent="0.25">
      <c r="A122" s="45">
        <v>44211</v>
      </c>
      <c r="B122" t="s">
        <v>34</v>
      </c>
      <c r="C122" s="12">
        <v>368</v>
      </c>
      <c r="D122" s="12">
        <v>70</v>
      </c>
      <c r="E122" s="12">
        <v>68</v>
      </c>
      <c r="F122" s="12">
        <v>-422</v>
      </c>
      <c r="G122" s="12">
        <v>84</v>
      </c>
      <c r="H122" s="12"/>
      <c r="I122" s="12">
        <v>3</v>
      </c>
      <c r="J122" s="12">
        <v>304.01807477419356</v>
      </c>
      <c r="K122" s="12">
        <v>244.01807477419356</v>
      </c>
      <c r="L122" s="12">
        <v>39.241994995504356</v>
      </c>
      <c r="M122" s="12">
        <v>39.956667349553292</v>
      </c>
      <c r="N122" s="12">
        <v>6.037244427743115</v>
      </c>
      <c r="O122" s="12">
        <v>0</v>
      </c>
      <c r="P122" s="12">
        <v>-77.253981546994325</v>
      </c>
      <c r="Q122" s="12">
        <v>-171</v>
      </c>
      <c r="S122" s="12">
        <v>14685</v>
      </c>
      <c r="U122" s="14"/>
      <c r="V122" s="14"/>
    </row>
    <row r="123" spans="1:22" x14ac:dyDescent="0.25">
      <c r="A123" s="45">
        <v>44242</v>
      </c>
      <c r="B123" t="s">
        <v>34</v>
      </c>
      <c r="C123" s="12">
        <v>317</v>
      </c>
      <c r="D123" s="12">
        <v>60</v>
      </c>
      <c r="E123" s="12">
        <v>62</v>
      </c>
      <c r="F123" s="12">
        <v>-286</v>
      </c>
      <c r="G123" s="12">
        <v>153</v>
      </c>
      <c r="H123" s="12"/>
      <c r="I123" s="12">
        <v>4</v>
      </c>
      <c r="J123" s="12">
        <v>394.00733317857146</v>
      </c>
      <c r="K123" s="12">
        <v>334.00733317857146</v>
      </c>
      <c r="L123" s="12">
        <v>28.975969124653275</v>
      </c>
      <c r="M123" s="12">
        <v>38.167100797467185</v>
      </c>
      <c r="N123" s="12">
        <v>7.0356115463745788</v>
      </c>
      <c r="O123" s="12">
        <v>0</v>
      </c>
      <c r="P123" s="12">
        <v>-87.1860146470665</v>
      </c>
      <c r="Q123" s="12">
        <v>-173</v>
      </c>
      <c r="S123" s="12">
        <v>9838</v>
      </c>
      <c r="U123" s="14"/>
      <c r="V123" s="14"/>
    </row>
    <row r="124" spans="1:22" x14ac:dyDescent="0.25">
      <c r="A124" s="45">
        <v>44270</v>
      </c>
      <c r="B124" t="s">
        <v>34</v>
      </c>
      <c r="C124" s="12">
        <v>362</v>
      </c>
      <c r="D124" s="12">
        <v>68</v>
      </c>
      <c r="E124" s="12">
        <v>66</v>
      </c>
      <c r="F124" s="12">
        <v>-379</v>
      </c>
      <c r="G124" s="12">
        <v>117</v>
      </c>
      <c r="H124" s="12"/>
      <c r="I124" s="12">
        <v>5</v>
      </c>
      <c r="J124" s="12">
        <v>228.08943980645162</v>
      </c>
      <c r="K124" s="12">
        <v>168.08943980645162</v>
      </c>
      <c r="L124" s="12">
        <v>18.309968219872928</v>
      </c>
      <c r="M124" s="12">
        <v>33.693184417251921</v>
      </c>
      <c r="N124" s="12">
        <v>5.7759346507142286</v>
      </c>
      <c r="O124" s="12">
        <v>0</v>
      </c>
      <c r="P124" s="12">
        <v>-105.86852709429071</v>
      </c>
      <c r="Q124" s="12">
        <v>-7</v>
      </c>
      <c r="S124" s="12">
        <v>9618</v>
      </c>
      <c r="U124" s="14"/>
      <c r="V124" s="14"/>
    </row>
    <row r="125" spans="1:22" x14ac:dyDescent="0.25">
      <c r="A125" s="45">
        <v>44301</v>
      </c>
      <c r="B125" t="s">
        <v>34</v>
      </c>
      <c r="C125" s="12">
        <v>363</v>
      </c>
      <c r="D125" s="12">
        <v>71</v>
      </c>
      <c r="E125" s="12">
        <v>53</v>
      </c>
      <c r="F125" s="12">
        <v>-494</v>
      </c>
      <c r="G125" s="12">
        <v>-7</v>
      </c>
      <c r="H125" s="12"/>
      <c r="I125" s="12">
        <v>5</v>
      </c>
      <c r="J125" s="12">
        <v>164.42580750000002</v>
      </c>
      <c r="K125" s="12">
        <v>104.42580750000002</v>
      </c>
      <c r="L125" s="12">
        <v>18.932151605985112</v>
      </c>
      <c r="M125" s="12">
        <v>28.324484760993602</v>
      </c>
      <c r="N125" s="12">
        <v>5.7759346507142286</v>
      </c>
      <c r="O125" s="12">
        <v>0</v>
      </c>
      <c r="P125" s="12">
        <v>-185.45837851769295</v>
      </c>
      <c r="Q125" s="12">
        <v>17</v>
      </c>
      <c r="S125" s="12">
        <v>10121</v>
      </c>
      <c r="U125" s="14"/>
      <c r="V125" s="14"/>
    </row>
    <row r="126" spans="1:22" x14ac:dyDescent="0.25">
      <c r="A126" s="45">
        <v>44331</v>
      </c>
      <c r="B126" t="s">
        <v>34</v>
      </c>
      <c r="C126" s="12">
        <v>368</v>
      </c>
      <c r="D126" s="12">
        <v>77</v>
      </c>
      <c r="E126" s="12">
        <v>30</v>
      </c>
      <c r="F126" s="12">
        <v>-425</v>
      </c>
      <c r="G126" s="12">
        <v>50</v>
      </c>
      <c r="H126" s="12"/>
      <c r="I126" s="12">
        <v>5</v>
      </c>
      <c r="J126" s="12">
        <v>121.25819516129033</v>
      </c>
      <c r="K126" s="12">
        <v>61.258195161290331</v>
      </c>
      <c r="L126" s="12">
        <v>18.309968219872928</v>
      </c>
      <c r="M126" s="12">
        <v>28.324484760993602</v>
      </c>
      <c r="N126" s="12">
        <v>5.7759346507142286</v>
      </c>
      <c r="O126" s="12">
        <v>0</v>
      </c>
      <c r="P126" s="12">
        <v>-137.66858279287109</v>
      </c>
      <c r="Q126" s="12">
        <v>69</v>
      </c>
      <c r="S126" s="12">
        <v>12271</v>
      </c>
      <c r="U126" s="14"/>
      <c r="V126" s="14"/>
    </row>
    <row r="127" spans="1:22" x14ac:dyDescent="0.25">
      <c r="A127" s="45">
        <v>44362</v>
      </c>
      <c r="B127" t="s">
        <v>34</v>
      </c>
      <c r="C127" s="12">
        <v>367</v>
      </c>
      <c r="D127" s="12">
        <v>82</v>
      </c>
      <c r="E127" s="12">
        <v>27</v>
      </c>
      <c r="F127" s="12">
        <v>-409</v>
      </c>
      <c r="G127" s="12">
        <v>67</v>
      </c>
      <c r="H127" s="12"/>
      <c r="I127" s="12">
        <v>6</v>
      </c>
      <c r="J127" s="12">
        <v>80.13603492</v>
      </c>
      <c r="K127" s="12">
        <v>20.13603492</v>
      </c>
      <c r="L127" s="12">
        <v>19.188609942002284</v>
      </c>
      <c r="M127" s="12">
        <v>29.219268037036656</v>
      </c>
      <c r="N127" s="12">
        <v>7.0578751523553729</v>
      </c>
      <c r="O127" s="12">
        <v>0</v>
      </c>
      <c r="P127" s="12">
        <v>-111.60178805139432</v>
      </c>
      <c r="Q127" s="12">
        <v>96</v>
      </c>
      <c r="S127" s="12">
        <v>15150</v>
      </c>
      <c r="U127" s="14"/>
      <c r="V127" s="14"/>
    </row>
    <row r="128" spans="1:22" x14ac:dyDescent="0.25">
      <c r="A128" s="45">
        <v>44392</v>
      </c>
      <c r="B128" t="s">
        <v>34</v>
      </c>
      <c r="C128" s="12">
        <v>350</v>
      </c>
      <c r="D128" s="12">
        <v>76</v>
      </c>
      <c r="E128" s="12">
        <v>28</v>
      </c>
      <c r="F128" s="12">
        <v>-389</v>
      </c>
      <c r="G128" s="12">
        <v>65</v>
      </c>
      <c r="H128" s="12"/>
      <c r="I128" s="12">
        <v>7</v>
      </c>
      <c r="J128" s="12">
        <v>78.784526196774195</v>
      </c>
      <c r="K128" s="12">
        <v>18.784526196774195</v>
      </c>
      <c r="L128" s="12">
        <v>18.557998347664181</v>
      </c>
      <c r="M128" s="12">
        <v>30.114051313079706</v>
      </c>
      <c r="N128" s="12">
        <v>5.5816674764997938</v>
      </c>
      <c r="O128" s="12">
        <v>0</v>
      </c>
      <c r="P128" s="12">
        <v>-103.03824333401788</v>
      </c>
      <c r="Q128" s="12">
        <v>88</v>
      </c>
      <c r="S128" s="12">
        <v>17884</v>
      </c>
      <c r="U128" s="14"/>
      <c r="V128" s="14"/>
    </row>
    <row r="129" spans="1:22" x14ac:dyDescent="0.25">
      <c r="A129" s="45">
        <v>44423</v>
      </c>
      <c r="B129" t="s">
        <v>34</v>
      </c>
      <c r="C129" s="12">
        <v>366</v>
      </c>
      <c r="D129" s="12">
        <v>74</v>
      </c>
      <c r="E129" s="12">
        <v>31</v>
      </c>
      <c r="F129" s="12">
        <v>-291</v>
      </c>
      <c r="G129" s="12">
        <v>180</v>
      </c>
      <c r="H129" s="12"/>
      <c r="I129" s="12">
        <v>5</v>
      </c>
      <c r="J129" s="12">
        <v>78.609001867741938</v>
      </c>
      <c r="K129" s="12">
        <v>18.609001867741938</v>
      </c>
      <c r="L129" s="12">
        <v>39.773574128610377</v>
      </c>
      <c r="M129" s="12">
        <v>30.114051313079706</v>
      </c>
      <c r="N129" s="12">
        <v>5.1500343625070215</v>
      </c>
      <c r="O129" s="12">
        <v>0</v>
      </c>
      <c r="P129" s="12">
        <v>-54.646661671939043</v>
      </c>
      <c r="Q129" s="12">
        <v>136</v>
      </c>
      <c r="S129" s="12">
        <v>22088</v>
      </c>
      <c r="U129" s="14"/>
      <c r="V129" s="14"/>
    </row>
    <row r="130" spans="1:22" x14ac:dyDescent="0.25">
      <c r="A130" s="45">
        <v>44454</v>
      </c>
      <c r="B130" t="s">
        <v>34</v>
      </c>
      <c r="C130" s="12">
        <v>374</v>
      </c>
      <c r="D130" s="12">
        <v>73</v>
      </c>
      <c r="E130" s="12">
        <v>32</v>
      </c>
      <c r="F130" s="12">
        <v>-288</v>
      </c>
      <c r="G130" s="12">
        <v>191</v>
      </c>
      <c r="H130" s="12"/>
      <c r="I130" s="12">
        <v>4</v>
      </c>
      <c r="J130" s="12">
        <v>85.352454899999998</v>
      </c>
      <c r="K130" s="12">
        <v>25.352454899999998</v>
      </c>
      <c r="L130" s="12">
        <v>63.511445356303923</v>
      </c>
      <c r="M130" s="12">
        <v>31.008834589122763</v>
      </c>
      <c r="N130" s="12">
        <v>6.0998408338468106</v>
      </c>
      <c r="O130" s="12">
        <v>0</v>
      </c>
      <c r="P130" s="12">
        <v>-12.972575679273495</v>
      </c>
      <c r="Q130" s="12">
        <v>74</v>
      </c>
      <c r="S130" s="12">
        <v>24300</v>
      </c>
      <c r="U130" s="14"/>
      <c r="V130" s="14"/>
    </row>
    <row r="131" spans="1:22" x14ac:dyDescent="0.25">
      <c r="A131" s="45">
        <v>44484</v>
      </c>
      <c r="B131" t="s">
        <v>34</v>
      </c>
      <c r="C131" s="12">
        <v>374</v>
      </c>
      <c r="D131" s="12">
        <v>66</v>
      </c>
      <c r="E131" s="12">
        <v>40</v>
      </c>
      <c r="F131" s="12">
        <v>-283</v>
      </c>
      <c r="G131" s="12">
        <v>197</v>
      </c>
      <c r="H131" s="12"/>
      <c r="I131" s="12">
        <v>4</v>
      </c>
      <c r="J131" s="12">
        <v>123.39538625806452</v>
      </c>
      <c r="K131" s="12">
        <v>63.395386258064519</v>
      </c>
      <c r="L131" s="12">
        <v>108.73545633801297</v>
      </c>
      <c r="M131" s="12">
        <v>32.798401141208871</v>
      </c>
      <c r="N131" s="12">
        <v>4.8182546917566418</v>
      </c>
      <c r="O131" s="12">
        <v>0</v>
      </c>
      <c r="P131" s="12">
        <v>-33.747498429042999</v>
      </c>
      <c r="Q131" s="12">
        <v>18</v>
      </c>
      <c r="S131" s="12">
        <v>24848</v>
      </c>
      <c r="U131" s="14"/>
      <c r="V131" s="14"/>
    </row>
    <row r="132" spans="1:22" x14ac:dyDescent="0.25">
      <c r="A132" s="45">
        <v>44515</v>
      </c>
      <c r="B132" t="s">
        <v>34</v>
      </c>
      <c r="C132" s="12">
        <v>377</v>
      </c>
      <c r="D132" s="12">
        <v>69</v>
      </c>
      <c r="E132" s="12">
        <v>45</v>
      </c>
      <c r="F132" s="12">
        <v>-312</v>
      </c>
      <c r="G132" s="12">
        <v>179</v>
      </c>
      <c r="H132" s="12"/>
      <c r="I132" s="12">
        <v>4</v>
      </c>
      <c r="J132" s="12">
        <v>230.29735590000001</v>
      </c>
      <c r="K132" s="12">
        <v>170.29735590000001</v>
      </c>
      <c r="L132" s="12">
        <v>85.898006024701559</v>
      </c>
      <c r="M132" s="12">
        <v>34.587967693294978</v>
      </c>
      <c r="N132" s="12">
        <v>4.8182546917566418</v>
      </c>
      <c r="O132" s="12">
        <v>0</v>
      </c>
      <c r="P132" s="12">
        <v>-71.601584309753179</v>
      </c>
      <c r="Q132" s="12">
        <v>-49</v>
      </c>
      <c r="S132" s="12">
        <v>23392</v>
      </c>
      <c r="U132" s="14"/>
      <c r="V132" s="14"/>
    </row>
    <row r="133" spans="1:22" x14ac:dyDescent="0.25">
      <c r="A133" s="45">
        <v>44545</v>
      </c>
      <c r="B133" t="s">
        <v>34</v>
      </c>
      <c r="C133" s="12">
        <v>374</v>
      </c>
      <c r="D133" s="12">
        <v>76</v>
      </c>
      <c r="E133" s="12">
        <v>62</v>
      </c>
      <c r="F133" s="12">
        <v>-325</v>
      </c>
      <c r="G133" s="12">
        <v>187</v>
      </c>
      <c r="H133" s="12"/>
      <c r="I133" s="12">
        <v>3</v>
      </c>
      <c r="J133" s="12">
        <v>245.165925967742</v>
      </c>
      <c r="K133" s="12">
        <v>185.165925967742</v>
      </c>
      <c r="L133" s="12">
        <v>63.646727342838567</v>
      </c>
      <c r="M133" s="12">
        <v>37.272317521424135</v>
      </c>
      <c r="N133" s="12">
        <v>4.4685342626365019</v>
      </c>
      <c r="O133" s="12">
        <v>0</v>
      </c>
      <c r="P133" s="12">
        <v>-43.553505094641203</v>
      </c>
      <c r="Q133" s="12">
        <v>-63</v>
      </c>
      <c r="S133" s="12">
        <v>21438</v>
      </c>
      <c r="U133" s="14"/>
      <c r="V133" s="14"/>
    </row>
    <row r="134" spans="1:22" x14ac:dyDescent="0.25">
      <c r="A134" s="45">
        <v>44576</v>
      </c>
      <c r="B134" t="s">
        <v>34</v>
      </c>
      <c r="C134" s="12">
        <v>358</v>
      </c>
      <c r="D134" s="12">
        <v>77</v>
      </c>
      <c r="E134" s="12">
        <v>55</v>
      </c>
      <c r="F134" s="12">
        <v>-299</v>
      </c>
      <c r="G134" s="12">
        <v>191</v>
      </c>
      <c r="H134" s="12"/>
      <c r="I134" s="12">
        <v>4</v>
      </c>
      <c r="J134" s="12">
        <v>349.36042925806458</v>
      </c>
      <c r="K134" s="12">
        <v>289.36042925806458</v>
      </c>
      <c r="L134" s="12">
        <v>35.257570943350764</v>
      </c>
      <c r="M134" s="12">
        <v>39.956667349553292</v>
      </c>
      <c r="N134" s="12">
        <v>4.5773419571688088</v>
      </c>
      <c r="O134" s="12">
        <v>0</v>
      </c>
      <c r="P134" s="12">
        <v>10.84799049186255</v>
      </c>
      <c r="Q134" s="12">
        <v>-193</v>
      </c>
      <c r="S134" s="12">
        <v>15469</v>
      </c>
      <c r="U134" s="14"/>
      <c r="V134" s="14"/>
    </row>
    <row r="135" spans="1:22" x14ac:dyDescent="0.25">
      <c r="A135" s="45">
        <v>44607</v>
      </c>
      <c r="B135" t="s">
        <v>35</v>
      </c>
      <c r="C135" s="12">
        <v>367.8500846979108</v>
      </c>
      <c r="D135" s="12">
        <v>70.149915302089212</v>
      </c>
      <c r="E135" s="12">
        <v>35.75</v>
      </c>
      <c r="F135" s="12">
        <v>-342.78061832757294</v>
      </c>
      <c r="G135" s="12">
        <v>130.96938167242706</v>
      </c>
      <c r="H135" s="12"/>
      <c r="I135" s="12">
        <v>4.666666666666667</v>
      </c>
      <c r="J135" s="12">
        <v>313.19792667857149</v>
      </c>
      <c r="K135" s="12">
        <v>253.19792667857149</v>
      </c>
      <c r="L135" s="12">
        <v>10.464253969495694</v>
      </c>
      <c r="M135" s="12">
        <v>38.167100797467185</v>
      </c>
      <c r="N135" s="12">
        <v>5.8259390304850349</v>
      </c>
      <c r="O135" s="12">
        <v>0</v>
      </c>
      <c r="P135" s="12">
        <v>-2.7453626131161393</v>
      </c>
      <c r="Q135" s="12">
        <v>-178.60714285714286</v>
      </c>
      <c r="S135" s="12">
        <v>10468</v>
      </c>
      <c r="U135" s="14"/>
      <c r="V135" s="14"/>
    </row>
    <row r="136" spans="1:22" x14ac:dyDescent="0.25">
      <c r="A136" s="45">
        <v>44635</v>
      </c>
      <c r="B136" t="s">
        <v>35</v>
      </c>
      <c r="C136" s="12">
        <v>372.6904644268775</v>
      </c>
      <c r="D136" s="12">
        <v>71.059535573122517</v>
      </c>
      <c r="E136" s="12">
        <v>42</v>
      </c>
      <c r="F136" s="12">
        <v>-362.04288567503215</v>
      </c>
      <c r="G136" s="12">
        <v>123.70711432496785</v>
      </c>
      <c r="H136" s="12"/>
      <c r="I136" s="12">
        <v>4.333333333333333</v>
      </c>
      <c r="J136" s="12">
        <v>226.94401151612902</v>
      </c>
      <c r="K136" s="12">
        <v>166.94401151612902</v>
      </c>
      <c r="L136" s="12">
        <v>-0.74958184749658585</v>
      </c>
      <c r="M136" s="12">
        <v>33.693184417251921</v>
      </c>
      <c r="N136" s="12">
        <v>5.8259390304850349</v>
      </c>
      <c r="O136" s="12">
        <v>0</v>
      </c>
      <c r="P136" s="12">
        <v>-11.363965673121992</v>
      </c>
      <c r="Q136" s="12">
        <v>-74.975806451612897</v>
      </c>
      <c r="S136" s="12">
        <v>8143.75</v>
      </c>
      <c r="U136" s="14"/>
      <c r="V136" s="14"/>
    </row>
    <row r="137" spans="1:22" x14ac:dyDescent="0.25">
      <c r="A137" s="45">
        <v>44666</v>
      </c>
      <c r="B137" t="s">
        <v>36</v>
      </c>
      <c r="C137" s="12">
        <v>375.38907381081401</v>
      </c>
      <c r="D137" s="12">
        <v>72</v>
      </c>
      <c r="E137" s="12">
        <v>25</v>
      </c>
      <c r="F137" s="12">
        <v>-399.50765181771629</v>
      </c>
      <c r="G137" s="12">
        <v>72.881421993097717</v>
      </c>
      <c r="H137" s="12"/>
      <c r="I137" s="12">
        <v>5</v>
      </c>
      <c r="J137" s="12">
        <v>172.52338710000004</v>
      </c>
      <c r="K137" s="12">
        <v>112.52338710000004</v>
      </c>
      <c r="L137" s="12">
        <v>19.904558575161296</v>
      </c>
      <c r="M137" s="12">
        <v>28.324484760993602</v>
      </c>
      <c r="N137" s="12">
        <v>5.8259390304850349</v>
      </c>
      <c r="O137" s="12">
        <v>0</v>
      </c>
      <c r="P137" s="12">
        <v>-144.07836946664</v>
      </c>
      <c r="Q137" s="12">
        <v>45.381421993097717</v>
      </c>
      <c r="S137" s="12">
        <v>9505.1926597929305</v>
      </c>
      <c r="U137" s="14"/>
      <c r="V137" s="14"/>
    </row>
    <row r="138" spans="1:22" x14ac:dyDescent="0.25">
      <c r="A138" s="45">
        <v>44696</v>
      </c>
      <c r="B138" t="s">
        <v>36</v>
      </c>
      <c r="C138" s="12">
        <v>377.88669337251508</v>
      </c>
      <c r="D138" s="12">
        <v>72</v>
      </c>
      <c r="E138" s="12">
        <v>25</v>
      </c>
      <c r="F138" s="12">
        <v>-337.8428571428571</v>
      </c>
      <c r="G138" s="12">
        <v>137.04383622965798</v>
      </c>
      <c r="H138" s="12"/>
      <c r="I138" s="12">
        <v>6.666666666666667</v>
      </c>
      <c r="J138" s="12">
        <v>114.73075006451612</v>
      </c>
      <c r="K138" s="12">
        <v>54.730750064516116</v>
      </c>
      <c r="L138" s="12">
        <v>19.250418152503414</v>
      </c>
      <c r="M138" s="12">
        <v>28.324484760993602</v>
      </c>
      <c r="N138" s="12">
        <v>5.8259390304850349</v>
      </c>
      <c r="O138" s="12">
        <v>0</v>
      </c>
      <c r="P138" s="12">
        <v>-98.13159200849816</v>
      </c>
      <c r="Q138" s="12">
        <v>120.37716956299133</v>
      </c>
      <c r="S138" s="12">
        <v>13236.884916245661</v>
      </c>
      <c r="U138" s="14"/>
      <c r="V138" s="14"/>
    </row>
    <row r="139" spans="1:22" x14ac:dyDescent="0.25">
      <c r="A139" s="45">
        <v>44727</v>
      </c>
      <c r="B139" t="s">
        <v>36</v>
      </c>
      <c r="C139" s="12">
        <v>380.31039466778202</v>
      </c>
      <c r="D139" s="12">
        <v>74</v>
      </c>
      <c r="E139" s="12">
        <v>25</v>
      </c>
      <c r="F139" s="12">
        <v>-327.84028673835127</v>
      </c>
      <c r="G139" s="12">
        <v>151.47010792943075</v>
      </c>
      <c r="H139" s="12"/>
      <c r="I139" s="12">
        <v>5.333333333333333</v>
      </c>
      <c r="J139" s="12">
        <v>81.314973330000001</v>
      </c>
      <c r="K139" s="12">
        <v>21.314973330000001</v>
      </c>
      <c r="L139" s="12">
        <v>19.904558575161296</v>
      </c>
      <c r="M139" s="12">
        <v>29.219268037036656</v>
      </c>
      <c r="N139" s="12">
        <v>5.8259390304850349</v>
      </c>
      <c r="O139" s="12">
        <v>0</v>
      </c>
      <c r="P139" s="12">
        <v>-60.764738972682991</v>
      </c>
      <c r="Q139" s="12">
        <v>130.63677459609741</v>
      </c>
      <c r="S139" s="12">
        <v>17155.988154128583</v>
      </c>
      <c r="U139" s="14"/>
      <c r="V139" s="14"/>
    </row>
    <row r="140" spans="1:22" x14ac:dyDescent="0.25">
      <c r="A140" s="45">
        <v>44757</v>
      </c>
      <c r="B140" t="s">
        <v>36</v>
      </c>
      <c r="C140" s="12">
        <v>382.56211754317133</v>
      </c>
      <c r="D140" s="12">
        <v>74</v>
      </c>
      <c r="E140" s="12">
        <v>25</v>
      </c>
      <c r="F140" s="12">
        <v>-332.71766513056838</v>
      </c>
      <c r="G140" s="12">
        <v>148.84445241260295</v>
      </c>
      <c r="H140" s="12"/>
      <c r="I140" s="12">
        <v>5.333333333333333</v>
      </c>
      <c r="J140" s="12">
        <v>78.513085761290327</v>
      </c>
      <c r="K140" s="12">
        <v>18.513085761290327</v>
      </c>
      <c r="L140" s="12">
        <v>19.250418152503414</v>
      </c>
      <c r="M140" s="12">
        <v>30.114051313079706</v>
      </c>
      <c r="N140" s="12">
        <v>5.8259390304850349</v>
      </c>
      <c r="O140" s="12">
        <v>0</v>
      </c>
      <c r="P140" s="12">
        <v>-51.203494257358486</v>
      </c>
      <c r="Q140" s="12">
        <v>121.0111190792696</v>
      </c>
      <c r="S140" s="12">
        <v>20907.332845585941</v>
      </c>
      <c r="U140" s="14"/>
      <c r="V140" s="14"/>
    </row>
    <row r="141" spans="1:22" x14ac:dyDescent="0.25">
      <c r="A141" s="45">
        <v>44788</v>
      </c>
      <c r="B141" t="s">
        <v>36</v>
      </c>
      <c r="C141" s="12">
        <v>384.78012855534865</v>
      </c>
      <c r="D141" s="12">
        <v>74</v>
      </c>
      <c r="E141" s="12">
        <v>30</v>
      </c>
      <c r="F141" s="12">
        <v>-367.23772657450075</v>
      </c>
      <c r="G141" s="12">
        <v>121.5424019808479</v>
      </c>
      <c r="H141" s="12"/>
      <c r="I141" s="12">
        <v>4.666666666666667</v>
      </c>
      <c r="J141" s="12">
        <v>78.523170899999997</v>
      </c>
      <c r="K141" s="12">
        <v>18.523170899999997</v>
      </c>
      <c r="L141" s="12">
        <v>41.257570943350764</v>
      </c>
      <c r="M141" s="12">
        <v>30.114051313079706</v>
      </c>
      <c r="N141" s="12">
        <v>5.8259390304850349</v>
      </c>
      <c r="O141" s="12">
        <v>0</v>
      </c>
      <c r="P141" s="12">
        <v>-52.720732186915498</v>
      </c>
      <c r="Q141" s="12">
        <v>73.875735314181227</v>
      </c>
      <c r="S141" s="12">
        <v>23197.480640325557</v>
      </c>
      <c r="U141" s="14"/>
      <c r="V141" s="14"/>
    </row>
    <row r="142" spans="1:22" x14ac:dyDescent="0.25">
      <c r="A142" s="45">
        <v>44819</v>
      </c>
      <c r="B142" t="s">
        <v>36</v>
      </c>
      <c r="C142" s="12">
        <v>386.93287303861752</v>
      </c>
      <c r="D142" s="12">
        <v>73</v>
      </c>
      <c r="E142" s="12">
        <v>30</v>
      </c>
      <c r="F142" s="12">
        <v>-357.82295340501798</v>
      </c>
      <c r="G142" s="12">
        <v>132.10991963359953</v>
      </c>
      <c r="H142" s="12"/>
      <c r="I142" s="12">
        <v>3.6666666666666665</v>
      </c>
      <c r="J142" s="12">
        <v>91.614110100000005</v>
      </c>
      <c r="K142" s="12">
        <v>31.614110100000005</v>
      </c>
      <c r="L142" s="12">
        <v>66.067684490188554</v>
      </c>
      <c r="M142" s="12">
        <v>31.008834589122763</v>
      </c>
      <c r="N142" s="12">
        <v>5.8259390304850349</v>
      </c>
      <c r="O142" s="12">
        <v>0</v>
      </c>
      <c r="P142" s="12">
        <v>-44.516568209796361</v>
      </c>
      <c r="Q142" s="12">
        <v>38.443252966932874</v>
      </c>
      <c r="S142" s="12">
        <v>24350.778229333544</v>
      </c>
      <c r="U142" s="14"/>
      <c r="V142" s="14"/>
    </row>
    <row r="143" spans="1:22" x14ac:dyDescent="0.25">
      <c r="A143" s="45">
        <v>44849</v>
      </c>
      <c r="B143" t="s">
        <v>36</v>
      </c>
      <c r="C143" s="12">
        <v>388.78435214926492</v>
      </c>
      <c r="D143" s="12">
        <v>69</v>
      </c>
      <c r="E143" s="12">
        <v>40</v>
      </c>
      <c r="F143" s="12">
        <v>-309.38783410138257</v>
      </c>
      <c r="G143" s="12">
        <v>188.39651804788235</v>
      </c>
      <c r="H143" s="12"/>
      <c r="I143" s="12">
        <v>5</v>
      </c>
      <c r="J143" s="12">
        <v>137.23133825806451</v>
      </c>
      <c r="K143" s="12">
        <v>77.231338258064511</v>
      </c>
      <c r="L143" s="12">
        <v>112.7924985925807</v>
      </c>
      <c r="M143" s="12">
        <v>32.798401141208871</v>
      </c>
      <c r="N143" s="12">
        <v>5.8259390304850349</v>
      </c>
      <c r="O143" s="12">
        <v>0</v>
      </c>
      <c r="P143" s="12">
        <v>-27.648177022339116</v>
      </c>
      <c r="Q143" s="12">
        <v>-17.603481952117647</v>
      </c>
      <c r="S143" s="12">
        <v>23805.070288817897</v>
      </c>
      <c r="U143" s="14"/>
      <c r="V143" s="14"/>
    </row>
    <row r="144" spans="1:22" x14ac:dyDescent="0.25">
      <c r="A144" s="45">
        <v>44880</v>
      </c>
      <c r="B144" t="s">
        <v>36</v>
      </c>
      <c r="C144" s="12">
        <v>390.58409340877904</v>
      </c>
      <c r="D144" s="12">
        <v>74</v>
      </c>
      <c r="E144" s="12">
        <v>35</v>
      </c>
      <c r="F144" s="12">
        <v>-294.8487629288274</v>
      </c>
      <c r="G144" s="12">
        <v>204.73533047995164</v>
      </c>
      <c r="H144" s="12"/>
      <c r="I144" s="12">
        <v>4</v>
      </c>
      <c r="J144" s="12">
        <v>227.03792490000001</v>
      </c>
      <c r="K144" s="12">
        <v>167.03792490000001</v>
      </c>
      <c r="L144" s="12">
        <v>89.476068559902345</v>
      </c>
      <c r="M144" s="12">
        <v>34.587967693294978</v>
      </c>
      <c r="N144" s="12">
        <v>5.8259390304850349</v>
      </c>
      <c r="O144" s="12">
        <v>0</v>
      </c>
      <c r="P144" s="12">
        <v>-59.427900183682368</v>
      </c>
      <c r="Q144" s="12">
        <v>-36.764669520048358</v>
      </c>
      <c r="S144" s="12">
        <v>22702.130203216446</v>
      </c>
      <c r="U144" s="14"/>
      <c r="V144" s="14"/>
    </row>
    <row r="145" spans="1:22" x14ac:dyDescent="0.25">
      <c r="A145" s="45">
        <v>44910</v>
      </c>
      <c r="B145" t="s">
        <v>36</v>
      </c>
      <c r="C145" s="12">
        <v>392.21592949357682</v>
      </c>
      <c r="D145" s="12">
        <v>74</v>
      </c>
      <c r="E145" s="12">
        <v>35</v>
      </c>
      <c r="F145" s="12">
        <v>-300.4169892473119</v>
      </c>
      <c r="G145" s="12">
        <v>200.79894024626492</v>
      </c>
      <c r="H145" s="12"/>
      <c r="I145" s="12">
        <v>4.666666666666667</v>
      </c>
      <c r="J145" s="12">
        <v>293.51236432258065</v>
      </c>
      <c r="K145" s="12">
        <v>233.51236432258065</v>
      </c>
      <c r="L145" s="12">
        <v>66.021458372542043</v>
      </c>
      <c r="M145" s="12">
        <v>37.272317521424135</v>
      </c>
      <c r="N145" s="12">
        <v>5.8259390304850349</v>
      </c>
      <c r="O145" s="12">
        <v>0</v>
      </c>
      <c r="P145" s="12">
        <v>-82.632079247031854</v>
      </c>
      <c r="Q145" s="12">
        <v>-63.867726420401738</v>
      </c>
      <c r="S145" s="12">
        <v>20722.230684183993</v>
      </c>
      <c r="U145" s="14"/>
      <c r="V145" s="14"/>
    </row>
    <row r="146" spans="1:22" x14ac:dyDescent="0.25">
      <c r="A146" s="11"/>
      <c r="C146" s="19"/>
      <c r="D146" s="19"/>
      <c r="E146" s="19"/>
      <c r="F146" s="19"/>
      <c r="G146" s="19"/>
      <c r="I146" s="12"/>
      <c r="J146" s="12"/>
      <c r="K146" s="12"/>
      <c r="L146" s="12"/>
      <c r="M146" s="12"/>
      <c r="N146" s="12"/>
      <c r="O146" s="12"/>
      <c r="P146" s="12"/>
      <c r="R146" s="19"/>
      <c r="U146" s="14"/>
      <c r="V146" s="14"/>
    </row>
    <row r="147" spans="1:22" x14ac:dyDescent="0.25">
      <c r="A147" s="11"/>
      <c r="C147" s="19"/>
      <c r="D147" s="19"/>
      <c r="E147" s="19"/>
      <c r="F147" s="19"/>
      <c r="G147" s="19"/>
      <c r="I147" s="12"/>
      <c r="J147" s="12"/>
      <c r="K147" s="12"/>
      <c r="L147" s="12"/>
      <c r="M147" s="12"/>
      <c r="N147" s="12"/>
      <c r="O147" s="12"/>
      <c r="P147" s="12"/>
      <c r="R147" s="19"/>
      <c r="U147" s="14"/>
      <c r="V147" s="14"/>
    </row>
    <row r="148" spans="1:22" x14ac:dyDescent="0.25">
      <c r="A148" s="11"/>
      <c r="F148" s="12"/>
      <c r="G148" s="12"/>
      <c r="I148" s="12"/>
      <c r="J148" s="12"/>
      <c r="K148" s="12"/>
      <c r="L148" s="12"/>
      <c r="M148" s="12"/>
      <c r="N148" s="12"/>
      <c r="O148" s="12"/>
      <c r="P148" s="12"/>
      <c r="R148" s="19"/>
      <c r="U148" s="14"/>
      <c r="V148" s="14"/>
    </row>
  </sheetData>
  <conditionalFormatting sqref="A146:S536 B2:S145">
    <cfRule type="expression" dxfId="24" priority="2">
      <formula>$B2="GAP"</formula>
    </cfRule>
  </conditionalFormatting>
  <conditionalFormatting sqref="A2:A145">
    <cfRule type="expression" dxfId="23" priority="1">
      <formula>$B2="GAP"</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F4C37-7EF4-42FA-9C96-A23D82C5E6B2}">
  <sheetPr>
    <tabColor theme="8"/>
  </sheetPr>
  <dimension ref="A1:Y150"/>
  <sheetViews>
    <sheetView zoomScale="75" zoomScaleNormal="75" workbookViewId="0">
      <pane xSplit="2" ySplit="1" topLeftCell="C126" activePane="bottomRight" state="frozen"/>
      <selection pane="topRight" activeCell="C1" sqref="C1"/>
      <selection pane="bottomLeft" activeCell="A2" sqref="A2"/>
      <selection pane="bottomRight" activeCell="C147" sqref="C147"/>
    </sheetView>
  </sheetViews>
  <sheetFormatPr defaultColWidth="9.140625" defaultRowHeight="15" x14ac:dyDescent="0.25"/>
  <cols>
    <col min="1" max="1" width="10.7109375" customWidth="1"/>
    <col min="2" max="2" width="5.85546875" customWidth="1"/>
    <col min="3" max="3" width="12.28515625" style="12" customWidth="1"/>
    <col min="4" max="5" width="10.28515625" style="12" customWidth="1"/>
    <col min="6" max="6" width="12.28515625" customWidth="1"/>
    <col min="7" max="7" width="9" customWidth="1"/>
    <col min="8" max="8" width="3.140625" customWidth="1"/>
    <col min="9" max="10" width="9.7109375" customWidth="1"/>
    <col min="11" max="12" width="12.140625" customWidth="1"/>
    <col min="13" max="14" width="11.140625" customWidth="1"/>
    <col min="15" max="15" width="11.28515625" customWidth="1"/>
    <col min="16" max="16" width="9.7109375" customWidth="1"/>
    <col min="17" max="17" width="12.85546875" style="12" customWidth="1"/>
    <col min="18" max="18" width="3.140625" style="12" customWidth="1"/>
    <col min="19" max="19" width="16.140625" style="12" customWidth="1"/>
    <col min="21" max="21" width="11.140625" customWidth="1"/>
  </cols>
  <sheetData>
    <row r="1" spans="1:25" s="2" customFormat="1" ht="59.25" customHeight="1" x14ac:dyDescent="0.25">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25">
      <c r="A2" s="45">
        <v>40558</v>
      </c>
      <c r="B2" t="s">
        <v>34</v>
      </c>
      <c r="C2" s="12">
        <v>359</v>
      </c>
      <c r="D2" s="12">
        <v>123</v>
      </c>
      <c r="E2" s="12">
        <v>0</v>
      </c>
      <c r="F2" s="12">
        <v>-158</v>
      </c>
      <c r="G2" s="12">
        <v>324</v>
      </c>
      <c r="H2" s="12"/>
      <c r="I2" s="12">
        <v>118</v>
      </c>
      <c r="J2" s="12">
        <v>55.499428802895437</v>
      </c>
      <c r="K2" s="12">
        <v>4.2962298760600133</v>
      </c>
      <c r="L2" s="12">
        <v>15.400939334637965</v>
      </c>
      <c r="M2" s="12">
        <v>322.80645161290323</v>
      </c>
      <c r="N2" s="12">
        <v>322.80645161290323</v>
      </c>
      <c r="O2" s="12">
        <v>20</v>
      </c>
      <c r="P2" s="12">
        <v>20.99695037350341</v>
      </c>
      <c r="Q2" s="12">
        <v>-232</v>
      </c>
      <c r="S2" s="12">
        <v>12918</v>
      </c>
      <c r="U2" s="14"/>
      <c r="V2" s="14"/>
    </row>
    <row r="3" spans="1:25" x14ac:dyDescent="0.25">
      <c r="A3" s="45">
        <v>40589</v>
      </c>
      <c r="B3" t="s">
        <v>34</v>
      </c>
      <c r="C3" s="12">
        <v>326</v>
      </c>
      <c r="D3" s="12">
        <v>108</v>
      </c>
      <c r="E3" s="12">
        <v>0</v>
      </c>
      <c r="F3" s="12">
        <v>-32</v>
      </c>
      <c r="G3" s="12">
        <v>402</v>
      </c>
      <c r="H3" s="12"/>
      <c r="I3" s="12">
        <v>93</v>
      </c>
      <c r="J3" s="12">
        <v>35.437650032615778</v>
      </c>
      <c r="K3" s="12">
        <v>3.1723011089367255</v>
      </c>
      <c r="L3" s="12">
        <v>13.100469667318983</v>
      </c>
      <c r="M3" s="12">
        <v>321.67741935483872</v>
      </c>
      <c r="N3" s="12">
        <v>321.67741935483872</v>
      </c>
      <c r="O3" s="12">
        <v>20</v>
      </c>
      <c r="P3" s="12">
        <v>5.6121598362897771</v>
      </c>
      <c r="Q3" s="12">
        <v>-90</v>
      </c>
      <c r="S3" s="12">
        <v>10412</v>
      </c>
      <c r="U3" s="14"/>
      <c r="V3" s="14"/>
    </row>
    <row r="4" spans="1:25" x14ac:dyDescent="0.25">
      <c r="A4" s="45">
        <v>40617</v>
      </c>
      <c r="B4" t="s">
        <v>34</v>
      </c>
      <c r="C4" s="12">
        <v>364</v>
      </c>
      <c r="D4" s="12">
        <v>130</v>
      </c>
      <c r="E4" s="12">
        <v>0</v>
      </c>
      <c r="F4" s="12">
        <v>0</v>
      </c>
      <c r="G4" s="12">
        <v>494</v>
      </c>
      <c r="H4" s="12"/>
      <c r="I4" s="12">
        <v>144</v>
      </c>
      <c r="J4" s="12">
        <v>31.255688482419032</v>
      </c>
      <c r="K4" s="12">
        <v>2.0045829093281147</v>
      </c>
      <c r="L4" s="12">
        <v>10.512441291585127</v>
      </c>
      <c r="M4" s="12">
        <v>321.67741935483872</v>
      </c>
      <c r="N4" s="12">
        <v>321.67741935483872</v>
      </c>
      <c r="O4" s="12">
        <v>20</v>
      </c>
      <c r="P4" s="12">
        <v>-33.450132038170977</v>
      </c>
      <c r="Q4" s="12">
        <v>-2</v>
      </c>
      <c r="S4" s="12">
        <v>10349</v>
      </c>
      <c r="U4" s="14"/>
      <c r="V4" s="14"/>
    </row>
    <row r="5" spans="1:25" x14ac:dyDescent="0.25">
      <c r="A5" s="45">
        <v>40648</v>
      </c>
      <c r="B5" t="s">
        <v>34</v>
      </c>
      <c r="C5" s="12">
        <v>363</v>
      </c>
      <c r="D5" s="12">
        <v>138</v>
      </c>
      <c r="E5" s="12">
        <v>0</v>
      </c>
      <c r="F5" s="12">
        <v>17</v>
      </c>
      <c r="G5" s="12">
        <v>518</v>
      </c>
      <c r="H5" s="12"/>
      <c r="I5" s="12">
        <v>160</v>
      </c>
      <c r="J5" s="12">
        <v>28.354631441617755</v>
      </c>
      <c r="K5" s="12">
        <v>2.0726998043052838</v>
      </c>
      <c r="L5" s="12">
        <v>9.649765166340508</v>
      </c>
      <c r="M5" s="12">
        <v>329.6</v>
      </c>
      <c r="N5" s="12">
        <v>329.6</v>
      </c>
      <c r="O5" s="12">
        <v>20</v>
      </c>
      <c r="P5" s="12">
        <v>-98.677096412263552</v>
      </c>
      <c r="Q5" s="12">
        <v>67</v>
      </c>
      <c r="S5" s="12">
        <v>12363</v>
      </c>
      <c r="U5" s="14"/>
      <c r="V5" s="14"/>
    </row>
    <row r="6" spans="1:25" x14ac:dyDescent="0.25">
      <c r="A6" s="45">
        <v>40678</v>
      </c>
      <c r="B6" t="s">
        <v>34</v>
      </c>
      <c r="C6" s="12">
        <v>370</v>
      </c>
      <c r="D6" s="12">
        <v>140</v>
      </c>
      <c r="E6" s="12">
        <v>0</v>
      </c>
      <c r="F6" s="12">
        <v>35</v>
      </c>
      <c r="G6" s="12">
        <v>545</v>
      </c>
      <c r="H6" s="12"/>
      <c r="I6" s="12">
        <v>133</v>
      </c>
      <c r="J6" s="12">
        <v>32.853967947099306</v>
      </c>
      <c r="K6" s="12">
        <v>2.0045829093281147</v>
      </c>
      <c r="L6" s="12">
        <v>9.3622064579256357</v>
      </c>
      <c r="M6" s="12">
        <v>343.93548387096774</v>
      </c>
      <c r="N6" s="12">
        <v>343.93548387096774</v>
      </c>
      <c r="O6" s="12">
        <v>20</v>
      </c>
      <c r="P6" s="12">
        <v>-5.1562411853208232</v>
      </c>
      <c r="Q6" s="12">
        <v>9</v>
      </c>
      <c r="S6" s="12">
        <v>12629</v>
      </c>
      <c r="U6" s="14"/>
      <c r="V6" s="14"/>
    </row>
    <row r="7" spans="1:25" x14ac:dyDescent="0.25">
      <c r="A7" s="45">
        <v>40709</v>
      </c>
      <c r="B7" t="s">
        <v>34</v>
      </c>
      <c r="C7" s="12">
        <v>364</v>
      </c>
      <c r="D7" s="12">
        <v>142</v>
      </c>
      <c r="E7" s="12">
        <v>0</v>
      </c>
      <c r="F7" s="12">
        <v>26</v>
      </c>
      <c r="G7" s="12">
        <v>532</v>
      </c>
      <c r="H7" s="12"/>
      <c r="I7" s="12">
        <v>108</v>
      </c>
      <c r="J7" s="12">
        <v>28.696709882583178</v>
      </c>
      <c r="K7" s="12">
        <v>2.0726998043052838</v>
      </c>
      <c r="L7" s="12">
        <v>9.3622064579256357</v>
      </c>
      <c r="M7" s="12">
        <v>370.46666666666664</v>
      </c>
      <c r="N7" s="12">
        <v>370.46666666666664</v>
      </c>
      <c r="O7" s="12">
        <v>20</v>
      </c>
      <c r="P7" s="12">
        <v>-89.598282811480715</v>
      </c>
      <c r="Q7" s="12">
        <v>83</v>
      </c>
      <c r="S7" s="12">
        <v>15108</v>
      </c>
      <c r="U7" s="14"/>
      <c r="V7" s="14"/>
    </row>
    <row r="8" spans="1:25" x14ac:dyDescent="0.25">
      <c r="A8" s="45">
        <v>40739</v>
      </c>
      <c r="B8" t="s">
        <v>34</v>
      </c>
      <c r="C8" s="12">
        <v>370</v>
      </c>
      <c r="D8" s="12">
        <v>140</v>
      </c>
      <c r="E8" s="12">
        <v>0</v>
      </c>
      <c r="F8" s="12">
        <v>6</v>
      </c>
      <c r="G8" s="12">
        <v>516</v>
      </c>
      <c r="H8" s="12"/>
      <c r="I8" s="12">
        <v>89</v>
      </c>
      <c r="J8" s="12">
        <v>28.926087946888885</v>
      </c>
      <c r="K8" s="12">
        <v>2.0045829093281147</v>
      </c>
      <c r="L8" s="12">
        <v>9.0746477495107634</v>
      </c>
      <c r="M8" s="12">
        <v>366.19354838709677</v>
      </c>
      <c r="N8" s="12">
        <v>366.19354838709677</v>
      </c>
      <c r="O8" s="12">
        <v>20</v>
      </c>
      <c r="P8" s="12">
        <v>-76.198866992824492</v>
      </c>
      <c r="Q8" s="12">
        <v>76</v>
      </c>
      <c r="S8" s="12">
        <v>17464</v>
      </c>
      <c r="U8" s="14"/>
      <c r="V8" s="14"/>
    </row>
    <row r="9" spans="1:25" x14ac:dyDescent="0.25">
      <c r="A9" s="45">
        <v>40770</v>
      </c>
      <c r="B9" t="s">
        <v>34</v>
      </c>
      <c r="C9" s="12">
        <v>373</v>
      </c>
      <c r="D9" s="12">
        <v>146</v>
      </c>
      <c r="E9" s="12">
        <v>0</v>
      </c>
      <c r="F9" s="12">
        <v>-4</v>
      </c>
      <c r="G9" s="12">
        <v>515</v>
      </c>
      <c r="H9" s="12"/>
      <c r="I9" s="12">
        <v>101</v>
      </c>
      <c r="J9" s="12">
        <v>31.562515150558681</v>
      </c>
      <c r="K9" s="12">
        <v>4.2962298760600133</v>
      </c>
      <c r="L9" s="12">
        <v>9.0746477495107634</v>
      </c>
      <c r="M9" s="12">
        <v>346</v>
      </c>
      <c r="N9" s="12">
        <v>346</v>
      </c>
      <c r="O9" s="12">
        <v>20</v>
      </c>
      <c r="P9" s="12">
        <v>-38.933392776129438</v>
      </c>
      <c r="Q9" s="12">
        <v>42</v>
      </c>
      <c r="S9" s="12">
        <v>18767</v>
      </c>
      <c r="U9" s="14"/>
      <c r="V9" s="14"/>
    </row>
    <row r="10" spans="1:25" x14ac:dyDescent="0.25">
      <c r="A10" s="45">
        <v>40801</v>
      </c>
      <c r="B10" t="s">
        <v>34</v>
      </c>
      <c r="C10" s="12">
        <v>365</v>
      </c>
      <c r="D10" s="12">
        <v>124</v>
      </c>
      <c r="E10" s="12">
        <v>0</v>
      </c>
      <c r="F10" s="12">
        <v>-29</v>
      </c>
      <c r="G10" s="12">
        <v>460</v>
      </c>
      <c r="H10" s="12"/>
      <c r="I10" s="12">
        <v>118</v>
      </c>
      <c r="J10" s="12">
        <v>31.481797945205471</v>
      </c>
      <c r="K10" s="12">
        <v>7.4004140900195692</v>
      </c>
      <c r="L10" s="12">
        <v>9.3622064579256357</v>
      </c>
      <c r="M10" s="12">
        <v>333.8</v>
      </c>
      <c r="N10" s="12">
        <v>333.8</v>
      </c>
      <c r="O10" s="12">
        <v>20</v>
      </c>
      <c r="P10" s="12">
        <v>-102.04441849315069</v>
      </c>
      <c r="Q10" s="12">
        <v>43</v>
      </c>
      <c r="S10" s="12">
        <v>20044</v>
      </c>
      <c r="U10" s="14"/>
      <c r="V10" s="14"/>
    </row>
    <row r="11" spans="1:25" x14ac:dyDescent="0.25">
      <c r="A11" s="45">
        <v>40831</v>
      </c>
      <c r="B11" t="s">
        <v>34</v>
      </c>
      <c r="C11" s="12">
        <v>386</v>
      </c>
      <c r="D11" s="12">
        <v>126</v>
      </c>
      <c r="E11" s="12">
        <v>0</v>
      </c>
      <c r="F11" s="12">
        <v>-78</v>
      </c>
      <c r="G11" s="12">
        <v>434</v>
      </c>
      <c r="H11" s="12"/>
      <c r="I11" s="12">
        <v>44</v>
      </c>
      <c r="J11" s="12">
        <v>32.422991814489819</v>
      </c>
      <c r="K11" s="12">
        <v>11.745298891063277</v>
      </c>
      <c r="L11" s="12">
        <v>9.649765166340508</v>
      </c>
      <c r="M11" s="12">
        <v>342.19354838709677</v>
      </c>
      <c r="N11" s="12">
        <v>342.19354838709677</v>
      </c>
      <c r="O11" s="12">
        <v>20</v>
      </c>
      <c r="P11" s="12">
        <v>-59.01160425899036</v>
      </c>
      <c r="Q11" s="12">
        <v>33</v>
      </c>
      <c r="S11" s="12">
        <v>21066</v>
      </c>
      <c r="U11" s="14"/>
      <c r="V11" s="14"/>
    </row>
    <row r="12" spans="1:25" x14ac:dyDescent="0.25">
      <c r="A12" s="45">
        <v>40862</v>
      </c>
      <c r="B12" t="s">
        <v>34</v>
      </c>
      <c r="C12" s="12">
        <v>392</v>
      </c>
      <c r="D12" s="12">
        <v>141</v>
      </c>
      <c r="E12" s="12">
        <v>0</v>
      </c>
      <c r="F12" s="12">
        <v>-67</v>
      </c>
      <c r="G12" s="12">
        <v>466</v>
      </c>
      <c r="H12" s="12"/>
      <c r="I12" s="12">
        <v>106</v>
      </c>
      <c r="J12" s="12">
        <v>29.924822243966076</v>
      </c>
      <c r="K12" s="12">
        <v>10.358633529028049</v>
      </c>
      <c r="L12" s="12">
        <v>11.375117416829745</v>
      </c>
      <c r="M12" s="12">
        <v>349.36666666666667</v>
      </c>
      <c r="N12" s="12">
        <v>349.36666666666667</v>
      </c>
      <c r="O12" s="12">
        <v>20</v>
      </c>
      <c r="P12" s="12">
        <v>-36.0252398564906</v>
      </c>
      <c r="Q12" s="12">
        <v>-24</v>
      </c>
      <c r="S12" s="12">
        <v>20342</v>
      </c>
      <c r="U12" s="14"/>
      <c r="V12" s="14"/>
    </row>
    <row r="13" spans="1:25" x14ac:dyDescent="0.25">
      <c r="A13" s="45">
        <v>40892</v>
      </c>
      <c r="B13" t="s">
        <v>34</v>
      </c>
      <c r="C13" s="12">
        <v>392</v>
      </c>
      <c r="D13" s="12">
        <v>138</v>
      </c>
      <c r="E13" s="12">
        <v>0</v>
      </c>
      <c r="F13" s="12">
        <v>-53</v>
      </c>
      <c r="G13" s="12">
        <v>477</v>
      </c>
      <c r="H13" s="12"/>
      <c r="I13" s="12">
        <v>105</v>
      </c>
      <c r="J13" s="12">
        <v>45.792693695684193</v>
      </c>
      <c r="K13" s="12">
        <v>6.8749409001956945</v>
      </c>
      <c r="L13" s="12">
        <v>13.675587084148727</v>
      </c>
      <c r="M13" s="12">
        <v>345.38709677419354</v>
      </c>
      <c r="N13" s="12">
        <v>345.38709677419354</v>
      </c>
      <c r="O13" s="12">
        <v>20</v>
      </c>
      <c r="P13" s="12">
        <v>18.269681545777871</v>
      </c>
      <c r="Q13" s="12">
        <v>-79</v>
      </c>
      <c r="S13" s="12">
        <v>17908</v>
      </c>
      <c r="U13" s="14"/>
      <c r="V13" s="14"/>
    </row>
    <row r="14" spans="1:25" x14ac:dyDescent="0.25">
      <c r="A14" s="45">
        <v>40923</v>
      </c>
      <c r="B14" t="s">
        <v>34</v>
      </c>
      <c r="C14" s="12">
        <v>398</v>
      </c>
      <c r="D14" s="12">
        <v>126</v>
      </c>
      <c r="E14" s="12">
        <v>0</v>
      </c>
      <c r="F14" s="12">
        <v>-5</v>
      </c>
      <c r="G14" s="12">
        <v>519</v>
      </c>
      <c r="H14" s="12"/>
      <c r="I14" s="12">
        <v>146</v>
      </c>
      <c r="J14" s="12">
        <v>37.20221354494555</v>
      </c>
      <c r="K14" s="12">
        <v>4.4374157704661519</v>
      </c>
      <c r="L14" s="12">
        <v>18.082630757220922</v>
      </c>
      <c r="M14" s="12">
        <v>345.22580645161293</v>
      </c>
      <c r="N14" s="12">
        <v>345.22580645161293</v>
      </c>
      <c r="O14" s="12">
        <v>21</v>
      </c>
      <c r="P14" s="12">
        <v>-6.9480665242455188</v>
      </c>
      <c r="Q14" s="12">
        <v>-46</v>
      </c>
      <c r="S14" s="12">
        <v>16476</v>
      </c>
      <c r="U14" s="14"/>
      <c r="V14" s="14"/>
    </row>
    <row r="15" spans="1:25" x14ac:dyDescent="0.25">
      <c r="A15" s="45">
        <v>40954</v>
      </c>
      <c r="B15" t="s">
        <v>34</v>
      </c>
      <c r="C15" s="12">
        <v>403</v>
      </c>
      <c r="D15" s="12">
        <v>123</v>
      </c>
      <c r="E15" s="12">
        <v>0</v>
      </c>
      <c r="F15" s="12">
        <v>20</v>
      </c>
      <c r="G15" s="12">
        <v>546</v>
      </c>
      <c r="H15" s="12"/>
      <c r="I15" s="12">
        <v>128</v>
      </c>
      <c r="J15" s="12">
        <v>28.847560892172936</v>
      </c>
      <c r="K15" s="12">
        <v>3.1638523741967703</v>
      </c>
      <c r="L15" s="12">
        <v>15.648165495706481</v>
      </c>
      <c r="M15" s="12">
        <v>345</v>
      </c>
      <c r="N15" s="12">
        <v>345</v>
      </c>
      <c r="O15" s="12">
        <v>21</v>
      </c>
      <c r="P15" s="12">
        <v>-31.659578762076251</v>
      </c>
      <c r="Q15" s="12">
        <v>36</v>
      </c>
      <c r="S15" s="12">
        <v>17523</v>
      </c>
      <c r="U15" s="14"/>
      <c r="V15" s="14"/>
    </row>
    <row r="16" spans="1:25" x14ac:dyDescent="0.25">
      <c r="A16" s="45">
        <v>40983</v>
      </c>
      <c r="B16" t="s">
        <v>34</v>
      </c>
      <c r="C16" s="12">
        <v>402</v>
      </c>
      <c r="D16" s="12">
        <v>120</v>
      </c>
      <c r="E16" s="12">
        <v>0</v>
      </c>
      <c r="F16" s="12">
        <v>61</v>
      </c>
      <c r="G16" s="12">
        <v>583</v>
      </c>
      <c r="H16" s="12"/>
      <c r="I16" s="12">
        <v>138</v>
      </c>
      <c r="J16" s="12">
        <v>34.900871321338315</v>
      </c>
      <c r="K16" s="12">
        <v>2.0707940262175377</v>
      </c>
      <c r="L16" s="12">
        <v>12.909392076502733</v>
      </c>
      <c r="M16" s="12">
        <v>368</v>
      </c>
      <c r="N16" s="12">
        <v>368</v>
      </c>
      <c r="O16" s="12">
        <v>21</v>
      </c>
      <c r="P16" s="12">
        <v>-51.881057424058554</v>
      </c>
      <c r="Q16" s="12">
        <v>58</v>
      </c>
      <c r="S16" s="12">
        <v>19309</v>
      </c>
      <c r="U16" s="14"/>
      <c r="V16" s="14"/>
    </row>
    <row r="17" spans="1:22" x14ac:dyDescent="0.25">
      <c r="A17" s="45">
        <v>41014</v>
      </c>
      <c r="B17" t="s">
        <v>34</v>
      </c>
      <c r="C17" s="12">
        <v>402</v>
      </c>
      <c r="D17" s="12">
        <v>118</v>
      </c>
      <c r="E17" s="12">
        <v>0</v>
      </c>
      <c r="F17" s="12">
        <v>58</v>
      </c>
      <c r="G17" s="12">
        <v>578</v>
      </c>
      <c r="H17" s="12"/>
      <c r="I17" s="12">
        <v>174</v>
      </c>
      <c r="J17" s="12">
        <v>28.483885473588316</v>
      </c>
      <c r="K17" s="12">
        <v>2.1409904338859289</v>
      </c>
      <c r="L17" s="12">
        <v>11.996467603434818</v>
      </c>
      <c r="M17" s="12">
        <v>372</v>
      </c>
      <c r="N17" s="12">
        <v>372</v>
      </c>
      <c r="O17" s="12">
        <v>21</v>
      </c>
      <c r="P17" s="12">
        <v>-106.62134351090907</v>
      </c>
      <c r="Q17" s="12">
        <v>75</v>
      </c>
      <c r="S17" s="12">
        <v>21565</v>
      </c>
      <c r="U17" s="14"/>
      <c r="V17" s="14"/>
    </row>
    <row r="18" spans="1:22" x14ac:dyDescent="0.25">
      <c r="A18" s="45">
        <v>41044</v>
      </c>
      <c r="B18" t="s">
        <v>34</v>
      </c>
      <c r="C18" s="12">
        <v>407</v>
      </c>
      <c r="D18" s="12">
        <v>126</v>
      </c>
      <c r="E18" s="12">
        <v>0</v>
      </c>
      <c r="F18" s="12">
        <v>72</v>
      </c>
      <c r="G18" s="12">
        <v>605</v>
      </c>
      <c r="H18" s="12"/>
      <c r="I18" s="12">
        <v>133</v>
      </c>
      <c r="J18" s="12">
        <v>27.488689505636529</v>
      </c>
      <c r="K18" s="12">
        <v>2.0707940262175377</v>
      </c>
      <c r="L18" s="12">
        <v>11.692159445745512</v>
      </c>
      <c r="M18" s="12">
        <v>421</v>
      </c>
      <c r="N18" s="12">
        <v>421</v>
      </c>
      <c r="O18" s="12">
        <v>21</v>
      </c>
      <c r="P18" s="12">
        <v>-96.251642977599602</v>
      </c>
      <c r="Q18" s="12">
        <v>86</v>
      </c>
      <c r="S18" s="12">
        <v>24234</v>
      </c>
      <c r="U18" s="14"/>
      <c r="V18" s="14"/>
    </row>
    <row r="19" spans="1:22" x14ac:dyDescent="0.25">
      <c r="A19" s="45">
        <v>41075</v>
      </c>
      <c r="B19" t="s">
        <v>34</v>
      </c>
      <c r="C19" s="12">
        <v>401</v>
      </c>
      <c r="D19" s="12">
        <v>140</v>
      </c>
      <c r="E19" s="12">
        <v>0</v>
      </c>
      <c r="F19" s="12">
        <v>84</v>
      </c>
      <c r="G19" s="12">
        <v>625</v>
      </c>
      <c r="H19" s="12"/>
      <c r="I19" s="12">
        <v>146</v>
      </c>
      <c r="J19" s="12">
        <v>31.361001333593521</v>
      </c>
      <c r="K19" s="12">
        <v>2.1409904338859289</v>
      </c>
      <c r="L19" s="12">
        <v>11.692159445745512</v>
      </c>
      <c r="M19" s="12">
        <v>422</v>
      </c>
      <c r="N19" s="12">
        <v>422</v>
      </c>
      <c r="O19" s="12">
        <v>21</v>
      </c>
      <c r="P19" s="12">
        <v>-57.194151213224984</v>
      </c>
      <c r="Q19" s="12">
        <v>49</v>
      </c>
      <c r="S19" s="12">
        <v>25691</v>
      </c>
      <c r="U19" s="14"/>
      <c r="V19" s="14"/>
    </row>
    <row r="20" spans="1:22" x14ac:dyDescent="0.25">
      <c r="A20" s="45">
        <v>41105</v>
      </c>
      <c r="B20" t="s">
        <v>34</v>
      </c>
      <c r="C20" s="12">
        <v>417</v>
      </c>
      <c r="D20" s="12">
        <v>154</v>
      </c>
      <c r="E20" s="12">
        <v>0</v>
      </c>
      <c r="F20" s="12">
        <v>57</v>
      </c>
      <c r="G20" s="12">
        <v>628</v>
      </c>
      <c r="H20" s="12"/>
      <c r="I20" s="12">
        <v>154</v>
      </c>
      <c r="J20" s="12">
        <v>27.587794628692279</v>
      </c>
      <c r="K20" s="12">
        <v>2.0707940262175377</v>
      </c>
      <c r="L20" s="12">
        <v>11.387851288056208</v>
      </c>
      <c r="M20" s="12">
        <v>435</v>
      </c>
      <c r="N20" s="12">
        <v>435</v>
      </c>
      <c r="O20" s="12">
        <v>21</v>
      </c>
      <c r="P20" s="12">
        <v>-106.046439942966</v>
      </c>
      <c r="Q20" s="12">
        <v>83</v>
      </c>
      <c r="S20" s="12">
        <v>28262</v>
      </c>
      <c r="U20" s="14"/>
      <c r="V20" s="14"/>
    </row>
    <row r="21" spans="1:22" x14ac:dyDescent="0.25">
      <c r="A21" s="45">
        <v>41136</v>
      </c>
      <c r="B21" t="s">
        <v>34</v>
      </c>
      <c r="C21" s="12">
        <v>418</v>
      </c>
      <c r="D21" s="12">
        <v>143</v>
      </c>
      <c r="E21" s="12">
        <v>0</v>
      </c>
      <c r="F21" s="12">
        <v>84</v>
      </c>
      <c r="G21" s="12">
        <v>645</v>
      </c>
      <c r="H21" s="12"/>
      <c r="I21" s="12">
        <v>145</v>
      </c>
      <c r="J21" s="12">
        <v>25.920482832212713</v>
      </c>
      <c r="K21" s="12">
        <v>4.4374157704661519</v>
      </c>
      <c r="L21" s="12">
        <v>11.387851288056208</v>
      </c>
      <c r="M21" s="12">
        <v>410</v>
      </c>
      <c r="N21" s="12">
        <v>410</v>
      </c>
      <c r="O21" s="12">
        <v>21</v>
      </c>
      <c r="P21" s="12">
        <v>-74.745749890735055</v>
      </c>
      <c r="Q21" s="12">
        <v>103</v>
      </c>
      <c r="S21" s="12">
        <v>31457</v>
      </c>
      <c r="U21" s="14"/>
      <c r="V21" s="14"/>
    </row>
    <row r="22" spans="1:22" x14ac:dyDescent="0.25">
      <c r="A22" s="45">
        <v>41167</v>
      </c>
      <c r="B22" t="s">
        <v>34</v>
      </c>
      <c r="C22" s="12">
        <v>426</v>
      </c>
      <c r="D22" s="12">
        <v>129</v>
      </c>
      <c r="E22" s="12">
        <v>0</v>
      </c>
      <c r="F22" s="12">
        <v>39</v>
      </c>
      <c r="G22" s="12">
        <v>594</v>
      </c>
      <c r="H22" s="12"/>
      <c r="I22" s="12">
        <v>135</v>
      </c>
      <c r="J22" s="12">
        <v>30.752614331251607</v>
      </c>
      <c r="K22" s="12">
        <v>7.6463944067354586</v>
      </c>
      <c r="L22" s="12">
        <v>11.692159445745512</v>
      </c>
      <c r="M22" s="12">
        <v>428</v>
      </c>
      <c r="N22" s="12">
        <v>428</v>
      </c>
      <c r="O22" s="12">
        <v>21</v>
      </c>
      <c r="P22" s="12">
        <v>-92.091168183732577</v>
      </c>
      <c r="Q22" s="12">
        <v>52</v>
      </c>
      <c r="S22" s="12">
        <v>33024</v>
      </c>
      <c r="U22" s="14"/>
      <c r="V22" s="14"/>
    </row>
    <row r="23" spans="1:22" x14ac:dyDescent="0.25">
      <c r="A23" s="45">
        <v>41197</v>
      </c>
      <c r="B23" t="s">
        <v>34</v>
      </c>
      <c r="C23" s="12">
        <v>448</v>
      </c>
      <c r="D23" s="12">
        <v>142</v>
      </c>
      <c r="E23" s="12">
        <v>0</v>
      </c>
      <c r="F23" s="12">
        <v>32</v>
      </c>
      <c r="G23" s="12">
        <v>622</v>
      </c>
      <c r="H23" s="12"/>
      <c r="I23" s="12">
        <v>167</v>
      </c>
      <c r="J23" s="12">
        <v>39.684100700477586</v>
      </c>
      <c r="K23" s="12">
        <v>12.133950468393319</v>
      </c>
      <c r="L23" s="12">
        <v>11.996467603434818</v>
      </c>
      <c r="M23" s="12">
        <v>406</v>
      </c>
      <c r="N23" s="12">
        <v>406</v>
      </c>
      <c r="O23" s="12">
        <v>21</v>
      </c>
      <c r="P23" s="12">
        <v>-49.814518772305746</v>
      </c>
      <c r="Q23" s="12">
        <v>13</v>
      </c>
      <c r="S23" s="12">
        <v>33417</v>
      </c>
      <c r="U23" s="14"/>
      <c r="V23" s="14"/>
    </row>
    <row r="24" spans="1:22" x14ac:dyDescent="0.25">
      <c r="A24" s="45">
        <v>41228</v>
      </c>
      <c r="B24" t="s">
        <v>34</v>
      </c>
      <c r="C24" s="12">
        <v>458</v>
      </c>
      <c r="D24" s="12">
        <v>147</v>
      </c>
      <c r="E24" s="12">
        <v>0</v>
      </c>
      <c r="F24" s="12">
        <v>5</v>
      </c>
      <c r="G24" s="12">
        <v>610</v>
      </c>
      <c r="H24" s="12"/>
      <c r="I24" s="12">
        <v>216</v>
      </c>
      <c r="J24" s="12">
        <v>31.397480809263556</v>
      </c>
      <c r="K24" s="12">
        <v>10.704952169429642</v>
      </c>
      <c r="L24" s="12">
        <v>13.822316549570646</v>
      </c>
      <c r="M24" s="12">
        <v>434</v>
      </c>
      <c r="N24" s="12">
        <v>434</v>
      </c>
      <c r="O24" s="12">
        <v>21</v>
      </c>
      <c r="P24" s="12">
        <v>-127.92474952826387</v>
      </c>
      <c r="Q24" s="12">
        <v>10</v>
      </c>
      <c r="S24" s="12">
        <v>33731</v>
      </c>
      <c r="U24" s="14"/>
      <c r="V24" s="14"/>
    </row>
    <row r="25" spans="1:22" x14ac:dyDescent="0.25">
      <c r="A25" s="45">
        <v>41258</v>
      </c>
      <c r="B25" t="s">
        <v>34</v>
      </c>
      <c r="C25" s="12">
        <v>451</v>
      </c>
      <c r="D25" s="12">
        <v>152</v>
      </c>
      <c r="E25" s="12">
        <v>0</v>
      </c>
      <c r="F25" s="12">
        <v>17</v>
      </c>
      <c r="G25" s="12">
        <v>620</v>
      </c>
      <c r="H25" s="12"/>
      <c r="I25" s="12">
        <v>185</v>
      </c>
      <c r="J25" s="12">
        <v>45.674801193833758</v>
      </c>
      <c r="K25" s="12">
        <v>7.1048792618650145</v>
      </c>
      <c r="L25" s="12">
        <v>16.256781811085091</v>
      </c>
      <c r="M25" s="12">
        <v>450</v>
      </c>
      <c r="N25" s="12">
        <v>450</v>
      </c>
      <c r="O25" s="12">
        <v>21</v>
      </c>
      <c r="P25" s="12">
        <v>-110.03646226678387</v>
      </c>
      <c r="Q25" s="12">
        <v>5</v>
      </c>
      <c r="S25" s="12">
        <v>33883</v>
      </c>
      <c r="U25" s="14"/>
      <c r="V25" s="14"/>
    </row>
    <row r="26" spans="1:22" x14ac:dyDescent="0.25">
      <c r="A26" s="45">
        <v>41289</v>
      </c>
      <c r="B26" t="s">
        <v>34</v>
      </c>
      <c r="C26" s="12">
        <v>440</v>
      </c>
      <c r="D26" s="12">
        <v>135</v>
      </c>
      <c r="E26" s="12">
        <v>0</v>
      </c>
      <c r="F26" s="12">
        <v>-7</v>
      </c>
      <c r="G26" s="12">
        <v>568</v>
      </c>
      <c r="H26" s="12"/>
      <c r="I26" s="12">
        <v>145</v>
      </c>
      <c r="J26" s="12">
        <v>43.264323685373384</v>
      </c>
      <c r="K26" s="12">
        <v>3.8283311154598829</v>
      </c>
      <c r="L26" s="12">
        <v>16.370626223091975</v>
      </c>
      <c r="M26" s="12">
        <v>476</v>
      </c>
      <c r="N26" s="12">
        <v>476</v>
      </c>
      <c r="O26" s="12">
        <v>20</v>
      </c>
      <c r="P26" s="12">
        <v>-77.463281023925219</v>
      </c>
      <c r="Q26" s="12">
        <v>-58</v>
      </c>
      <c r="S26" s="12">
        <v>32070</v>
      </c>
      <c r="U26" s="14"/>
      <c r="V26" s="14"/>
    </row>
    <row r="27" spans="1:22" x14ac:dyDescent="0.25">
      <c r="A27" s="45">
        <v>41320</v>
      </c>
      <c r="B27" t="s">
        <v>34</v>
      </c>
      <c r="C27" s="12">
        <v>462</v>
      </c>
      <c r="D27" s="12">
        <v>123</v>
      </c>
      <c r="E27" s="12">
        <v>0</v>
      </c>
      <c r="F27" s="12">
        <v>-85</v>
      </c>
      <c r="G27" s="12">
        <v>500</v>
      </c>
      <c r="H27" s="12"/>
      <c r="I27" s="12">
        <v>170</v>
      </c>
      <c r="J27" s="12">
        <v>38.610303652968014</v>
      </c>
      <c r="K27" s="12">
        <v>2.8263148727984349</v>
      </c>
      <c r="L27" s="12">
        <v>14.179393346379648</v>
      </c>
      <c r="M27" s="12">
        <v>499</v>
      </c>
      <c r="N27" s="12">
        <v>499</v>
      </c>
      <c r="O27" s="12">
        <v>20</v>
      </c>
      <c r="P27" s="12">
        <v>-131.61601187214609</v>
      </c>
      <c r="Q27" s="12">
        <v>-114</v>
      </c>
      <c r="S27" s="12">
        <v>28883</v>
      </c>
      <c r="U27" s="14"/>
      <c r="V27" s="14"/>
    </row>
    <row r="28" spans="1:22" x14ac:dyDescent="0.25">
      <c r="A28" s="45">
        <v>41348</v>
      </c>
      <c r="B28" t="s">
        <v>34</v>
      </c>
      <c r="C28" s="12">
        <v>456</v>
      </c>
      <c r="D28" s="12">
        <v>142</v>
      </c>
      <c r="E28" s="12">
        <v>0</v>
      </c>
      <c r="F28" s="12">
        <v>-40</v>
      </c>
      <c r="G28" s="12">
        <v>558</v>
      </c>
      <c r="H28" s="12"/>
      <c r="I28" s="12">
        <v>266</v>
      </c>
      <c r="J28" s="12">
        <v>35.028968294299595</v>
      </c>
      <c r="K28" s="12">
        <v>1.7838585127201567</v>
      </c>
      <c r="L28" s="12">
        <v>11.714256360078277</v>
      </c>
      <c r="M28" s="12">
        <v>453</v>
      </c>
      <c r="N28" s="12">
        <v>453</v>
      </c>
      <c r="O28" s="12">
        <v>20</v>
      </c>
      <c r="P28" s="12">
        <v>-88.527083167097999</v>
      </c>
      <c r="Q28" s="12">
        <v>-140</v>
      </c>
      <c r="S28" s="12">
        <v>24531</v>
      </c>
      <c r="U28" s="14"/>
      <c r="V28" s="14"/>
    </row>
    <row r="29" spans="1:22" x14ac:dyDescent="0.25">
      <c r="A29" s="45">
        <v>41379</v>
      </c>
      <c r="B29" t="s">
        <v>34</v>
      </c>
      <c r="C29" s="12">
        <v>470</v>
      </c>
      <c r="D29" s="12">
        <v>134</v>
      </c>
      <c r="E29" s="12">
        <v>0</v>
      </c>
      <c r="F29" s="12">
        <v>42</v>
      </c>
      <c r="G29" s="12">
        <v>646</v>
      </c>
      <c r="H29" s="12"/>
      <c r="I29" s="12">
        <v>264</v>
      </c>
      <c r="J29" s="12">
        <v>30.367444063926939</v>
      </c>
      <c r="K29" s="12">
        <v>1.8467653620352251</v>
      </c>
      <c r="L29" s="12">
        <v>10.892544031311154</v>
      </c>
      <c r="M29" s="12">
        <v>474</v>
      </c>
      <c r="N29" s="12">
        <v>474</v>
      </c>
      <c r="O29" s="12">
        <v>20</v>
      </c>
      <c r="P29" s="12">
        <v>-61.106753457273328</v>
      </c>
      <c r="Q29" s="12">
        <v>-95</v>
      </c>
      <c r="S29" s="12">
        <v>21679</v>
      </c>
      <c r="U29" s="14"/>
      <c r="V29" s="14"/>
    </row>
    <row r="30" spans="1:22" x14ac:dyDescent="0.25">
      <c r="A30" s="45">
        <v>41409</v>
      </c>
      <c r="B30" t="s">
        <v>34</v>
      </c>
      <c r="C30" s="12">
        <v>474</v>
      </c>
      <c r="D30" s="12">
        <v>151</v>
      </c>
      <c r="E30" s="12">
        <v>0</v>
      </c>
      <c r="F30" s="12">
        <v>78</v>
      </c>
      <c r="G30" s="12">
        <v>703</v>
      </c>
      <c r="H30" s="12"/>
      <c r="I30" s="12">
        <v>290</v>
      </c>
      <c r="J30" s="12">
        <v>25.933016828693457</v>
      </c>
      <c r="K30" s="12">
        <v>1.7838585127201567</v>
      </c>
      <c r="L30" s="12">
        <v>10.61863992172211</v>
      </c>
      <c r="M30" s="12">
        <v>422</v>
      </c>
      <c r="N30" s="12">
        <v>422</v>
      </c>
      <c r="O30" s="12">
        <v>20</v>
      </c>
      <c r="P30" s="12">
        <v>-163.33551526313568</v>
      </c>
      <c r="Q30" s="12">
        <v>97</v>
      </c>
      <c r="S30" s="12">
        <v>24678</v>
      </c>
      <c r="U30" s="14"/>
      <c r="V30" s="14"/>
    </row>
    <row r="31" spans="1:22" x14ac:dyDescent="0.25">
      <c r="A31" s="45">
        <v>41440</v>
      </c>
      <c r="B31" t="s">
        <v>34</v>
      </c>
      <c r="C31" s="12">
        <v>481</v>
      </c>
      <c r="D31" s="12">
        <v>149</v>
      </c>
      <c r="E31" s="12">
        <v>0</v>
      </c>
      <c r="F31" s="12">
        <v>69</v>
      </c>
      <c r="G31" s="12">
        <v>699</v>
      </c>
      <c r="H31" s="12"/>
      <c r="I31" s="12">
        <v>251</v>
      </c>
      <c r="J31" s="12">
        <v>25.772882420091314</v>
      </c>
      <c r="K31" s="12">
        <v>1.8467653620352251</v>
      </c>
      <c r="L31" s="12">
        <v>10.61863992172211</v>
      </c>
      <c r="M31" s="12">
        <v>464</v>
      </c>
      <c r="N31" s="12">
        <v>464</v>
      </c>
      <c r="O31" s="12">
        <v>20</v>
      </c>
      <c r="P31" s="12">
        <v>-193.23828770384864</v>
      </c>
      <c r="Q31" s="12">
        <v>119</v>
      </c>
      <c r="S31" s="12">
        <v>28262</v>
      </c>
      <c r="U31" s="14"/>
      <c r="V31" s="14"/>
    </row>
    <row r="32" spans="1:22" x14ac:dyDescent="0.25">
      <c r="A32" s="45">
        <v>41470</v>
      </c>
      <c r="B32" t="s">
        <v>34</v>
      </c>
      <c r="C32" s="12">
        <v>495</v>
      </c>
      <c r="D32" s="12">
        <v>150</v>
      </c>
      <c r="E32" s="12">
        <v>0</v>
      </c>
      <c r="F32" s="12">
        <v>90</v>
      </c>
      <c r="G32" s="12">
        <v>735</v>
      </c>
      <c r="H32" s="12"/>
      <c r="I32" s="12">
        <v>255</v>
      </c>
      <c r="J32" s="12">
        <v>25.829488437177769</v>
      </c>
      <c r="K32" s="12">
        <v>1.7838585127201567</v>
      </c>
      <c r="L32" s="12">
        <v>10.34473581213307</v>
      </c>
      <c r="M32" s="12">
        <v>500</v>
      </c>
      <c r="N32" s="12">
        <v>500</v>
      </c>
      <c r="O32" s="12">
        <v>20</v>
      </c>
      <c r="P32" s="12">
        <v>-166.95808276203098</v>
      </c>
      <c r="Q32" s="12">
        <v>88</v>
      </c>
      <c r="S32" s="12">
        <v>30978</v>
      </c>
      <c r="U32" s="14"/>
      <c r="V32" s="14"/>
    </row>
    <row r="33" spans="1:22" x14ac:dyDescent="0.25">
      <c r="A33" s="45">
        <v>41501</v>
      </c>
      <c r="B33" t="s">
        <v>34</v>
      </c>
      <c r="C33" s="12">
        <v>501</v>
      </c>
      <c r="D33" s="12">
        <v>149</v>
      </c>
      <c r="E33" s="12">
        <v>0</v>
      </c>
      <c r="F33" s="12">
        <v>66</v>
      </c>
      <c r="G33" s="12">
        <v>716</v>
      </c>
      <c r="H33" s="12"/>
      <c r="I33" s="12">
        <v>277</v>
      </c>
      <c r="J33" s="12">
        <v>25.502468920312275</v>
      </c>
      <c r="K33" s="12">
        <v>3.8283311154598829</v>
      </c>
      <c r="L33" s="12">
        <v>10.34473581213307</v>
      </c>
      <c r="M33" s="12">
        <v>445</v>
      </c>
      <c r="N33" s="12">
        <v>445</v>
      </c>
      <c r="O33" s="12">
        <v>20</v>
      </c>
      <c r="P33" s="12">
        <v>-129.67553584790522</v>
      </c>
      <c r="Q33" s="12">
        <v>64</v>
      </c>
      <c r="S33" s="12">
        <v>32966</v>
      </c>
      <c r="U33" s="14"/>
      <c r="V33" s="14"/>
    </row>
    <row r="34" spans="1:22" x14ac:dyDescent="0.25">
      <c r="A34" s="45">
        <v>41532</v>
      </c>
      <c r="B34" t="s">
        <v>34</v>
      </c>
      <c r="C34" s="12">
        <v>513</v>
      </c>
      <c r="D34" s="12">
        <v>150</v>
      </c>
      <c r="E34" s="12">
        <v>0</v>
      </c>
      <c r="F34" s="12">
        <v>32</v>
      </c>
      <c r="G34" s="12">
        <v>695</v>
      </c>
      <c r="H34" s="12"/>
      <c r="I34" s="12">
        <v>313</v>
      </c>
      <c r="J34" s="12">
        <v>29.51531849315068</v>
      </c>
      <c r="K34" s="12">
        <v>6.5917391389432494</v>
      </c>
      <c r="L34" s="12">
        <v>10.61863992172211</v>
      </c>
      <c r="M34" s="12">
        <v>408</v>
      </c>
      <c r="N34" s="12">
        <v>408</v>
      </c>
      <c r="O34" s="12">
        <v>20</v>
      </c>
      <c r="P34" s="12">
        <v>-63.725697553816019</v>
      </c>
      <c r="Q34" s="12">
        <v>-28</v>
      </c>
      <c r="S34" s="12">
        <v>32122</v>
      </c>
      <c r="U34" s="14"/>
      <c r="V34" s="14"/>
    </row>
    <row r="35" spans="1:22" x14ac:dyDescent="0.25">
      <c r="A35" s="45">
        <v>41562</v>
      </c>
      <c r="B35" t="s">
        <v>34</v>
      </c>
      <c r="C35" s="12">
        <v>510</v>
      </c>
      <c r="D35" s="12">
        <v>135</v>
      </c>
      <c r="E35" s="12">
        <v>0</v>
      </c>
      <c r="F35" s="12">
        <v>49</v>
      </c>
      <c r="G35" s="12">
        <v>694</v>
      </c>
      <c r="H35" s="12"/>
      <c r="I35" s="12">
        <v>387</v>
      </c>
      <c r="J35" s="12">
        <v>26.326847473854755</v>
      </c>
      <c r="K35" s="12">
        <v>10.460510371819961</v>
      </c>
      <c r="L35" s="12">
        <v>10.892544031311154</v>
      </c>
      <c r="M35" s="12">
        <v>373</v>
      </c>
      <c r="N35" s="12">
        <v>373</v>
      </c>
      <c r="O35" s="12">
        <v>20</v>
      </c>
      <c r="P35" s="12">
        <v>-87.679901876985866</v>
      </c>
      <c r="Q35" s="12">
        <v>-46</v>
      </c>
      <c r="S35" s="12">
        <v>30685</v>
      </c>
      <c r="U35" s="14"/>
      <c r="V35" s="14"/>
    </row>
    <row r="36" spans="1:22" x14ac:dyDescent="0.25">
      <c r="A36" s="45">
        <v>41593</v>
      </c>
      <c r="B36" t="s">
        <v>34</v>
      </c>
      <c r="C36" s="12">
        <v>490</v>
      </c>
      <c r="D36" s="12">
        <v>149</v>
      </c>
      <c r="E36" s="12">
        <v>0</v>
      </c>
      <c r="F36" s="12">
        <v>-16</v>
      </c>
      <c r="G36" s="12">
        <v>623</v>
      </c>
      <c r="H36" s="12"/>
      <c r="I36" s="12">
        <v>389</v>
      </c>
      <c r="J36" s="12">
        <v>35.818168949771653</v>
      </c>
      <c r="K36" s="12">
        <v>11.165965753424658</v>
      </c>
      <c r="L36" s="12">
        <v>12.535968688845397</v>
      </c>
      <c r="M36" s="12">
        <v>360</v>
      </c>
      <c r="N36" s="12">
        <v>360</v>
      </c>
      <c r="O36" s="12">
        <v>20</v>
      </c>
      <c r="P36" s="12">
        <v>-41.520103392041676</v>
      </c>
      <c r="Q36" s="12">
        <v>-163</v>
      </c>
      <c r="S36" s="12">
        <v>25786</v>
      </c>
      <c r="U36" s="14"/>
      <c r="V36" s="14"/>
    </row>
    <row r="37" spans="1:22" x14ac:dyDescent="0.25">
      <c r="A37" s="45">
        <v>41623</v>
      </c>
      <c r="B37" t="s">
        <v>34</v>
      </c>
      <c r="C37" s="12">
        <v>486</v>
      </c>
      <c r="D37" s="12">
        <v>166</v>
      </c>
      <c r="E37" s="12">
        <v>0</v>
      </c>
      <c r="F37" s="12">
        <v>-68</v>
      </c>
      <c r="G37" s="12">
        <v>584</v>
      </c>
      <c r="H37" s="12"/>
      <c r="I37" s="12">
        <v>380</v>
      </c>
      <c r="J37" s="12">
        <v>42.654250515539857</v>
      </c>
      <c r="K37" s="12">
        <v>6.1244311154598829</v>
      </c>
      <c r="L37" s="12">
        <v>14.72720156555773</v>
      </c>
      <c r="M37" s="12">
        <v>362</v>
      </c>
      <c r="N37" s="12">
        <v>362</v>
      </c>
      <c r="O37" s="12">
        <v>20</v>
      </c>
      <c r="P37" s="12">
        <v>-81.50588319655742</v>
      </c>
      <c r="Q37" s="12">
        <v>-160</v>
      </c>
      <c r="S37" s="12">
        <v>20826</v>
      </c>
      <c r="U37" s="14"/>
      <c r="V37" s="14"/>
    </row>
    <row r="38" spans="1:22" x14ac:dyDescent="0.25">
      <c r="A38" s="45">
        <v>41654</v>
      </c>
      <c r="B38" t="s">
        <v>34</v>
      </c>
      <c r="C38" s="12">
        <v>495</v>
      </c>
      <c r="D38" s="12">
        <v>162</v>
      </c>
      <c r="E38" s="12">
        <v>0</v>
      </c>
      <c r="F38" s="12">
        <v>-99</v>
      </c>
      <c r="G38" s="12">
        <v>558</v>
      </c>
      <c r="H38" s="12"/>
      <c r="I38" s="12">
        <v>334</v>
      </c>
      <c r="J38" s="12">
        <v>46.714376278193534</v>
      </c>
      <c r="K38" s="12">
        <v>6.0335688767608735</v>
      </c>
      <c r="L38" s="12">
        <v>16.574576287517708</v>
      </c>
      <c r="M38" s="12">
        <v>318</v>
      </c>
      <c r="N38" s="12">
        <v>318</v>
      </c>
      <c r="O38" s="12">
        <v>20</v>
      </c>
      <c r="P38" s="12">
        <v>45.677478557527934</v>
      </c>
      <c r="Q38" s="12">
        <v>-229</v>
      </c>
      <c r="S38" s="12">
        <v>13731</v>
      </c>
      <c r="U38" s="14"/>
      <c r="V38" s="14"/>
    </row>
    <row r="39" spans="1:22" x14ac:dyDescent="0.25">
      <c r="A39" s="45">
        <v>41685</v>
      </c>
      <c r="B39" t="s">
        <v>34</v>
      </c>
      <c r="C39" s="12">
        <v>501</v>
      </c>
      <c r="D39" s="12">
        <v>154</v>
      </c>
      <c r="E39" s="12">
        <v>0</v>
      </c>
      <c r="F39" s="12">
        <v>-100</v>
      </c>
      <c r="G39" s="12">
        <v>555</v>
      </c>
      <c r="H39" s="12"/>
      <c r="I39" s="12">
        <v>325</v>
      </c>
      <c r="J39" s="12">
        <v>42.41084329809317</v>
      </c>
      <c r="K39" s="12">
        <v>4.453021221117365</v>
      </c>
      <c r="L39" s="12">
        <v>14.302954665092562</v>
      </c>
      <c r="M39" s="12">
        <v>305</v>
      </c>
      <c r="N39" s="12">
        <v>305</v>
      </c>
      <c r="O39" s="12">
        <v>20</v>
      </c>
      <c r="P39" s="12">
        <v>-94.16681918430308</v>
      </c>
      <c r="Q39" s="12">
        <v>-61</v>
      </c>
      <c r="S39" s="12">
        <v>12011</v>
      </c>
      <c r="U39" s="14"/>
      <c r="V39" s="14"/>
    </row>
    <row r="40" spans="1:22" x14ac:dyDescent="0.25">
      <c r="A40" s="45">
        <v>41713</v>
      </c>
      <c r="B40" t="s">
        <v>34</v>
      </c>
      <c r="C40" s="12">
        <v>516</v>
      </c>
      <c r="D40" s="12">
        <v>155</v>
      </c>
      <c r="E40" s="12">
        <v>0</v>
      </c>
      <c r="F40" s="12">
        <v>-28</v>
      </c>
      <c r="G40" s="12">
        <v>643</v>
      </c>
      <c r="H40" s="12"/>
      <c r="I40" s="12">
        <v>313</v>
      </c>
      <c r="J40" s="12">
        <v>33.97054767612984</v>
      </c>
      <c r="K40" s="12">
        <v>2.8174979948427765</v>
      </c>
      <c r="L40" s="12">
        <v>11.747380339864279</v>
      </c>
      <c r="M40" s="12">
        <v>304</v>
      </c>
      <c r="N40" s="12">
        <v>304</v>
      </c>
      <c r="O40" s="12">
        <v>20</v>
      </c>
      <c r="P40" s="12">
        <v>-77.535426010836886</v>
      </c>
      <c r="Q40" s="12">
        <v>35</v>
      </c>
      <c r="S40" s="12">
        <v>13098</v>
      </c>
      <c r="U40" s="14"/>
      <c r="V40" s="14"/>
    </row>
    <row r="41" spans="1:22" x14ac:dyDescent="0.25">
      <c r="A41" s="45">
        <v>41744</v>
      </c>
      <c r="B41" t="s">
        <v>34</v>
      </c>
      <c r="C41" s="12">
        <v>541</v>
      </c>
      <c r="D41" s="12">
        <v>168</v>
      </c>
      <c r="E41" s="12">
        <v>0</v>
      </c>
      <c r="F41" s="12">
        <v>37</v>
      </c>
      <c r="G41" s="12">
        <v>746</v>
      </c>
      <c r="H41" s="12"/>
      <c r="I41" s="12">
        <v>370</v>
      </c>
      <c r="J41" s="12">
        <v>28.729005745869326</v>
      </c>
      <c r="K41" s="12">
        <v>2.9137052434471644</v>
      </c>
      <c r="L41" s="12">
        <v>10.89552223145485</v>
      </c>
      <c r="M41" s="12">
        <v>272</v>
      </c>
      <c r="N41" s="12">
        <v>272</v>
      </c>
      <c r="O41" s="12">
        <v>20</v>
      </c>
      <c r="P41" s="12">
        <v>-28.538233220771303</v>
      </c>
      <c r="Q41" s="12">
        <v>70</v>
      </c>
      <c r="S41" s="12">
        <v>15207</v>
      </c>
      <c r="U41" s="14"/>
      <c r="V41" s="14"/>
    </row>
    <row r="42" spans="1:22" x14ac:dyDescent="0.25">
      <c r="A42" s="45">
        <v>41774</v>
      </c>
      <c r="B42" t="s">
        <v>34</v>
      </c>
      <c r="C42" s="12">
        <v>541</v>
      </c>
      <c r="D42" s="12">
        <v>165</v>
      </c>
      <c r="E42" s="12">
        <v>0</v>
      </c>
      <c r="F42" s="12">
        <v>119</v>
      </c>
      <c r="G42" s="12">
        <v>825</v>
      </c>
      <c r="H42" s="12"/>
      <c r="I42" s="12">
        <v>416</v>
      </c>
      <c r="J42" s="12">
        <v>28.793445795783782</v>
      </c>
      <c r="K42" s="12">
        <v>2.8174979948427765</v>
      </c>
      <c r="L42" s="12">
        <v>10.611569528651707</v>
      </c>
      <c r="M42" s="12">
        <v>281</v>
      </c>
      <c r="N42" s="12">
        <v>281</v>
      </c>
      <c r="O42" s="12">
        <v>20</v>
      </c>
      <c r="P42" s="12">
        <v>-136.22251331927825</v>
      </c>
      <c r="Q42" s="12">
        <v>201</v>
      </c>
      <c r="S42" s="12">
        <v>21446</v>
      </c>
      <c r="U42" s="14"/>
      <c r="V42" s="14"/>
    </row>
    <row r="43" spans="1:22" x14ac:dyDescent="0.25">
      <c r="A43" s="45">
        <v>41805</v>
      </c>
      <c r="B43" t="s">
        <v>34</v>
      </c>
      <c r="C43" s="12">
        <v>561</v>
      </c>
      <c r="D43" s="12">
        <v>163</v>
      </c>
      <c r="E43" s="12">
        <v>0</v>
      </c>
      <c r="F43" s="12">
        <v>100</v>
      </c>
      <c r="G43" s="12">
        <v>824</v>
      </c>
      <c r="H43" s="12"/>
      <c r="I43" s="12">
        <v>352</v>
      </c>
      <c r="J43" s="12">
        <v>28.80238396782681</v>
      </c>
      <c r="K43" s="12">
        <v>2.9137052434471644</v>
      </c>
      <c r="L43" s="12">
        <v>10.611569528651707</v>
      </c>
      <c r="M43" s="12">
        <v>305</v>
      </c>
      <c r="N43" s="12">
        <v>305</v>
      </c>
      <c r="O43" s="12">
        <v>20</v>
      </c>
      <c r="P43" s="12">
        <v>-92.327658739925681</v>
      </c>
      <c r="Q43" s="12">
        <v>197</v>
      </c>
      <c r="S43" s="12">
        <v>27343</v>
      </c>
      <c r="U43" s="14"/>
      <c r="V43" s="14"/>
    </row>
    <row r="44" spans="1:22" x14ac:dyDescent="0.25">
      <c r="A44" s="45">
        <v>41835</v>
      </c>
      <c r="B44" t="s">
        <v>34</v>
      </c>
      <c r="C44" s="12">
        <v>566</v>
      </c>
      <c r="D44" s="12">
        <v>167</v>
      </c>
      <c r="E44" s="12">
        <v>0</v>
      </c>
      <c r="F44" s="12">
        <v>97</v>
      </c>
      <c r="G44" s="12">
        <v>830</v>
      </c>
      <c r="H44" s="12"/>
      <c r="I44" s="12">
        <v>403</v>
      </c>
      <c r="J44" s="12">
        <v>29.504937231792137</v>
      </c>
      <c r="K44" s="12">
        <v>2.8174979948427765</v>
      </c>
      <c r="L44" s="12">
        <v>10.327616825848562</v>
      </c>
      <c r="M44" s="12">
        <v>270</v>
      </c>
      <c r="N44" s="12">
        <v>270</v>
      </c>
      <c r="O44" s="12">
        <v>20</v>
      </c>
      <c r="P44" s="12">
        <v>-79.65005205248346</v>
      </c>
      <c r="Q44" s="12">
        <v>175</v>
      </c>
      <c r="S44" s="12">
        <v>32756</v>
      </c>
      <c r="U44" s="14"/>
      <c r="V44" s="14"/>
    </row>
    <row r="45" spans="1:22" x14ac:dyDescent="0.25">
      <c r="A45" s="45">
        <v>41866</v>
      </c>
      <c r="B45" t="s">
        <v>34</v>
      </c>
      <c r="C45" s="12">
        <v>575</v>
      </c>
      <c r="D45" s="12">
        <v>161</v>
      </c>
      <c r="E45" s="12">
        <v>0</v>
      </c>
      <c r="F45" s="12">
        <v>80</v>
      </c>
      <c r="G45" s="12">
        <v>816</v>
      </c>
      <c r="H45" s="12"/>
      <c r="I45" s="12">
        <v>366</v>
      </c>
      <c r="J45" s="12">
        <v>30.70301849860352</v>
      </c>
      <c r="K45" s="12">
        <v>6.0335688767608735</v>
      </c>
      <c r="L45" s="12">
        <v>10.327616825848562</v>
      </c>
      <c r="M45" s="12">
        <v>267</v>
      </c>
      <c r="N45" s="12">
        <v>267</v>
      </c>
      <c r="O45" s="12">
        <v>20</v>
      </c>
      <c r="P45" s="12">
        <v>-37.064204201212931</v>
      </c>
      <c r="Q45" s="12">
        <v>153</v>
      </c>
      <c r="S45" s="12">
        <v>37494</v>
      </c>
      <c r="U45" s="14"/>
      <c r="V45" s="14"/>
    </row>
    <row r="46" spans="1:22" x14ac:dyDescent="0.25">
      <c r="A46" s="45">
        <v>41897</v>
      </c>
      <c r="B46" t="s">
        <v>34</v>
      </c>
      <c r="C46" s="12">
        <v>576</v>
      </c>
      <c r="D46" s="12">
        <v>140</v>
      </c>
      <c r="E46" s="12">
        <v>0</v>
      </c>
      <c r="F46" s="12">
        <v>87</v>
      </c>
      <c r="G46" s="12">
        <v>803</v>
      </c>
      <c r="H46" s="12"/>
      <c r="I46" s="12">
        <v>411</v>
      </c>
      <c r="J46" s="12">
        <v>29.69270303707814</v>
      </c>
      <c r="K46" s="12">
        <v>10.974498287229061</v>
      </c>
      <c r="L46" s="12">
        <v>10.611569528651707</v>
      </c>
      <c r="M46" s="12">
        <v>244</v>
      </c>
      <c r="N46" s="12">
        <v>244</v>
      </c>
      <c r="O46" s="12">
        <v>20</v>
      </c>
      <c r="P46" s="12">
        <v>20.721229147041072</v>
      </c>
      <c r="Q46" s="12">
        <v>55</v>
      </c>
      <c r="S46" s="12">
        <v>39157</v>
      </c>
      <c r="U46" s="14"/>
      <c r="V46" s="14"/>
    </row>
    <row r="47" spans="1:22" x14ac:dyDescent="0.25">
      <c r="A47" s="45">
        <v>41927</v>
      </c>
      <c r="B47" t="s">
        <v>34</v>
      </c>
      <c r="C47" s="12">
        <v>576</v>
      </c>
      <c r="D47" s="12">
        <v>126</v>
      </c>
      <c r="E47" s="12">
        <v>0</v>
      </c>
      <c r="F47" s="12">
        <v>55</v>
      </c>
      <c r="G47" s="12">
        <v>757</v>
      </c>
      <c r="H47" s="12"/>
      <c r="I47" s="12">
        <v>484</v>
      </c>
      <c r="J47" s="12">
        <v>32.244232283224335</v>
      </c>
      <c r="K47" s="12">
        <v>15.585574273910776</v>
      </c>
      <c r="L47" s="12">
        <v>10.89552223145485</v>
      </c>
      <c r="M47" s="12">
        <v>269</v>
      </c>
      <c r="N47" s="12">
        <v>269</v>
      </c>
      <c r="O47" s="12">
        <v>20</v>
      </c>
      <c r="P47" s="12">
        <v>-81.725328788589962</v>
      </c>
      <c r="Q47" s="12">
        <v>7</v>
      </c>
      <c r="S47" s="12">
        <v>39370</v>
      </c>
      <c r="U47" s="14"/>
      <c r="V47" s="14"/>
    </row>
    <row r="48" spans="1:22" x14ac:dyDescent="0.25">
      <c r="A48" s="45">
        <v>41958</v>
      </c>
      <c r="B48" t="s">
        <v>34</v>
      </c>
      <c r="C48" s="12">
        <v>575</v>
      </c>
      <c r="D48" s="12">
        <v>152</v>
      </c>
      <c r="E48" s="12">
        <v>0</v>
      </c>
      <c r="F48" s="12">
        <v>31</v>
      </c>
      <c r="G48" s="12">
        <v>758</v>
      </c>
      <c r="H48" s="12"/>
      <c r="I48" s="12">
        <v>399</v>
      </c>
      <c r="J48" s="12">
        <v>35.251543596640609</v>
      </c>
      <c r="K48" s="12">
        <v>15.365671991386463</v>
      </c>
      <c r="L48" s="12">
        <v>12.599238448273704</v>
      </c>
      <c r="M48" s="12">
        <v>283</v>
      </c>
      <c r="N48" s="12">
        <v>283</v>
      </c>
      <c r="O48" s="12">
        <v>20</v>
      </c>
      <c r="P48" s="12">
        <v>20.783545963699225</v>
      </c>
      <c r="Q48" s="12">
        <v>-28</v>
      </c>
      <c r="S48" s="12">
        <v>38529</v>
      </c>
      <c r="U48" s="14"/>
      <c r="V48" s="14"/>
    </row>
    <row r="49" spans="1:22" x14ac:dyDescent="0.25">
      <c r="A49" s="45">
        <v>41988</v>
      </c>
      <c r="B49" t="s">
        <v>34</v>
      </c>
      <c r="C49" s="12">
        <v>589</v>
      </c>
      <c r="D49" s="12">
        <v>160</v>
      </c>
      <c r="E49" s="12">
        <v>0</v>
      </c>
      <c r="F49" s="12">
        <v>-13</v>
      </c>
      <c r="G49" s="12">
        <v>736</v>
      </c>
      <c r="H49" s="12"/>
      <c r="I49" s="12">
        <v>500</v>
      </c>
      <c r="J49" s="12">
        <v>36.143363662699102</v>
      </c>
      <c r="K49" s="12">
        <v>9.655084592083174</v>
      </c>
      <c r="L49" s="12">
        <v>14.870860070698848</v>
      </c>
      <c r="M49" s="12">
        <v>322</v>
      </c>
      <c r="N49" s="12">
        <v>322</v>
      </c>
      <c r="O49" s="12">
        <v>20</v>
      </c>
      <c r="P49" s="12">
        <v>-118.66930832548113</v>
      </c>
      <c r="Q49" s="12">
        <v>-47</v>
      </c>
      <c r="S49" s="12">
        <v>37076</v>
      </c>
      <c r="U49" s="14"/>
      <c r="V49" s="14"/>
    </row>
    <row r="50" spans="1:22" x14ac:dyDescent="0.25">
      <c r="A50" s="45">
        <v>42019</v>
      </c>
      <c r="B50" t="s">
        <v>34</v>
      </c>
      <c r="C50" s="12">
        <v>566</v>
      </c>
      <c r="D50" s="12">
        <v>145</v>
      </c>
      <c r="E50" s="12">
        <v>2</v>
      </c>
      <c r="F50" s="12">
        <v>55</v>
      </c>
      <c r="G50" s="12">
        <v>768</v>
      </c>
      <c r="H50" s="12"/>
      <c r="I50" s="12">
        <v>478</v>
      </c>
      <c r="J50" s="12">
        <v>47.368089340794526</v>
      </c>
      <c r="K50" s="12">
        <v>4.6297919473684592</v>
      </c>
      <c r="L50" s="12">
        <v>15.895098072012797</v>
      </c>
      <c r="M50" s="12">
        <v>341</v>
      </c>
      <c r="N50" s="12">
        <v>341</v>
      </c>
      <c r="O50" s="12">
        <v>26</v>
      </c>
      <c r="P50" s="12">
        <v>-72.892979360175786</v>
      </c>
      <c r="Q50" s="12">
        <v>-72</v>
      </c>
      <c r="S50" s="12">
        <v>34851</v>
      </c>
      <c r="U50" s="14"/>
      <c r="V50" s="14"/>
    </row>
    <row r="51" spans="1:22" x14ac:dyDescent="0.25">
      <c r="A51" s="45">
        <v>42050</v>
      </c>
      <c r="B51" t="s">
        <v>34</v>
      </c>
      <c r="C51" s="12">
        <v>598</v>
      </c>
      <c r="D51" s="12">
        <v>139</v>
      </c>
      <c r="E51" s="12">
        <v>0</v>
      </c>
      <c r="F51" s="12">
        <v>67</v>
      </c>
      <c r="G51" s="12">
        <v>804</v>
      </c>
      <c r="H51" s="12"/>
      <c r="I51" s="12">
        <v>617</v>
      </c>
      <c r="J51" s="12">
        <v>42.247228291443442</v>
      </c>
      <c r="K51" s="12">
        <v>3.4186006225189534</v>
      </c>
      <c r="L51" s="12">
        <v>13.834111754040247</v>
      </c>
      <c r="M51" s="12">
        <v>358</v>
      </c>
      <c r="N51" s="12">
        <v>358</v>
      </c>
      <c r="O51" s="12">
        <v>26</v>
      </c>
      <c r="P51" s="12">
        <v>-86.499940668002637</v>
      </c>
      <c r="Q51" s="12">
        <v>-169</v>
      </c>
      <c r="S51" s="12">
        <v>30129</v>
      </c>
      <c r="U51" s="14"/>
      <c r="V51" s="14"/>
    </row>
    <row r="52" spans="1:22" x14ac:dyDescent="0.25">
      <c r="A52" s="45">
        <v>42078</v>
      </c>
      <c r="B52" t="s">
        <v>34</v>
      </c>
      <c r="C52" s="12">
        <v>601</v>
      </c>
      <c r="D52" s="12">
        <v>156</v>
      </c>
      <c r="E52" s="12">
        <v>0</v>
      </c>
      <c r="F52" s="12">
        <v>140</v>
      </c>
      <c r="G52" s="12">
        <v>897</v>
      </c>
      <c r="H52" s="12"/>
      <c r="I52" s="12">
        <v>428</v>
      </c>
      <c r="J52" s="12">
        <v>35.547782633154753</v>
      </c>
      <c r="K52" s="12">
        <v>2.1602200252727126</v>
      </c>
      <c r="L52" s="12">
        <v>11.210833223809342</v>
      </c>
      <c r="M52" s="12">
        <v>319</v>
      </c>
      <c r="N52" s="12">
        <v>319</v>
      </c>
      <c r="O52" s="12">
        <v>26</v>
      </c>
      <c r="P52" s="12">
        <v>-34.918835882236806</v>
      </c>
      <c r="Q52" s="12">
        <v>110</v>
      </c>
      <c r="S52" s="12">
        <v>33525</v>
      </c>
      <c r="U52" s="14"/>
      <c r="V52" s="14"/>
    </row>
    <row r="53" spans="1:22" x14ac:dyDescent="0.25">
      <c r="A53" s="45">
        <v>42109</v>
      </c>
      <c r="B53" t="s">
        <v>34</v>
      </c>
      <c r="C53" s="12">
        <v>622</v>
      </c>
      <c r="D53" s="12">
        <v>159</v>
      </c>
      <c r="E53" s="12">
        <v>0</v>
      </c>
      <c r="F53" s="12">
        <v>221</v>
      </c>
      <c r="G53" s="12">
        <v>1002</v>
      </c>
      <c r="H53" s="12"/>
      <c r="I53" s="12">
        <v>578</v>
      </c>
      <c r="J53" s="12">
        <v>29.648891316577377</v>
      </c>
      <c r="K53" s="12">
        <v>2.2336255601120767</v>
      </c>
      <c r="L53" s="12">
        <v>10.336407047065705</v>
      </c>
      <c r="M53" s="12">
        <v>306</v>
      </c>
      <c r="N53" s="12">
        <v>306</v>
      </c>
      <c r="O53" s="12">
        <v>26</v>
      </c>
      <c r="P53" s="12">
        <v>-100.21892392375514</v>
      </c>
      <c r="Q53" s="12">
        <v>149</v>
      </c>
      <c r="S53" s="12">
        <v>37980</v>
      </c>
      <c r="U53" s="14"/>
      <c r="V53" s="14"/>
    </row>
    <row r="54" spans="1:22" x14ac:dyDescent="0.25">
      <c r="A54" s="45">
        <v>42139</v>
      </c>
      <c r="B54" t="s">
        <v>34</v>
      </c>
      <c r="C54" s="12">
        <v>620</v>
      </c>
      <c r="D54" s="12">
        <v>150</v>
      </c>
      <c r="E54" s="12">
        <v>0</v>
      </c>
      <c r="F54" s="12">
        <v>316</v>
      </c>
      <c r="G54" s="12">
        <v>1086</v>
      </c>
      <c r="H54" s="12"/>
      <c r="I54" s="12">
        <v>504</v>
      </c>
      <c r="J54" s="12">
        <v>28.665742763814482</v>
      </c>
      <c r="K54" s="12">
        <v>2.1602200252727126</v>
      </c>
      <c r="L54" s="12">
        <v>10.044931654817828</v>
      </c>
      <c r="M54" s="12">
        <v>349</v>
      </c>
      <c r="N54" s="12">
        <v>349</v>
      </c>
      <c r="O54" s="12">
        <v>26</v>
      </c>
      <c r="P54" s="12">
        <v>-66.870894443905058</v>
      </c>
      <c r="Q54" s="12">
        <v>233</v>
      </c>
      <c r="S54" s="12">
        <v>45200</v>
      </c>
      <c r="U54" s="14"/>
      <c r="V54" s="14"/>
    </row>
    <row r="55" spans="1:22" x14ac:dyDescent="0.25">
      <c r="A55" s="45">
        <v>42170</v>
      </c>
      <c r="B55" t="s">
        <v>34</v>
      </c>
      <c r="C55" s="12">
        <v>621</v>
      </c>
      <c r="D55" s="12">
        <v>139</v>
      </c>
      <c r="E55" s="12">
        <v>0</v>
      </c>
      <c r="F55" s="12">
        <v>279</v>
      </c>
      <c r="G55" s="12">
        <v>1039</v>
      </c>
      <c r="H55" s="12"/>
      <c r="I55" s="12">
        <v>459</v>
      </c>
      <c r="J55" s="12">
        <v>27.682594211051587</v>
      </c>
      <c r="K55" s="12">
        <v>2.2336255601120767</v>
      </c>
      <c r="L55" s="12">
        <v>10.044931654817828</v>
      </c>
      <c r="M55" s="12">
        <v>377</v>
      </c>
      <c r="N55" s="12">
        <v>377</v>
      </c>
      <c r="O55" s="12">
        <v>26</v>
      </c>
      <c r="P55" s="12">
        <v>26.038848574018459</v>
      </c>
      <c r="Q55" s="12">
        <v>110</v>
      </c>
      <c r="S55" s="12">
        <v>48492</v>
      </c>
      <c r="U55" s="14"/>
      <c r="V55" s="14"/>
    </row>
    <row r="56" spans="1:22" x14ac:dyDescent="0.25">
      <c r="A56" s="45">
        <v>42200</v>
      </c>
      <c r="B56" t="s">
        <v>34</v>
      </c>
      <c r="C56" s="12">
        <v>630</v>
      </c>
      <c r="D56" s="12">
        <v>146</v>
      </c>
      <c r="E56" s="12">
        <v>0</v>
      </c>
      <c r="F56" s="12">
        <v>305</v>
      </c>
      <c r="G56" s="12">
        <v>1081</v>
      </c>
      <c r="H56" s="12"/>
      <c r="I56" s="12">
        <v>528</v>
      </c>
      <c r="J56" s="12">
        <v>28.174168487433032</v>
      </c>
      <c r="K56" s="12">
        <v>2.1602200252727126</v>
      </c>
      <c r="L56" s="12">
        <v>9.7534562625699515</v>
      </c>
      <c r="M56" s="12">
        <v>386</v>
      </c>
      <c r="N56" s="12">
        <v>386</v>
      </c>
      <c r="O56" s="12">
        <v>26</v>
      </c>
      <c r="P56" s="12">
        <v>-25.087844775275698</v>
      </c>
      <c r="Q56" s="12">
        <v>127</v>
      </c>
      <c r="S56" s="12">
        <v>52414</v>
      </c>
      <c r="U56" s="14"/>
      <c r="V56" s="14"/>
    </row>
    <row r="57" spans="1:22" x14ac:dyDescent="0.25">
      <c r="A57" s="45">
        <v>42231</v>
      </c>
      <c r="B57" t="s">
        <v>34</v>
      </c>
      <c r="C57" s="12">
        <v>638</v>
      </c>
      <c r="D57" s="12">
        <v>141</v>
      </c>
      <c r="E57" s="12">
        <v>0</v>
      </c>
      <c r="F57" s="12">
        <v>265</v>
      </c>
      <c r="G57" s="12">
        <v>1044</v>
      </c>
      <c r="H57" s="12"/>
      <c r="I57" s="12">
        <v>531</v>
      </c>
      <c r="J57" s="12">
        <v>27.682594211051587</v>
      </c>
      <c r="K57" s="12">
        <v>4.6297919473684592</v>
      </c>
      <c r="L57" s="12">
        <v>9.7534562625699515</v>
      </c>
      <c r="M57" s="12">
        <v>370</v>
      </c>
      <c r="N57" s="12">
        <v>370</v>
      </c>
      <c r="O57" s="12">
        <v>26</v>
      </c>
      <c r="P57" s="12">
        <v>-56.065842420990009</v>
      </c>
      <c r="Q57" s="12">
        <v>132</v>
      </c>
      <c r="S57" s="12">
        <v>56492</v>
      </c>
      <c r="U57" s="14"/>
      <c r="V57" s="14"/>
    </row>
    <row r="58" spans="1:22" x14ac:dyDescent="0.25">
      <c r="A58" s="45">
        <v>42262</v>
      </c>
      <c r="B58" t="s">
        <v>34</v>
      </c>
      <c r="C58" s="12">
        <v>641</v>
      </c>
      <c r="D58" s="12">
        <v>132</v>
      </c>
      <c r="E58" s="12">
        <v>0</v>
      </c>
      <c r="F58" s="12">
        <v>251</v>
      </c>
      <c r="G58" s="12">
        <v>1024</v>
      </c>
      <c r="H58" s="12"/>
      <c r="I58" s="12">
        <v>661</v>
      </c>
      <c r="J58" s="12">
        <v>30.632039869340272</v>
      </c>
      <c r="K58" s="12">
        <v>7.9749870350480476</v>
      </c>
      <c r="L58" s="12">
        <v>10.044931654817828</v>
      </c>
      <c r="M58" s="12">
        <v>348</v>
      </c>
      <c r="N58" s="12">
        <v>348</v>
      </c>
      <c r="O58" s="12">
        <v>26</v>
      </c>
      <c r="P58" s="12">
        <v>-78.65195855920615</v>
      </c>
      <c r="Q58" s="12">
        <v>20</v>
      </c>
      <c r="S58" s="12">
        <v>57097</v>
      </c>
      <c r="U58" s="14"/>
      <c r="V58" s="14"/>
    </row>
    <row r="59" spans="1:22" x14ac:dyDescent="0.25">
      <c r="A59" s="45">
        <v>42292</v>
      </c>
      <c r="B59" t="s">
        <v>34</v>
      </c>
      <c r="C59" s="12">
        <v>633</v>
      </c>
      <c r="D59" s="12">
        <v>131</v>
      </c>
      <c r="E59" s="12">
        <v>0</v>
      </c>
      <c r="F59" s="12">
        <v>175</v>
      </c>
      <c r="G59" s="12">
        <v>939</v>
      </c>
      <c r="H59" s="12"/>
      <c r="I59" s="12">
        <v>535</v>
      </c>
      <c r="J59" s="12">
        <v>32.106762698484616</v>
      </c>
      <c r="K59" s="12">
        <v>11.657211507301769</v>
      </c>
      <c r="L59" s="12">
        <v>10.336407047065705</v>
      </c>
      <c r="M59" s="12">
        <v>341</v>
      </c>
      <c r="N59" s="12">
        <v>341</v>
      </c>
      <c r="O59" s="12">
        <v>26</v>
      </c>
      <c r="P59" s="12">
        <v>-120.10038125285209</v>
      </c>
      <c r="Q59" s="12">
        <v>104</v>
      </c>
      <c r="S59" s="12">
        <v>60326</v>
      </c>
      <c r="U59" s="14"/>
      <c r="V59" s="14"/>
    </row>
    <row r="60" spans="1:22" x14ac:dyDescent="0.25">
      <c r="A60" s="45">
        <v>42323</v>
      </c>
      <c r="B60" t="s">
        <v>34</v>
      </c>
      <c r="C60" s="12">
        <v>625</v>
      </c>
      <c r="D60" s="12">
        <v>146</v>
      </c>
      <c r="E60" s="12">
        <v>0</v>
      </c>
      <c r="F60" s="12">
        <v>157</v>
      </c>
      <c r="G60" s="12">
        <v>928</v>
      </c>
      <c r="H60" s="12"/>
      <c r="I60" s="12">
        <v>630</v>
      </c>
      <c r="J60" s="12">
        <v>33.581485527628963</v>
      </c>
      <c r="K60" s="12">
        <v>10.662884548071858</v>
      </c>
      <c r="L60" s="12">
        <v>12.085259400552975</v>
      </c>
      <c r="M60" s="12">
        <v>386</v>
      </c>
      <c r="N60" s="12">
        <v>386</v>
      </c>
      <c r="O60" s="12">
        <v>26</v>
      </c>
      <c r="P60" s="12">
        <v>-154.32962947625379</v>
      </c>
      <c r="Q60" s="12">
        <v>-16</v>
      </c>
      <c r="S60" s="12">
        <v>59845</v>
      </c>
      <c r="U60" s="14"/>
      <c r="V60" s="14"/>
    </row>
    <row r="61" spans="1:22" x14ac:dyDescent="0.25">
      <c r="A61" s="45">
        <v>42353</v>
      </c>
      <c r="B61" t="s">
        <v>34</v>
      </c>
      <c r="C61" s="12">
        <v>596</v>
      </c>
      <c r="D61" s="12">
        <v>149</v>
      </c>
      <c r="E61" s="12">
        <v>0</v>
      </c>
      <c r="F61" s="12">
        <v>234</v>
      </c>
      <c r="G61" s="12">
        <v>979</v>
      </c>
      <c r="H61" s="12"/>
      <c r="I61" s="12">
        <v>678</v>
      </c>
      <c r="J61" s="12">
        <v>38.679822502495028</v>
      </c>
      <c r="K61" s="12">
        <v>7.4087157662872407</v>
      </c>
      <c r="L61" s="12">
        <v>14.417062538536001</v>
      </c>
      <c r="M61" s="12">
        <v>411</v>
      </c>
      <c r="N61" s="12">
        <v>411</v>
      </c>
      <c r="O61" s="12">
        <v>30</v>
      </c>
      <c r="P61" s="12">
        <v>-113.50560080731827</v>
      </c>
      <c r="Q61" s="12">
        <v>-87</v>
      </c>
      <c r="S61" s="12">
        <v>57144</v>
      </c>
      <c r="U61" s="14"/>
      <c r="V61" s="14"/>
    </row>
    <row r="62" spans="1:22" x14ac:dyDescent="0.25">
      <c r="A62" s="45">
        <v>42384</v>
      </c>
      <c r="B62" t="s">
        <v>34</v>
      </c>
      <c r="C62" s="12">
        <v>587</v>
      </c>
      <c r="D62" s="12">
        <v>144</v>
      </c>
      <c r="E62" s="12">
        <v>0</v>
      </c>
      <c r="F62" s="12">
        <v>180</v>
      </c>
      <c r="G62" s="12">
        <v>911</v>
      </c>
      <c r="H62" s="12"/>
      <c r="I62" s="12">
        <v>793</v>
      </c>
      <c r="J62" s="12">
        <v>46.09428529006582</v>
      </c>
      <c r="K62" s="12">
        <v>4.6297919473684592</v>
      </c>
      <c r="L62" s="12">
        <v>16.249305400289785</v>
      </c>
      <c r="M62" s="12">
        <v>413</v>
      </c>
      <c r="N62" s="12">
        <v>413</v>
      </c>
      <c r="O62" s="12">
        <v>30</v>
      </c>
      <c r="P62" s="12">
        <v>-123.97338263772406</v>
      </c>
      <c r="Q62" s="12">
        <v>-269</v>
      </c>
      <c r="S62" s="12">
        <v>48809</v>
      </c>
      <c r="U62" s="14"/>
      <c r="V62" s="14"/>
    </row>
    <row r="63" spans="1:22" x14ac:dyDescent="0.25">
      <c r="A63" s="45">
        <v>42415</v>
      </c>
      <c r="B63" t="s">
        <v>34</v>
      </c>
      <c r="C63" s="12">
        <v>586</v>
      </c>
      <c r="D63" s="12">
        <v>157</v>
      </c>
      <c r="E63" s="12">
        <v>0</v>
      </c>
      <c r="F63" s="12">
        <v>142</v>
      </c>
      <c r="G63" s="12">
        <v>885</v>
      </c>
      <c r="H63" s="12"/>
      <c r="I63" s="12">
        <v>812</v>
      </c>
      <c r="J63" s="12">
        <v>35.69147597375526</v>
      </c>
      <c r="K63" s="12">
        <v>3.4186006225189534</v>
      </c>
      <c r="L63" s="12">
        <v>14.420924252251716</v>
      </c>
      <c r="M63" s="12">
        <v>419</v>
      </c>
      <c r="N63" s="12">
        <v>419</v>
      </c>
      <c r="O63" s="12">
        <v>35</v>
      </c>
      <c r="P63" s="12">
        <v>-128.53100084852593</v>
      </c>
      <c r="Q63" s="12">
        <v>-306</v>
      </c>
      <c r="S63" s="12">
        <v>39938</v>
      </c>
      <c r="U63" s="14"/>
      <c r="V63" s="14"/>
    </row>
    <row r="64" spans="1:22" x14ac:dyDescent="0.25">
      <c r="A64" s="45">
        <v>42444</v>
      </c>
      <c r="B64" t="s">
        <v>34</v>
      </c>
      <c r="C64" s="12">
        <v>605</v>
      </c>
      <c r="D64" s="12">
        <v>168</v>
      </c>
      <c r="E64" s="12">
        <v>0</v>
      </c>
      <c r="F64" s="12">
        <v>278</v>
      </c>
      <c r="G64" s="12">
        <v>1051</v>
      </c>
      <c r="H64" s="12"/>
      <c r="I64" s="12">
        <v>616</v>
      </c>
      <c r="J64" s="12">
        <v>33.303180779004208</v>
      </c>
      <c r="K64" s="12">
        <v>2.8512895289374915</v>
      </c>
      <c r="L64" s="12">
        <v>11.635831510967076</v>
      </c>
      <c r="M64" s="12">
        <v>399</v>
      </c>
      <c r="N64" s="12">
        <v>399</v>
      </c>
      <c r="O64" s="12">
        <v>37</v>
      </c>
      <c r="P64" s="12">
        <v>-84.790301818908802</v>
      </c>
      <c r="Q64" s="12">
        <v>36</v>
      </c>
      <c r="S64" s="12">
        <v>41050</v>
      </c>
      <c r="U64" s="14"/>
      <c r="V64" s="14"/>
    </row>
    <row r="65" spans="1:22" x14ac:dyDescent="0.25">
      <c r="A65" s="45">
        <v>42475</v>
      </c>
      <c r="B65" t="s">
        <v>34</v>
      </c>
      <c r="C65" s="12">
        <v>607</v>
      </c>
      <c r="D65" s="12">
        <v>171</v>
      </c>
      <c r="E65" s="12">
        <v>0</v>
      </c>
      <c r="F65" s="12">
        <v>333</v>
      </c>
      <c r="G65" s="12">
        <v>1111</v>
      </c>
      <c r="H65" s="12"/>
      <c r="I65" s="12">
        <v>636</v>
      </c>
      <c r="J65" s="12">
        <v>28.526590389502104</v>
      </c>
      <c r="K65" s="12">
        <v>2.2336255601120767</v>
      </c>
      <c r="L65" s="12">
        <v>10.707467263872196</v>
      </c>
      <c r="M65" s="12">
        <v>380</v>
      </c>
      <c r="N65" s="12">
        <v>380</v>
      </c>
      <c r="O65" s="12">
        <v>39</v>
      </c>
      <c r="P65" s="12">
        <v>-149.4676832134864</v>
      </c>
      <c r="Q65" s="12">
        <v>165</v>
      </c>
      <c r="S65" s="12">
        <v>45986</v>
      </c>
      <c r="U65" s="14"/>
      <c r="V65" s="14"/>
    </row>
    <row r="66" spans="1:22" x14ac:dyDescent="0.25">
      <c r="A66" s="45">
        <v>42505</v>
      </c>
      <c r="B66" t="s">
        <v>34</v>
      </c>
      <c r="C66" s="12">
        <v>611</v>
      </c>
      <c r="D66" s="12">
        <v>178</v>
      </c>
      <c r="E66" s="12">
        <v>0</v>
      </c>
      <c r="F66" s="12">
        <v>321</v>
      </c>
      <c r="G66" s="12">
        <v>1110</v>
      </c>
      <c r="H66" s="12"/>
      <c r="I66" s="12">
        <v>760</v>
      </c>
      <c r="J66" s="12">
        <v>27.730491991251753</v>
      </c>
      <c r="K66" s="12">
        <v>2.8512895289374915</v>
      </c>
      <c r="L66" s="12">
        <v>10.39801251484057</v>
      </c>
      <c r="M66" s="12">
        <v>373</v>
      </c>
      <c r="N66" s="12">
        <v>373</v>
      </c>
      <c r="O66" s="12">
        <v>40</v>
      </c>
      <c r="P66" s="12">
        <v>-89.97979403502984</v>
      </c>
      <c r="Q66" s="12">
        <v>-14</v>
      </c>
      <c r="S66" s="12">
        <v>45555</v>
      </c>
      <c r="U66" s="14"/>
      <c r="V66" s="14"/>
    </row>
    <row r="67" spans="1:22" x14ac:dyDescent="0.25">
      <c r="A67" s="45">
        <v>42536</v>
      </c>
      <c r="B67" t="s">
        <v>34</v>
      </c>
      <c r="C67" s="12">
        <v>607</v>
      </c>
      <c r="D67" s="12">
        <v>177</v>
      </c>
      <c r="E67" s="12">
        <v>0</v>
      </c>
      <c r="F67" s="12">
        <v>259</v>
      </c>
      <c r="G67" s="12">
        <v>1043</v>
      </c>
      <c r="H67" s="12"/>
      <c r="I67" s="12">
        <v>660</v>
      </c>
      <c r="J67" s="12">
        <v>26.934393593001403</v>
      </c>
      <c r="K67" s="12">
        <v>2.9481780080761442</v>
      </c>
      <c r="L67" s="12">
        <v>10.39801251484057</v>
      </c>
      <c r="M67" s="12">
        <v>377</v>
      </c>
      <c r="N67" s="12">
        <v>377</v>
      </c>
      <c r="O67" s="12">
        <v>40</v>
      </c>
      <c r="P67" s="12">
        <v>-178.28058411591812</v>
      </c>
      <c r="Q67" s="12">
        <v>103</v>
      </c>
      <c r="S67" s="12">
        <v>48659</v>
      </c>
      <c r="U67" s="14"/>
      <c r="V67" s="14"/>
    </row>
    <row r="68" spans="1:22" x14ac:dyDescent="0.25">
      <c r="A68" s="45">
        <v>42566</v>
      </c>
      <c r="B68" t="s">
        <v>34</v>
      </c>
      <c r="C68" s="12">
        <v>609</v>
      </c>
      <c r="D68" s="12">
        <v>174</v>
      </c>
      <c r="E68" s="12">
        <v>0</v>
      </c>
      <c r="F68" s="12">
        <v>264</v>
      </c>
      <c r="G68" s="12">
        <v>1047</v>
      </c>
      <c r="H68" s="12"/>
      <c r="I68" s="12">
        <v>672</v>
      </c>
      <c r="J68" s="12">
        <v>27.332442792126578</v>
      </c>
      <c r="K68" s="12">
        <v>2.8512895289374915</v>
      </c>
      <c r="L68" s="12">
        <v>10.088557765808943</v>
      </c>
      <c r="M68" s="12">
        <v>389</v>
      </c>
      <c r="N68" s="12">
        <v>389</v>
      </c>
      <c r="O68" s="12">
        <v>40</v>
      </c>
      <c r="P68" s="12">
        <v>-127.27229008687306</v>
      </c>
      <c r="Q68" s="12">
        <v>33</v>
      </c>
      <c r="S68" s="12">
        <v>49696</v>
      </c>
      <c r="U68" s="14"/>
      <c r="V68" s="14"/>
    </row>
    <row r="69" spans="1:22" x14ac:dyDescent="0.25">
      <c r="A69" s="45">
        <v>42597</v>
      </c>
      <c r="B69" t="s">
        <v>34</v>
      </c>
      <c r="C69" s="12">
        <v>606</v>
      </c>
      <c r="D69" s="12">
        <v>158</v>
      </c>
      <c r="E69" s="12">
        <v>0</v>
      </c>
      <c r="F69" s="12">
        <v>327</v>
      </c>
      <c r="G69" s="12">
        <v>1091</v>
      </c>
      <c r="H69" s="12"/>
      <c r="I69" s="12">
        <v>610</v>
      </c>
      <c r="J69" s="12">
        <v>26.934393593001403</v>
      </c>
      <c r="K69" s="12">
        <v>6.1108947913878762</v>
      </c>
      <c r="L69" s="12">
        <v>10.088557765808943</v>
      </c>
      <c r="M69" s="12">
        <v>353</v>
      </c>
      <c r="N69" s="12">
        <v>353</v>
      </c>
      <c r="O69" s="12">
        <v>50</v>
      </c>
      <c r="P69" s="12">
        <v>-160.13384615019822</v>
      </c>
      <c r="Q69" s="12">
        <v>196</v>
      </c>
      <c r="S69" s="12">
        <v>55774</v>
      </c>
      <c r="U69" s="14"/>
      <c r="V69" s="14"/>
    </row>
    <row r="70" spans="1:22" x14ac:dyDescent="0.25">
      <c r="A70" s="45">
        <v>42628</v>
      </c>
      <c r="B70" t="s">
        <v>34</v>
      </c>
      <c r="C70" s="12">
        <v>597</v>
      </c>
      <c r="D70" s="12">
        <v>164</v>
      </c>
      <c r="E70" s="12">
        <v>0</v>
      </c>
      <c r="F70" s="12">
        <v>315</v>
      </c>
      <c r="G70" s="12">
        <v>1076</v>
      </c>
      <c r="H70" s="12"/>
      <c r="I70" s="12">
        <v>577</v>
      </c>
      <c r="J70" s="12">
        <v>29.322688787752455</v>
      </c>
      <c r="K70" s="12">
        <v>10.52624119784933</v>
      </c>
      <c r="L70" s="12">
        <v>10.39801251484057</v>
      </c>
      <c r="M70" s="12">
        <v>356</v>
      </c>
      <c r="N70" s="12">
        <v>356</v>
      </c>
      <c r="O70" s="12">
        <v>50</v>
      </c>
      <c r="P70" s="12">
        <v>-91.246942500442344</v>
      </c>
      <c r="Q70" s="12">
        <v>135</v>
      </c>
      <c r="S70" s="12">
        <v>59825</v>
      </c>
      <c r="U70" s="14"/>
      <c r="V70" s="14"/>
    </row>
    <row r="71" spans="1:22" x14ac:dyDescent="0.25">
      <c r="A71" s="45">
        <v>42658</v>
      </c>
      <c r="B71" t="s">
        <v>34</v>
      </c>
      <c r="C71" s="12">
        <v>607</v>
      </c>
      <c r="D71" s="12">
        <v>154</v>
      </c>
      <c r="E71" s="12">
        <v>0</v>
      </c>
      <c r="F71" s="12">
        <v>254</v>
      </c>
      <c r="G71" s="12">
        <v>1015</v>
      </c>
      <c r="H71" s="12"/>
      <c r="I71" s="12">
        <v>779</v>
      </c>
      <c r="J71" s="12">
        <v>30.516836385127981</v>
      </c>
      <c r="K71" s="12">
        <v>16.706342045764817</v>
      </c>
      <c r="L71" s="12">
        <v>10.707467263872196</v>
      </c>
      <c r="M71" s="12">
        <v>358</v>
      </c>
      <c r="N71" s="12">
        <v>358</v>
      </c>
      <c r="O71" s="12">
        <v>50</v>
      </c>
      <c r="P71" s="12">
        <v>-194.93064569476499</v>
      </c>
      <c r="Q71" s="12">
        <v>-34</v>
      </c>
      <c r="S71" s="12">
        <v>58772</v>
      </c>
      <c r="U71" s="14"/>
      <c r="V71" s="14"/>
    </row>
    <row r="72" spans="1:22" x14ac:dyDescent="0.25">
      <c r="A72" s="45">
        <v>42689</v>
      </c>
      <c r="B72" t="s">
        <v>34</v>
      </c>
      <c r="C72" s="12">
        <v>596</v>
      </c>
      <c r="D72" s="12">
        <v>167</v>
      </c>
      <c r="E72" s="12">
        <v>0</v>
      </c>
      <c r="F72" s="12">
        <v>257</v>
      </c>
      <c r="G72" s="12">
        <v>1020</v>
      </c>
      <c r="H72" s="12"/>
      <c r="I72" s="12">
        <v>765</v>
      </c>
      <c r="J72" s="12">
        <v>31.710983982503507</v>
      </c>
      <c r="K72" s="12">
        <v>14.73396943472796</v>
      </c>
      <c r="L72" s="12">
        <v>12.564195758061954</v>
      </c>
      <c r="M72" s="12">
        <v>361</v>
      </c>
      <c r="N72" s="12">
        <v>361</v>
      </c>
      <c r="O72" s="12">
        <v>50</v>
      </c>
      <c r="P72" s="12">
        <v>-176.00914917529343</v>
      </c>
      <c r="Q72" s="12">
        <v>-38</v>
      </c>
      <c r="S72" s="12">
        <v>57620</v>
      </c>
      <c r="U72" s="14"/>
      <c r="V72" s="14"/>
    </row>
    <row r="73" spans="1:22" x14ac:dyDescent="0.25">
      <c r="A73" s="45">
        <v>42719</v>
      </c>
      <c r="B73" t="s">
        <v>34</v>
      </c>
      <c r="C73" s="12">
        <v>575</v>
      </c>
      <c r="D73" s="12">
        <v>167</v>
      </c>
      <c r="E73" s="12">
        <v>0</v>
      </c>
      <c r="F73" s="12">
        <v>178</v>
      </c>
      <c r="G73" s="12">
        <v>920</v>
      </c>
      <c r="H73" s="12"/>
      <c r="I73" s="12">
        <v>996</v>
      </c>
      <c r="J73" s="12">
        <v>40.125869566756663</v>
      </c>
      <c r="K73" s="12">
        <v>9.778815787351153</v>
      </c>
      <c r="L73" s="12">
        <v>15.039833750314969</v>
      </c>
      <c r="M73" s="12">
        <v>364</v>
      </c>
      <c r="N73" s="12">
        <v>364</v>
      </c>
      <c r="O73" s="12">
        <v>50</v>
      </c>
      <c r="P73" s="12">
        <v>-203.9445191044228</v>
      </c>
      <c r="Q73" s="12">
        <v>-350</v>
      </c>
      <c r="S73" s="12">
        <v>46781</v>
      </c>
      <c r="U73" s="14"/>
      <c r="V73" s="14"/>
    </row>
    <row r="74" spans="1:22" x14ac:dyDescent="0.25">
      <c r="A74" s="45">
        <v>42750</v>
      </c>
      <c r="B74" t="s">
        <v>34</v>
      </c>
      <c r="C74" s="12">
        <v>590</v>
      </c>
      <c r="D74" s="12">
        <v>158</v>
      </c>
      <c r="E74" s="12">
        <v>0</v>
      </c>
      <c r="F74" s="12">
        <v>203</v>
      </c>
      <c r="G74" s="12">
        <v>951</v>
      </c>
      <c r="H74" s="12"/>
      <c r="I74" s="12">
        <v>1038</v>
      </c>
      <c r="J74" s="12">
        <v>38.167090962819948</v>
      </c>
      <c r="K74" s="12">
        <v>6.1108947913878762</v>
      </c>
      <c r="L74" s="12">
        <v>16.94990970770553</v>
      </c>
      <c r="M74" s="12">
        <v>342</v>
      </c>
      <c r="N74" s="12">
        <v>342</v>
      </c>
      <c r="O74" s="12">
        <v>50</v>
      </c>
      <c r="P74" s="12">
        <v>-21.227895461913363</v>
      </c>
      <c r="Q74" s="12">
        <v>-519</v>
      </c>
      <c r="S74" s="12">
        <v>30679</v>
      </c>
      <c r="U74" s="14"/>
      <c r="V74" s="14"/>
    </row>
    <row r="75" spans="1:22" x14ac:dyDescent="0.25">
      <c r="A75" s="45">
        <v>42781</v>
      </c>
      <c r="B75" t="s">
        <v>34</v>
      </c>
      <c r="C75" s="12">
        <v>613</v>
      </c>
      <c r="D75" s="12">
        <v>148</v>
      </c>
      <c r="E75" s="12">
        <v>0</v>
      </c>
      <c r="F75" s="12">
        <v>274</v>
      </c>
      <c r="G75" s="12">
        <v>1035</v>
      </c>
      <c r="H75" s="12"/>
      <c r="I75" s="12">
        <v>874</v>
      </c>
      <c r="J75" s="12">
        <v>33.668695724186634</v>
      </c>
      <c r="K75" s="12">
        <v>4.5122348856001082</v>
      </c>
      <c r="L75" s="12">
        <v>14.837152293936649</v>
      </c>
      <c r="M75" s="12">
        <v>324</v>
      </c>
      <c r="N75" s="12">
        <v>324</v>
      </c>
      <c r="O75" s="12">
        <v>50</v>
      </c>
      <c r="P75" s="12">
        <v>-187.01808290372338</v>
      </c>
      <c r="Q75" s="12">
        <v>-80</v>
      </c>
      <c r="S75" s="12">
        <v>28448</v>
      </c>
      <c r="U75" s="14"/>
      <c r="V75" s="14"/>
    </row>
    <row r="76" spans="1:22" x14ac:dyDescent="0.25">
      <c r="A76" s="45">
        <v>42809</v>
      </c>
      <c r="B76" t="s">
        <v>34</v>
      </c>
      <c r="C76" s="12">
        <v>622</v>
      </c>
      <c r="D76" s="12">
        <v>156</v>
      </c>
      <c r="E76" s="12">
        <v>0</v>
      </c>
      <c r="F76" s="12">
        <v>347</v>
      </c>
      <c r="G76" s="12">
        <v>1125</v>
      </c>
      <c r="H76" s="12"/>
      <c r="I76" s="12">
        <v>883</v>
      </c>
      <c r="J76" s="12">
        <v>31.684956579349304</v>
      </c>
      <c r="K76" s="12">
        <v>2.8512895289374915</v>
      </c>
      <c r="L76" s="12">
        <v>11.935419366710679</v>
      </c>
      <c r="M76" s="12">
        <v>369</v>
      </c>
      <c r="N76" s="12">
        <v>369</v>
      </c>
      <c r="O76" s="12">
        <v>50</v>
      </c>
      <c r="P76" s="12">
        <v>-108.47166547499751</v>
      </c>
      <c r="Q76" s="12">
        <v>-115</v>
      </c>
      <c r="S76" s="12">
        <v>24873</v>
      </c>
      <c r="U76" s="14"/>
      <c r="V76" s="14"/>
    </row>
    <row r="77" spans="1:22" x14ac:dyDescent="0.25">
      <c r="A77" s="45">
        <v>42840</v>
      </c>
      <c r="B77" t="s">
        <v>34</v>
      </c>
      <c r="C77" s="12">
        <v>624</v>
      </c>
      <c r="D77" s="12">
        <v>158</v>
      </c>
      <c r="E77" s="12">
        <v>0</v>
      </c>
      <c r="F77" s="12">
        <v>349</v>
      </c>
      <c r="G77" s="12">
        <v>1131</v>
      </c>
      <c r="H77" s="12"/>
      <c r="I77" s="12">
        <v>817</v>
      </c>
      <c r="J77" s="12">
        <v>27.717478289674652</v>
      </c>
      <c r="K77" s="12">
        <v>2.9481780080761442</v>
      </c>
      <c r="L77" s="12">
        <v>10.968175057635356</v>
      </c>
      <c r="M77" s="12">
        <v>400</v>
      </c>
      <c r="N77" s="12">
        <v>400</v>
      </c>
      <c r="O77" s="12">
        <v>50</v>
      </c>
      <c r="P77" s="12">
        <v>-97.633831355386121</v>
      </c>
      <c r="Q77" s="12">
        <v>-81</v>
      </c>
      <c r="S77" s="12">
        <v>22430</v>
      </c>
      <c r="U77" s="14"/>
      <c r="V77" s="14"/>
    </row>
    <row r="78" spans="1:22" x14ac:dyDescent="0.25">
      <c r="A78" s="45">
        <v>42870</v>
      </c>
      <c r="B78" t="s">
        <v>34</v>
      </c>
      <c r="C78" s="12">
        <v>633</v>
      </c>
      <c r="D78" s="12">
        <v>174</v>
      </c>
      <c r="E78" s="12">
        <v>0</v>
      </c>
      <c r="F78" s="12">
        <v>339</v>
      </c>
      <c r="G78" s="12">
        <v>1146</v>
      </c>
      <c r="H78" s="12"/>
      <c r="I78" s="12">
        <v>763</v>
      </c>
      <c r="J78" s="12">
        <v>27.056231908062209</v>
      </c>
      <c r="K78" s="12">
        <v>2.8512895289374915</v>
      </c>
      <c r="L78" s="12">
        <v>10.645760287943581</v>
      </c>
      <c r="M78" s="12">
        <v>376</v>
      </c>
      <c r="N78" s="12">
        <v>376</v>
      </c>
      <c r="O78" s="12">
        <v>50</v>
      </c>
      <c r="P78" s="12">
        <v>-192.55328172494328</v>
      </c>
      <c r="Q78" s="12">
        <v>109</v>
      </c>
      <c r="S78" s="12">
        <v>25809</v>
      </c>
      <c r="U78" s="14"/>
      <c r="V78" s="14"/>
    </row>
    <row r="79" spans="1:22" x14ac:dyDescent="0.25">
      <c r="A79" s="45">
        <v>42901</v>
      </c>
      <c r="B79" t="s">
        <v>34</v>
      </c>
      <c r="C79" s="12">
        <v>629</v>
      </c>
      <c r="D79" s="12">
        <v>181</v>
      </c>
      <c r="E79" s="12">
        <v>0</v>
      </c>
      <c r="F79" s="12">
        <v>300</v>
      </c>
      <c r="G79" s="12">
        <v>1110</v>
      </c>
      <c r="H79" s="12"/>
      <c r="I79" s="12">
        <v>671</v>
      </c>
      <c r="J79" s="12">
        <v>26.394985526449769</v>
      </c>
      <c r="K79" s="12">
        <v>3.0312738274878481</v>
      </c>
      <c r="L79" s="12">
        <v>10.645760287943581</v>
      </c>
      <c r="M79" s="12">
        <v>360</v>
      </c>
      <c r="N79" s="12">
        <v>360</v>
      </c>
      <c r="O79" s="12">
        <v>50</v>
      </c>
      <c r="P79" s="12">
        <v>-223.07201964188118</v>
      </c>
      <c r="Q79" s="12">
        <v>212</v>
      </c>
      <c r="S79" s="12">
        <v>32168</v>
      </c>
      <c r="U79" s="14"/>
      <c r="V79" s="14"/>
    </row>
    <row r="80" spans="1:22" x14ac:dyDescent="0.25">
      <c r="A80" s="45">
        <v>42931</v>
      </c>
      <c r="B80" t="s">
        <v>34</v>
      </c>
      <c r="C80" s="12">
        <v>647</v>
      </c>
      <c r="D80" s="12">
        <v>166</v>
      </c>
      <c r="E80" s="12">
        <v>0</v>
      </c>
      <c r="F80" s="12">
        <v>301</v>
      </c>
      <c r="G80" s="12">
        <v>1114</v>
      </c>
      <c r="H80" s="12"/>
      <c r="I80" s="12">
        <v>707</v>
      </c>
      <c r="J80" s="12">
        <v>26.725608717255991</v>
      </c>
      <c r="K80" s="12">
        <v>2.931654499823928</v>
      </c>
      <c r="L80" s="12">
        <v>10.323345518251806</v>
      </c>
      <c r="M80" s="12">
        <v>342</v>
      </c>
      <c r="N80" s="12">
        <v>342</v>
      </c>
      <c r="O80" s="12">
        <v>50</v>
      </c>
      <c r="P80" s="12">
        <v>-106.98060873533171</v>
      </c>
      <c r="Q80" s="12">
        <v>81</v>
      </c>
      <c r="S80" s="12">
        <v>34685</v>
      </c>
      <c r="U80" s="14"/>
      <c r="V80" s="14"/>
    </row>
    <row r="81" spans="1:22" x14ac:dyDescent="0.25">
      <c r="A81" s="45">
        <v>42962</v>
      </c>
      <c r="B81" t="s">
        <v>34</v>
      </c>
      <c r="C81" s="12">
        <v>625</v>
      </c>
      <c r="D81" s="12">
        <v>154</v>
      </c>
      <c r="E81" s="12">
        <v>0</v>
      </c>
      <c r="F81" s="12">
        <v>299</v>
      </c>
      <c r="G81" s="12">
        <v>1078</v>
      </c>
      <c r="H81" s="12"/>
      <c r="I81" s="12">
        <v>637</v>
      </c>
      <c r="J81" s="12">
        <v>26.394985526449769</v>
      </c>
      <c r="K81" s="12">
        <v>6.2831333090886607</v>
      </c>
      <c r="L81" s="12">
        <v>10.323345518251806</v>
      </c>
      <c r="M81" s="12">
        <v>314</v>
      </c>
      <c r="N81" s="12">
        <v>314</v>
      </c>
      <c r="O81" s="12">
        <v>50</v>
      </c>
      <c r="P81" s="12">
        <v>-183.00146435379025</v>
      </c>
      <c r="Q81" s="12">
        <v>217</v>
      </c>
      <c r="S81" s="12">
        <v>41404</v>
      </c>
      <c r="U81" s="14"/>
      <c r="V81" s="14"/>
    </row>
    <row r="82" spans="1:22" x14ac:dyDescent="0.25">
      <c r="A82" s="45">
        <v>42993</v>
      </c>
      <c r="B82" t="s">
        <v>34</v>
      </c>
      <c r="C82" s="12">
        <v>633</v>
      </c>
      <c r="D82" s="12">
        <v>138</v>
      </c>
      <c r="E82" s="12">
        <v>0</v>
      </c>
      <c r="F82" s="12">
        <v>237</v>
      </c>
      <c r="G82" s="12">
        <v>1008</v>
      </c>
      <c r="H82" s="12"/>
      <c r="I82" s="12">
        <v>817</v>
      </c>
      <c r="J82" s="12">
        <v>28.378724671287095</v>
      </c>
      <c r="K82" s="12">
        <v>10.822928384058724</v>
      </c>
      <c r="L82" s="12">
        <v>10.645760287943581</v>
      </c>
      <c r="M82" s="12">
        <v>237</v>
      </c>
      <c r="N82" s="12">
        <v>237</v>
      </c>
      <c r="O82" s="12">
        <v>50</v>
      </c>
      <c r="P82" s="12">
        <v>7.1525866567105822</v>
      </c>
      <c r="Q82" s="12">
        <v>-152</v>
      </c>
      <c r="S82" s="12">
        <v>36847</v>
      </c>
      <c r="U82" s="14"/>
      <c r="V82" s="14"/>
    </row>
    <row r="83" spans="1:22" x14ac:dyDescent="0.25">
      <c r="A83" s="45">
        <v>43023</v>
      </c>
      <c r="B83" t="s">
        <v>34</v>
      </c>
      <c r="C83" s="12">
        <v>653</v>
      </c>
      <c r="D83" s="12">
        <v>163</v>
      </c>
      <c r="E83" s="12">
        <v>0</v>
      </c>
      <c r="F83" s="12">
        <v>219</v>
      </c>
      <c r="G83" s="12">
        <v>1035</v>
      </c>
      <c r="H83" s="12"/>
      <c r="I83" s="12">
        <v>938</v>
      </c>
      <c r="J83" s="12">
        <v>29.37059424370576</v>
      </c>
      <c r="K83" s="12">
        <v>17.17721835576447</v>
      </c>
      <c r="L83" s="12">
        <v>10.968175057635356</v>
      </c>
      <c r="M83" s="12">
        <v>228</v>
      </c>
      <c r="N83" s="12">
        <v>228</v>
      </c>
      <c r="O83" s="12">
        <v>50</v>
      </c>
      <c r="P83" s="12">
        <v>-240.5159876571056</v>
      </c>
      <c r="Q83" s="12">
        <v>1</v>
      </c>
      <c r="S83" s="12">
        <v>36891</v>
      </c>
      <c r="U83" s="14"/>
      <c r="V83" s="14"/>
    </row>
    <row r="84" spans="1:22" x14ac:dyDescent="0.25">
      <c r="A84" s="45">
        <v>43054</v>
      </c>
      <c r="B84" t="s">
        <v>34</v>
      </c>
      <c r="C84" s="12">
        <v>669</v>
      </c>
      <c r="D84" s="12">
        <v>172</v>
      </c>
      <c r="E84" s="12">
        <v>0</v>
      </c>
      <c r="F84" s="12">
        <v>205</v>
      </c>
      <c r="G84" s="12">
        <v>1046</v>
      </c>
      <c r="H84" s="12"/>
      <c r="I84" s="12">
        <v>854</v>
      </c>
      <c r="J84" s="12">
        <v>30.362463816124421</v>
      </c>
      <c r="K84" s="12">
        <v>15.149253471177532</v>
      </c>
      <c r="L84" s="12">
        <v>12.902663675786002</v>
      </c>
      <c r="M84" s="12">
        <v>258</v>
      </c>
      <c r="N84" s="12">
        <v>258</v>
      </c>
      <c r="O84" s="12">
        <v>50</v>
      </c>
      <c r="P84" s="12">
        <v>-132.41438096308798</v>
      </c>
      <c r="Q84" s="12">
        <v>-43</v>
      </c>
      <c r="S84" s="12">
        <v>35612</v>
      </c>
      <c r="U84" s="14"/>
      <c r="V84" s="14"/>
    </row>
    <row r="85" spans="1:22" x14ac:dyDescent="0.25">
      <c r="A85" s="45">
        <v>43084</v>
      </c>
      <c r="B85" t="s">
        <v>34</v>
      </c>
      <c r="C85" s="12">
        <v>657</v>
      </c>
      <c r="D85" s="12">
        <v>185</v>
      </c>
      <c r="E85" s="12">
        <v>0</v>
      </c>
      <c r="F85" s="12">
        <v>211</v>
      </c>
      <c r="G85" s="12">
        <v>1053</v>
      </c>
      <c r="H85" s="12"/>
      <c r="I85" s="12">
        <v>917</v>
      </c>
      <c r="J85" s="12">
        <v>40.0636812506364</v>
      </c>
      <c r="K85" s="12">
        <v>10.054436427794201</v>
      </c>
      <c r="L85" s="12">
        <v>15.481981833320198</v>
      </c>
      <c r="M85" s="12">
        <v>281</v>
      </c>
      <c r="N85" s="12">
        <v>281</v>
      </c>
      <c r="O85" s="12">
        <v>50</v>
      </c>
      <c r="P85" s="12">
        <v>-193.60009951175078</v>
      </c>
      <c r="Q85" s="12">
        <v>-67</v>
      </c>
      <c r="S85" s="12">
        <v>33528</v>
      </c>
      <c r="U85" s="14"/>
      <c r="V85" s="14"/>
    </row>
    <row r="86" spans="1:22" x14ac:dyDescent="0.25">
      <c r="A86" s="45">
        <v>43115</v>
      </c>
      <c r="B86" t="s">
        <v>34</v>
      </c>
      <c r="C86" s="12">
        <v>622</v>
      </c>
      <c r="D86" s="12">
        <v>161</v>
      </c>
      <c r="E86" s="12">
        <v>0</v>
      </c>
      <c r="F86" s="12">
        <v>102</v>
      </c>
      <c r="G86" s="12">
        <v>885</v>
      </c>
      <c r="H86" s="12"/>
      <c r="I86" s="12">
        <v>795</v>
      </c>
      <c r="J86" s="12">
        <v>47.088107586321485</v>
      </c>
      <c r="K86" s="12">
        <v>6.3131601862527038</v>
      </c>
      <c r="L86" s="12">
        <v>17.46747811365406</v>
      </c>
      <c r="M86" s="12">
        <v>254.44595774300439</v>
      </c>
      <c r="N86" s="12">
        <v>254.44595774300439</v>
      </c>
      <c r="O86" s="12">
        <v>50</v>
      </c>
      <c r="P86" s="12">
        <v>-76.314703629232639</v>
      </c>
      <c r="Q86" s="12">
        <v>-209</v>
      </c>
      <c r="S86" s="12">
        <v>27051</v>
      </c>
      <c r="U86" s="14"/>
      <c r="V86" s="14"/>
    </row>
    <row r="87" spans="1:22" x14ac:dyDescent="0.25">
      <c r="A87" s="45">
        <v>43146</v>
      </c>
      <c r="B87" t="s">
        <v>34</v>
      </c>
      <c r="C87" s="12">
        <v>674</v>
      </c>
      <c r="D87" s="12">
        <v>155</v>
      </c>
      <c r="E87" s="12">
        <v>0</v>
      </c>
      <c r="F87" s="12">
        <v>214</v>
      </c>
      <c r="G87" s="12">
        <v>1043</v>
      </c>
      <c r="H87" s="12"/>
      <c r="I87" s="12">
        <v>763</v>
      </c>
      <c r="J87" s="12">
        <v>37.525066443693021</v>
      </c>
      <c r="K87" s="12">
        <v>4.6615860038921433</v>
      </c>
      <c r="L87" s="12">
        <v>15.224796200795323</v>
      </c>
      <c r="M87" s="12">
        <v>263.45382485691067</v>
      </c>
      <c r="N87" s="12">
        <v>263.45382485691067</v>
      </c>
      <c r="O87" s="12">
        <v>56</v>
      </c>
      <c r="P87" s="12">
        <v>28.134726494708843</v>
      </c>
      <c r="Q87" s="12">
        <v>-125</v>
      </c>
      <c r="S87" s="12">
        <v>23562</v>
      </c>
      <c r="U87" s="14"/>
      <c r="V87" s="14"/>
    </row>
    <row r="88" spans="1:22" x14ac:dyDescent="0.25">
      <c r="A88" s="45">
        <v>43174</v>
      </c>
      <c r="B88" t="s">
        <v>34</v>
      </c>
      <c r="C88" s="12">
        <v>699</v>
      </c>
      <c r="D88" s="12">
        <v>154</v>
      </c>
      <c r="E88" s="12">
        <v>0</v>
      </c>
      <c r="F88" s="12">
        <v>278</v>
      </c>
      <c r="G88" s="12">
        <v>1131</v>
      </c>
      <c r="H88" s="12"/>
      <c r="I88" s="12">
        <v>837</v>
      </c>
      <c r="J88" s="12">
        <v>34.770053154954418</v>
      </c>
      <c r="K88" s="12">
        <v>2.9456647754655871</v>
      </c>
      <c r="L88" s="12">
        <v>12.21485876635224</v>
      </c>
      <c r="M88" s="12">
        <v>274.20798708751363</v>
      </c>
      <c r="N88" s="12">
        <v>274.20798708751363</v>
      </c>
      <c r="O88" s="12">
        <v>65</v>
      </c>
      <c r="P88" s="12">
        <v>10.86143621571415</v>
      </c>
      <c r="Q88" s="12">
        <v>-107</v>
      </c>
      <c r="S88" s="12">
        <v>20249</v>
      </c>
      <c r="U88" s="14"/>
      <c r="V88" s="14"/>
    </row>
    <row r="89" spans="1:22" x14ac:dyDescent="0.25">
      <c r="A89" s="45">
        <v>43205</v>
      </c>
      <c r="B89" t="s">
        <v>34</v>
      </c>
      <c r="C89" s="12">
        <v>708</v>
      </c>
      <c r="D89" s="12">
        <v>161</v>
      </c>
      <c r="E89" s="12">
        <v>0</v>
      </c>
      <c r="F89" s="12">
        <v>320</v>
      </c>
      <c r="G89" s="12">
        <v>1189</v>
      </c>
      <c r="H89" s="12"/>
      <c r="I89" s="12">
        <v>776</v>
      </c>
      <c r="J89" s="12">
        <v>29.260026577477209</v>
      </c>
      <c r="K89" s="12">
        <v>3.0457601804571368</v>
      </c>
      <c r="L89" s="12">
        <v>11.211546288204548</v>
      </c>
      <c r="M89" s="12">
        <v>262.19865118483955</v>
      </c>
      <c r="N89" s="12">
        <v>262.19865118483955</v>
      </c>
      <c r="O89" s="12">
        <v>70</v>
      </c>
      <c r="P89" s="12">
        <v>16.284015769021551</v>
      </c>
      <c r="Q89" s="12">
        <v>20</v>
      </c>
      <c r="S89" s="12">
        <v>20861</v>
      </c>
      <c r="U89" s="14"/>
      <c r="V89" s="14"/>
    </row>
    <row r="90" spans="1:22" x14ac:dyDescent="0.25">
      <c r="A90" s="45">
        <v>43235</v>
      </c>
      <c r="B90" t="s">
        <v>34</v>
      </c>
      <c r="C90" s="12">
        <v>715</v>
      </c>
      <c r="D90" s="12">
        <v>153</v>
      </c>
      <c r="E90" s="12">
        <v>0</v>
      </c>
      <c r="F90" s="12">
        <v>321</v>
      </c>
      <c r="G90" s="12">
        <v>1189</v>
      </c>
      <c r="H90" s="12"/>
      <c r="I90" s="12">
        <v>914</v>
      </c>
      <c r="J90" s="12">
        <v>28.341688814564339</v>
      </c>
      <c r="K90" s="12">
        <v>2.9456647754655871</v>
      </c>
      <c r="L90" s="12">
        <v>10.877108795488649</v>
      </c>
      <c r="M90" s="12">
        <v>212.49945925973316</v>
      </c>
      <c r="N90" s="12">
        <v>212.49945925973316</v>
      </c>
      <c r="O90" s="12">
        <v>70</v>
      </c>
      <c r="P90" s="12">
        <v>-151.66392164525175</v>
      </c>
      <c r="Q90" s="12">
        <v>102</v>
      </c>
      <c r="S90" s="12">
        <v>24037</v>
      </c>
      <c r="U90" s="14"/>
      <c r="V90" s="14"/>
    </row>
    <row r="91" spans="1:22" x14ac:dyDescent="0.25">
      <c r="A91" s="45">
        <v>43266</v>
      </c>
      <c r="B91" t="s">
        <v>34</v>
      </c>
      <c r="C91" s="12">
        <v>728</v>
      </c>
      <c r="D91" s="12">
        <v>168</v>
      </c>
      <c r="E91" s="12">
        <v>0</v>
      </c>
      <c r="F91" s="12">
        <v>327</v>
      </c>
      <c r="G91" s="12">
        <v>1223</v>
      </c>
      <c r="H91" s="12"/>
      <c r="I91" s="12">
        <v>780</v>
      </c>
      <c r="J91" s="12">
        <v>27.423351051651473</v>
      </c>
      <c r="K91" s="12">
        <v>3.0457601804571368</v>
      </c>
      <c r="L91" s="12">
        <v>10.877108795488649</v>
      </c>
      <c r="M91" s="12">
        <v>221.72190479493085</v>
      </c>
      <c r="N91" s="12">
        <v>221.72190479493085</v>
      </c>
      <c r="O91" s="12">
        <v>75</v>
      </c>
      <c r="P91" s="12">
        <v>-136.06812482252812</v>
      </c>
      <c r="Q91" s="12">
        <v>241</v>
      </c>
      <c r="S91" s="12">
        <v>31268</v>
      </c>
      <c r="U91" s="14"/>
      <c r="V91" s="14"/>
    </row>
    <row r="92" spans="1:22" x14ac:dyDescent="0.25">
      <c r="A92" s="45">
        <v>43296</v>
      </c>
      <c r="B92" t="s">
        <v>34</v>
      </c>
      <c r="C92" s="12">
        <v>751</v>
      </c>
      <c r="D92" s="12">
        <v>173</v>
      </c>
      <c r="E92" s="12">
        <v>0</v>
      </c>
      <c r="F92" s="12">
        <v>306</v>
      </c>
      <c r="G92" s="12">
        <v>1230</v>
      </c>
      <c r="H92" s="12"/>
      <c r="I92" s="12">
        <v>947</v>
      </c>
      <c r="J92" s="12">
        <v>27.882519933107908</v>
      </c>
      <c r="K92" s="12">
        <v>2.9456647754655871</v>
      </c>
      <c r="L92" s="12">
        <v>10.542671302772753</v>
      </c>
      <c r="M92" s="12">
        <v>243.18316643265467</v>
      </c>
      <c r="N92" s="12">
        <v>243.18316643265467</v>
      </c>
      <c r="O92" s="12">
        <v>77</v>
      </c>
      <c r="P92" s="12">
        <v>-69.554022444000907</v>
      </c>
      <c r="Q92" s="12">
        <v>-10</v>
      </c>
      <c r="S92" s="12">
        <v>30963</v>
      </c>
      <c r="U92" s="14"/>
      <c r="V92" s="14"/>
    </row>
    <row r="93" spans="1:22" x14ac:dyDescent="0.25">
      <c r="A93" s="45">
        <v>43327</v>
      </c>
      <c r="B93" t="s">
        <v>34</v>
      </c>
      <c r="C93" s="12">
        <v>783</v>
      </c>
      <c r="D93" s="12">
        <v>166</v>
      </c>
      <c r="E93" s="12">
        <v>0</v>
      </c>
      <c r="F93" s="12">
        <v>281</v>
      </c>
      <c r="G93" s="12">
        <v>1230</v>
      </c>
      <c r="H93" s="12"/>
      <c r="I93" s="12">
        <v>918</v>
      </c>
      <c r="J93" s="12">
        <v>27.423351051651473</v>
      </c>
      <c r="K93" s="12">
        <v>6.3131601862527038</v>
      </c>
      <c r="L93" s="12">
        <v>10.542671302772753</v>
      </c>
      <c r="M93" s="12">
        <v>240.30564589751978</v>
      </c>
      <c r="N93" s="12">
        <v>240.30564589751978</v>
      </c>
      <c r="O93" s="12">
        <v>80</v>
      </c>
      <c r="P93" s="12">
        <v>-108.58482843819672</v>
      </c>
      <c r="Q93" s="12">
        <v>56</v>
      </c>
      <c r="S93" s="12">
        <v>32696</v>
      </c>
      <c r="U93" s="14"/>
      <c r="V93" s="14"/>
    </row>
    <row r="94" spans="1:22" x14ac:dyDescent="0.25">
      <c r="A94" s="45">
        <v>43358</v>
      </c>
      <c r="B94" t="s">
        <v>34</v>
      </c>
      <c r="C94" s="12">
        <v>775</v>
      </c>
      <c r="D94" s="12">
        <v>162</v>
      </c>
      <c r="E94" s="12">
        <v>0</v>
      </c>
      <c r="F94" s="12">
        <v>231</v>
      </c>
      <c r="G94" s="12">
        <v>1168</v>
      </c>
      <c r="H94" s="12"/>
      <c r="I94" s="12">
        <v>738</v>
      </c>
      <c r="J94" s="12">
        <v>30.178364340390075</v>
      </c>
      <c r="K94" s="12">
        <v>10.874650785153296</v>
      </c>
      <c r="L94" s="12">
        <v>10.877108795488649</v>
      </c>
      <c r="M94" s="12">
        <v>232.48460015281739</v>
      </c>
      <c r="N94" s="12">
        <v>232.48460015281739</v>
      </c>
      <c r="O94" s="12">
        <v>82</v>
      </c>
      <c r="P94" s="12">
        <v>-71.414724073849442</v>
      </c>
      <c r="Q94" s="12">
        <v>135</v>
      </c>
      <c r="S94" s="12">
        <v>36737</v>
      </c>
      <c r="U94" s="14"/>
      <c r="V94" s="14"/>
    </row>
    <row r="95" spans="1:22" x14ac:dyDescent="0.25">
      <c r="A95" s="45">
        <v>43388</v>
      </c>
      <c r="B95" t="s">
        <v>34</v>
      </c>
      <c r="C95" s="12">
        <v>769</v>
      </c>
      <c r="D95" s="12">
        <v>158</v>
      </c>
      <c r="E95" s="12">
        <v>0</v>
      </c>
      <c r="F95" s="12">
        <v>225</v>
      </c>
      <c r="G95" s="12">
        <v>1152</v>
      </c>
      <c r="H95" s="12"/>
      <c r="I95" s="12">
        <v>782</v>
      </c>
      <c r="J95" s="12">
        <v>31.555870984759377</v>
      </c>
      <c r="K95" s="12">
        <v>17.259307689257106</v>
      </c>
      <c r="L95" s="12">
        <v>11.211546288204548</v>
      </c>
      <c r="M95" s="12">
        <v>243.35355985305171</v>
      </c>
      <c r="N95" s="12">
        <v>243.35355985305171</v>
      </c>
      <c r="O95" s="12">
        <v>85</v>
      </c>
      <c r="P95" s="12">
        <v>-177.38028481527272</v>
      </c>
      <c r="Q95" s="12">
        <v>158</v>
      </c>
      <c r="S95" s="12">
        <v>41644</v>
      </c>
      <c r="U95" s="14"/>
      <c r="V95" s="14"/>
    </row>
    <row r="96" spans="1:22" x14ac:dyDescent="0.25">
      <c r="A96" s="45">
        <v>43419</v>
      </c>
      <c r="B96" t="s">
        <v>34</v>
      </c>
      <c r="C96" s="12">
        <v>772</v>
      </c>
      <c r="D96" s="12">
        <v>164</v>
      </c>
      <c r="E96" s="12">
        <v>0</v>
      </c>
      <c r="F96" s="12">
        <v>236</v>
      </c>
      <c r="G96" s="12">
        <v>1172</v>
      </c>
      <c r="H96" s="12"/>
      <c r="I96" s="12">
        <v>958</v>
      </c>
      <c r="J96" s="12">
        <v>35.433377629128678</v>
      </c>
      <c r="K96" s="12">
        <v>15.221651230500573</v>
      </c>
      <c r="L96" s="12">
        <v>13.218171244499935</v>
      </c>
      <c r="M96" s="12">
        <v>236.13161446801539</v>
      </c>
      <c r="N96" s="12">
        <v>236.13161446801539</v>
      </c>
      <c r="O96" s="12">
        <v>86</v>
      </c>
      <c r="P96" s="12">
        <v>-90.004814572144596</v>
      </c>
      <c r="Q96" s="12">
        <v>-82</v>
      </c>
      <c r="S96" s="12">
        <v>39179</v>
      </c>
      <c r="U96" s="14"/>
      <c r="V96" s="14"/>
    </row>
    <row r="97" spans="1:23" x14ac:dyDescent="0.25">
      <c r="A97" s="45">
        <v>43449</v>
      </c>
      <c r="B97" t="s">
        <v>34</v>
      </c>
      <c r="C97" s="12">
        <v>782</v>
      </c>
      <c r="D97" s="12">
        <v>168</v>
      </c>
      <c r="E97" s="12">
        <v>0</v>
      </c>
      <c r="F97" s="12">
        <v>214</v>
      </c>
      <c r="G97" s="12">
        <v>1164</v>
      </c>
      <c r="H97" s="12"/>
      <c r="I97" s="12">
        <v>1081</v>
      </c>
      <c r="J97" s="12">
        <v>41.198417495344486</v>
      </c>
      <c r="K97" s="12">
        <v>10.102486232361349</v>
      </c>
      <c r="L97" s="12">
        <v>15.893671186227117</v>
      </c>
      <c r="M97" s="12">
        <v>240.64674572763673</v>
      </c>
      <c r="N97" s="12">
        <v>240.64674572763673</v>
      </c>
      <c r="O97" s="12">
        <v>86</v>
      </c>
      <c r="P97" s="12">
        <v>-151.84132064156967</v>
      </c>
      <c r="Q97" s="12">
        <v>-159</v>
      </c>
      <c r="S97" s="12">
        <v>34260</v>
      </c>
      <c r="U97" s="14"/>
      <c r="V97" s="14"/>
    </row>
    <row r="98" spans="1:23" x14ac:dyDescent="0.25">
      <c r="A98" s="45">
        <v>43480</v>
      </c>
      <c r="B98" t="s">
        <v>34</v>
      </c>
      <c r="C98" s="12">
        <v>781</v>
      </c>
      <c r="D98" s="12">
        <v>160</v>
      </c>
      <c r="E98" s="12">
        <v>0</v>
      </c>
      <c r="F98" s="12">
        <v>166</v>
      </c>
      <c r="G98" s="12">
        <v>1107</v>
      </c>
      <c r="H98" s="12"/>
      <c r="I98" s="12">
        <v>938</v>
      </c>
      <c r="J98" s="12">
        <v>45.458444072821699</v>
      </c>
      <c r="K98" s="12">
        <v>5.0030906718851922</v>
      </c>
      <c r="L98" s="12">
        <v>17.935486749826893</v>
      </c>
      <c r="M98" s="12">
        <v>247.53338468517867</v>
      </c>
      <c r="N98" s="12">
        <v>247.53338468517867</v>
      </c>
      <c r="O98" s="12">
        <v>86</v>
      </c>
      <c r="P98" s="12">
        <v>-27.930406179712492</v>
      </c>
      <c r="Q98" s="12">
        <v>-205</v>
      </c>
      <c r="S98" s="12">
        <v>27904</v>
      </c>
      <c r="U98" s="14"/>
      <c r="V98" s="14"/>
    </row>
    <row r="99" spans="1:23" x14ac:dyDescent="0.25">
      <c r="A99" s="45">
        <v>43511</v>
      </c>
      <c r="B99" t="s">
        <v>34</v>
      </c>
      <c r="C99" s="12">
        <v>806</v>
      </c>
      <c r="D99" s="12">
        <v>142</v>
      </c>
      <c r="E99" s="12">
        <v>0</v>
      </c>
      <c r="F99" s="12">
        <v>190</v>
      </c>
      <c r="G99" s="12">
        <v>1138</v>
      </c>
      <c r="H99" s="12"/>
      <c r="I99" s="12">
        <v>790</v>
      </c>
      <c r="J99" s="12">
        <v>37.334073384459565</v>
      </c>
      <c r="K99" s="12">
        <v>3.6942413568166996</v>
      </c>
      <c r="L99" s="12">
        <v>15.461990608967008</v>
      </c>
      <c r="M99" s="12">
        <v>237.73308093947671</v>
      </c>
      <c r="N99" s="12">
        <v>237.73308093947671</v>
      </c>
      <c r="O99" s="12">
        <v>86</v>
      </c>
      <c r="P99" s="12">
        <v>-68.22338628971994</v>
      </c>
      <c r="Q99" s="12">
        <v>36</v>
      </c>
      <c r="S99" s="12">
        <v>28900</v>
      </c>
      <c r="U99" s="14"/>
      <c r="V99" s="14"/>
    </row>
    <row r="100" spans="1:23" x14ac:dyDescent="0.25">
      <c r="A100" s="45">
        <v>43539</v>
      </c>
      <c r="B100" t="s">
        <v>34</v>
      </c>
      <c r="C100" s="12">
        <v>814</v>
      </c>
      <c r="D100" s="12">
        <v>157</v>
      </c>
      <c r="E100" s="12">
        <v>0</v>
      </c>
      <c r="F100" s="12">
        <v>224</v>
      </c>
      <c r="G100" s="12">
        <v>1195</v>
      </c>
      <c r="H100" s="12"/>
      <c r="I100" s="12">
        <v>788</v>
      </c>
      <c r="J100" s="12">
        <v>34.61725870756765</v>
      </c>
      <c r="K100" s="12">
        <v>2.3343979125896932</v>
      </c>
      <c r="L100" s="12">
        <v>12.387123381388012</v>
      </c>
      <c r="M100" s="12">
        <v>216.33075941458031</v>
      </c>
      <c r="N100" s="12">
        <v>216.33075941458031</v>
      </c>
      <c r="O100" s="12">
        <v>76</v>
      </c>
      <c r="P100" s="12">
        <v>-104.66953941612567</v>
      </c>
      <c r="Q100" s="12">
        <v>169</v>
      </c>
      <c r="S100" s="12">
        <v>34141</v>
      </c>
      <c r="U100" s="14"/>
      <c r="V100" s="14"/>
    </row>
    <row r="101" spans="1:23" x14ac:dyDescent="0.25">
      <c r="A101" s="45">
        <v>43570</v>
      </c>
      <c r="B101" t="s">
        <v>34</v>
      </c>
      <c r="C101" s="12">
        <v>829</v>
      </c>
      <c r="D101" s="12">
        <v>158</v>
      </c>
      <c r="E101" s="12">
        <v>0</v>
      </c>
      <c r="F101" s="12">
        <v>288</v>
      </c>
      <c r="G101" s="12">
        <v>1275</v>
      </c>
      <c r="H101" s="12"/>
      <c r="I101" s="12">
        <v>988</v>
      </c>
      <c r="J101" s="12">
        <v>29.183629353783825</v>
      </c>
      <c r="K101" s="12">
        <v>2.4137221135029354</v>
      </c>
      <c r="L101" s="12">
        <v>11.362167638861678</v>
      </c>
      <c r="M101" s="12">
        <v>243.4350868880716</v>
      </c>
      <c r="N101" s="12">
        <v>243.4350868880716</v>
      </c>
      <c r="O101" s="12">
        <v>86</v>
      </c>
      <c r="P101" s="12">
        <v>-166.39460599422003</v>
      </c>
      <c r="Q101" s="12">
        <v>82</v>
      </c>
      <c r="S101" s="12">
        <v>36590</v>
      </c>
      <c r="U101" s="14"/>
      <c r="V101" s="14"/>
    </row>
    <row r="102" spans="1:23" x14ac:dyDescent="0.25">
      <c r="A102" s="45">
        <v>43600</v>
      </c>
      <c r="B102" t="s">
        <v>34</v>
      </c>
      <c r="C102" s="12">
        <v>845</v>
      </c>
      <c r="D102" s="12">
        <v>157</v>
      </c>
      <c r="E102" s="12">
        <v>0</v>
      </c>
      <c r="F102" s="12">
        <v>253</v>
      </c>
      <c r="G102" s="12">
        <v>1255</v>
      </c>
      <c r="H102" s="12"/>
      <c r="I102" s="12">
        <v>902</v>
      </c>
      <c r="J102" s="12">
        <v>28.27802446148652</v>
      </c>
      <c r="K102" s="12">
        <v>2.3343979125896932</v>
      </c>
      <c r="L102" s="12">
        <v>11.020515724686234</v>
      </c>
      <c r="M102" s="12">
        <v>234.03381451630204</v>
      </c>
      <c r="N102" s="12">
        <v>234.03381451630204</v>
      </c>
      <c r="O102" s="12">
        <v>86</v>
      </c>
      <c r="P102" s="12">
        <v>-171.6667526150645</v>
      </c>
      <c r="Q102" s="12">
        <v>165</v>
      </c>
      <c r="S102" s="12">
        <v>41694</v>
      </c>
      <c r="U102" s="14"/>
      <c r="V102" s="14"/>
    </row>
    <row r="103" spans="1:23" x14ac:dyDescent="0.25">
      <c r="A103" s="45">
        <v>43631</v>
      </c>
      <c r="B103" t="s">
        <v>34</v>
      </c>
      <c r="C103" s="12">
        <v>836</v>
      </c>
      <c r="D103" s="12">
        <v>159</v>
      </c>
      <c r="E103" s="12">
        <v>0</v>
      </c>
      <c r="F103" s="12">
        <v>240</v>
      </c>
      <c r="G103" s="12">
        <v>1235</v>
      </c>
      <c r="H103" s="12"/>
      <c r="I103" s="12">
        <v>977</v>
      </c>
      <c r="J103" s="12">
        <v>27.372419569189216</v>
      </c>
      <c r="K103" s="12">
        <v>2.4137221135029354</v>
      </c>
      <c r="L103" s="12">
        <v>11.020515724686234</v>
      </c>
      <c r="M103" s="12">
        <v>218.10099568520704</v>
      </c>
      <c r="N103" s="12">
        <v>218.10099568520704</v>
      </c>
      <c r="O103" s="12">
        <v>86</v>
      </c>
      <c r="P103" s="12">
        <v>-175.90765309258543</v>
      </c>
      <c r="Q103" s="12">
        <v>89</v>
      </c>
      <c r="S103" s="12">
        <v>44366</v>
      </c>
      <c r="U103" s="14"/>
      <c r="V103" s="14"/>
    </row>
    <row r="104" spans="1:23" x14ac:dyDescent="0.25">
      <c r="A104" s="45">
        <v>43661</v>
      </c>
      <c r="B104" t="s">
        <v>34</v>
      </c>
      <c r="C104" s="12">
        <v>837</v>
      </c>
      <c r="D104" s="12">
        <v>155</v>
      </c>
      <c r="E104" s="12">
        <v>0</v>
      </c>
      <c r="F104" s="12">
        <v>260</v>
      </c>
      <c r="G104" s="12">
        <v>1252</v>
      </c>
      <c r="H104" s="12"/>
      <c r="I104" s="12">
        <v>984</v>
      </c>
      <c r="J104" s="12">
        <v>27.825222015337868</v>
      </c>
      <c r="K104" s="12">
        <v>2.3343979125896932</v>
      </c>
      <c r="L104" s="12">
        <v>10.678863810510791</v>
      </c>
      <c r="M104" s="12">
        <v>236.54926174859042</v>
      </c>
      <c r="N104" s="12">
        <v>236.54926174859042</v>
      </c>
      <c r="O104" s="12">
        <v>86</v>
      </c>
      <c r="P104" s="12">
        <v>-163.38774548702875</v>
      </c>
      <c r="Q104" s="12">
        <v>67</v>
      </c>
      <c r="S104" s="12">
        <v>46429</v>
      </c>
      <c r="U104" s="14"/>
      <c r="V104" s="14"/>
    </row>
    <row r="105" spans="1:23" x14ac:dyDescent="0.25">
      <c r="A105" s="45">
        <v>43692</v>
      </c>
      <c r="B105" t="s">
        <v>34</v>
      </c>
      <c r="C105" s="12">
        <v>863</v>
      </c>
      <c r="D105" s="12">
        <v>156</v>
      </c>
      <c r="E105" s="12">
        <v>0</v>
      </c>
      <c r="F105" s="12">
        <v>293</v>
      </c>
      <c r="G105" s="12">
        <v>1312</v>
      </c>
      <c r="H105" s="12"/>
      <c r="I105" s="12">
        <v>886</v>
      </c>
      <c r="J105" s="12">
        <v>27.372419569189216</v>
      </c>
      <c r="K105" s="12">
        <v>5.0030906718851922</v>
      </c>
      <c r="L105" s="12">
        <v>10.678863810510791</v>
      </c>
      <c r="M105" s="12">
        <v>246.36270897473727</v>
      </c>
      <c r="N105" s="12">
        <v>246.36270897473727</v>
      </c>
      <c r="O105" s="12">
        <v>86</v>
      </c>
      <c r="P105" s="12">
        <v>-207.41708302632247</v>
      </c>
      <c r="Q105" s="12">
        <v>257</v>
      </c>
      <c r="S105" s="12">
        <v>54396</v>
      </c>
      <c r="U105" s="14"/>
      <c r="V105" s="14"/>
    </row>
    <row r="106" spans="1:23" x14ac:dyDescent="0.25">
      <c r="A106" s="45">
        <v>43723</v>
      </c>
      <c r="B106" t="s">
        <v>34</v>
      </c>
      <c r="C106" s="12">
        <v>892</v>
      </c>
      <c r="D106" s="12">
        <v>141</v>
      </c>
      <c r="E106" s="12">
        <v>0</v>
      </c>
      <c r="F106" s="12">
        <v>272</v>
      </c>
      <c r="G106" s="12">
        <v>1305</v>
      </c>
      <c r="H106" s="12"/>
      <c r="I106" s="12">
        <v>904</v>
      </c>
      <c r="J106" s="12">
        <v>30.08923424608113</v>
      </c>
      <c r="K106" s="12">
        <v>8.6180078277886487</v>
      </c>
      <c r="L106" s="12">
        <v>11.020515724686234</v>
      </c>
      <c r="M106" s="12">
        <v>254.60336453732478</v>
      </c>
      <c r="N106" s="12">
        <v>254.60336453732478</v>
      </c>
      <c r="O106" s="12">
        <v>86</v>
      </c>
      <c r="P106" s="12">
        <v>-45.331122335880735</v>
      </c>
      <c r="Q106" s="12">
        <v>55</v>
      </c>
      <c r="S106" s="12">
        <v>56046</v>
      </c>
      <c r="U106" s="14"/>
      <c r="V106" s="14"/>
    </row>
    <row r="107" spans="1:23" x14ac:dyDescent="0.25">
      <c r="A107" s="45">
        <v>43753</v>
      </c>
      <c r="B107" t="s">
        <v>34</v>
      </c>
      <c r="C107" s="12">
        <v>887</v>
      </c>
      <c r="D107" s="12">
        <v>134</v>
      </c>
      <c r="E107" s="12">
        <v>0</v>
      </c>
      <c r="F107" s="12">
        <v>263</v>
      </c>
      <c r="G107" s="12">
        <v>1284</v>
      </c>
      <c r="H107" s="12"/>
      <c r="I107" s="12">
        <v>1013</v>
      </c>
      <c r="J107" s="12">
        <v>31.447641584527087</v>
      </c>
      <c r="K107" s="12">
        <v>13.677758643183301</v>
      </c>
      <c r="L107" s="12">
        <v>11.362167638861678</v>
      </c>
      <c r="M107" s="12">
        <v>248.57970862334628</v>
      </c>
      <c r="N107" s="12">
        <v>248.57970862334628</v>
      </c>
      <c r="O107" s="12">
        <v>86</v>
      </c>
      <c r="P107" s="12">
        <v>-136.06727648991833</v>
      </c>
      <c r="Q107" s="12">
        <v>15</v>
      </c>
      <c r="S107" s="12">
        <v>56526</v>
      </c>
      <c r="U107" s="14"/>
      <c r="V107" s="14"/>
    </row>
    <row r="108" spans="1:23" x14ac:dyDescent="0.25">
      <c r="A108" s="45">
        <v>43784</v>
      </c>
      <c r="B108" t="s">
        <v>34</v>
      </c>
      <c r="C108" s="12">
        <v>894</v>
      </c>
      <c r="D108" s="12">
        <v>160</v>
      </c>
      <c r="E108" s="12">
        <v>0</v>
      </c>
      <c r="F108" s="12">
        <v>171</v>
      </c>
      <c r="G108" s="12">
        <v>1225</v>
      </c>
      <c r="H108" s="12"/>
      <c r="I108" s="12">
        <v>1031</v>
      </c>
      <c r="J108" s="12">
        <v>36.556048922973041</v>
      </c>
      <c r="K108" s="12">
        <v>12.06294455316373</v>
      </c>
      <c r="L108" s="12">
        <v>13.412079123914342</v>
      </c>
      <c r="M108" s="12">
        <v>235.69895854619719</v>
      </c>
      <c r="N108" s="12">
        <v>235.69895854619719</v>
      </c>
      <c r="O108" s="12">
        <v>86</v>
      </c>
      <c r="P108" s="12">
        <v>-99.730031146248308</v>
      </c>
      <c r="Q108" s="12">
        <v>-89</v>
      </c>
      <c r="S108" s="12">
        <v>53845</v>
      </c>
      <c r="U108" s="14"/>
      <c r="V108" s="14"/>
    </row>
    <row r="109" spans="1:23" x14ac:dyDescent="0.25">
      <c r="A109" s="45">
        <v>43814</v>
      </c>
      <c r="B109" t="s">
        <v>34</v>
      </c>
      <c r="C109" s="12">
        <v>894</v>
      </c>
      <c r="D109" s="12">
        <v>174</v>
      </c>
      <c r="E109" s="12">
        <v>0</v>
      </c>
      <c r="F109" s="12">
        <v>117</v>
      </c>
      <c r="G109" s="12">
        <v>1185</v>
      </c>
      <c r="H109" s="12"/>
      <c r="I109" s="12">
        <v>1110</v>
      </c>
      <c r="J109" s="12">
        <v>42.206492953648777</v>
      </c>
      <c r="K109" s="12">
        <v>8.0060782778864965</v>
      </c>
      <c r="L109" s="12">
        <v>16.145294437317894</v>
      </c>
      <c r="M109" s="12">
        <v>236.16404137879391</v>
      </c>
      <c r="N109" s="12">
        <v>236.16404137879391</v>
      </c>
      <c r="O109" s="12">
        <v>86</v>
      </c>
      <c r="P109" s="12">
        <v>-179.52190704764706</v>
      </c>
      <c r="Q109" s="12">
        <v>-134</v>
      </c>
      <c r="S109" s="12">
        <v>49700</v>
      </c>
      <c r="U109" s="14"/>
      <c r="V109" s="14"/>
      <c r="W109" s="14"/>
    </row>
    <row r="110" spans="1:23" x14ac:dyDescent="0.25">
      <c r="A110" s="45">
        <v>43845</v>
      </c>
      <c r="B110" t="s">
        <v>34</v>
      </c>
      <c r="C110" s="12">
        <v>961</v>
      </c>
      <c r="D110" s="12">
        <v>166</v>
      </c>
      <c r="E110" s="12">
        <v>0</v>
      </c>
      <c r="F110" s="12">
        <v>193</v>
      </c>
      <c r="G110" s="12">
        <v>1320</v>
      </c>
      <c r="H110" s="12"/>
      <c r="I110" s="12">
        <v>1112</v>
      </c>
      <c r="J110" s="12">
        <v>43.571214207321042</v>
      </c>
      <c r="K110" s="12">
        <v>5.6581254290689476</v>
      </c>
      <c r="L110" s="12">
        <v>17.935486749826893</v>
      </c>
      <c r="M110" s="12">
        <v>258.29615506720859</v>
      </c>
      <c r="N110" s="12">
        <v>258.29615506720859</v>
      </c>
      <c r="O110" s="12">
        <v>86</v>
      </c>
      <c r="P110" s="12">
        <v>-140.46098145342546</v>
      </c>
      <c r="Q110" s="12">
        <v>-63</v>
      </c>
      <c r="S110" s="12">
        <v>47742</v>
      </c>
      <c r="U110" s="14"/>
      <c r="V110" s="14"/>
    </row>
    <row r="111" spans="1:23" x14ac:dyDescent="0.25">
      <c r="A111" s="45">
        <v>43876</v>
      </c>
      <c r="B111" t="s">
        <v>34</v>
      </c>
      <c r="C111" s="12">
        <v>907</v>
      </c>
      <c r="D111" s="12">
        <v>152</v>
      </c>
      <c r="E111" s="12">
        <v>0</v>
      </c>
      <c r="F111" s="12">
        <v>276</v>
      </c>
      <c r="G111" s="12">
        <v>1335</v>
      </c>
      <c r="H111" s="12"/>
      <c r="I111" s="12">
        <v>1055</v>
      </c>
      <c r="J111" s="12">
        <v>36.175945184113075</v>
      </c>
      <c r="K111" s="12">
        <v>4.1779136803544219</v>
      </c>
      <c r="L111" s="12">
        <v>15.461990608967008</v>
      </c>
      <c r="M111" s="12">
        <v>280.21011156595313</v>
      </c>
      <c r="N111" s="12">
        <v>280.21011156595313</v>
      </c>
      <c r="O111" s="12">
        <v>86</v>
      </c>
      <c r="P111" s="12">
        <v>-18.025961039387653</v>
      </c>
      <c r="Q111" s="12">
        <v>-125</v>
      </c>
      <c r="S111" s="12">
        <v>44120</v>
      </c>
      <c r="U111" s="14"/>
      <c r="V111" s="14"/>
    </row>
    <row r="112" spans="1:23" x14ac:dyDescent="0.25">
      <c r="A112" s="45">
        <v>43905</v>
      </c>
      <c r="B112" t="s">
        <v>34</v>
      </c>
      <c r="C112" s="12">
        <v>959</v>
      </c>
      <c r="D112" s="12">
        <v>156</v>
      </c>
      <c r="E112" s="12">
        <v>0</v>
      </c>
      <c r="F112" s="12">
        <v>290</v>
      </c>
      <c r="G112" s="12">
        <v>1405</v>
      </c>
      <c r="H112" s="12"/>
      <c r="I112" s="12">
        <v>1070</v>
      </c>
      <c r="J112" s="12">
        <v>33.690756147290458</v>
      </c>
      <c r="K112" s="12">
        <v>2.6400313440276402</v>
      </c>
      <c r="L112" s="12">
        <v>12.387123381388012</v>
      </c>
      <c r="M112" s="12">
        <v>268.08828628215804</v>
      </c>
      <c r="N112" s="12">
        <v>268.08828628215804</v>
      </c>
      <c r="O112" s="12">
        <v>86</v>
      </c>
      <c r="P112" s="12">
        <v>-19.806197154864151</v>
      </c>
      <c r="Q112" s="12">
        <v>-49</v>
      </c>
      <c r="S112" s="12">
        <v>42604</v>
      </c>
      <c r="U112" s="14"/>
      <c r="V112" s="14"/>
    </row>
    <row r="113" spans="1:23" x14ac:dyDescent="0.25">
      <c r="A113" s="45">
        <v>43936</v>
      </c>
      <c r="B113" t="s">
        <v>34</v>
      </c>
      <c r="C113" s="12">
        <v>937</v>
      </c>
      <c r="D113" s="12">
        <v>127</v>
      </c>
      <c r="E113" s="12">
        <v>0</v>
      </c>
      <c r="F113" s="12">
        <v>245</v>
      </c>
      <c r="G113" s="12">
        <v>1309</v>
      </c>
      <c r="H113" s="12"/>
      <c r="I113" s="12">
        <v>1075</v>
      </c>
      <c r="J113" s="12">
        <v>28.720378073645225</v>
      </c>
      <c r="K113" s="12">
        <v>2.7297411469800359</v>
      </c>
      <c r="L113" s="12">
        <v>11.362167638861678</v>
      </c>
      <c r="M113" s="12">
        <v>212.88648167979036</v>
      </c>
      <c r="N113" s="12">
        <v>212.88648167979036</v>
      </c>
      <c r="O113" s="12">
        <v>86</v>
      </c>
      <c r="P113" s="12">
        <v>-125.69876853927732</v>
      </c>
      <c r="Q113" s="12">
        <v>18</v>
      </c>
      <c r="S113" s="12">
        <v>43133</v>
      </c>
      <c r="U113" s="14"/>
      <c r="V113" s="14"/>
    </row>
    <row r="114" spans="1:23" x14ac:dyDescent="0.25">
      <c r="A114" s="45">
        <v>43966</v>
      </c>
      <c r="B114" t="s">
        <v>34</v>
      </c>
      <c r="C114" s="12">
        <v>844</v>
      </c>
      <c r="D114" s="12">
        <v>127</v>
      </c>
      <c r="E114" s="12">
        <v>0</v>
      </c>
      <c r="F114" s="12">
        <v>185</v>
      </c>
      <c r="G114" s="12">
        <v>1156</v>
      </c>
      <c r="H114" s="12"/>
      <c r="I114" s="12">
        <v>885</v>
      </c>
      <c r="J114" s="12">
        <v>27.891981728037688</v>
      </c>
      <c r="K114" s="12">
        <v>2.6400313440276402</v>
      </c>
      <c r="L114" s="12">
        <v>11.020515724686234</v>
      </c>
      <c r="M114" s="12">
        <v>223.97489625453125</v>
      </c>
      <c r="N114" s="12">
        <v>223.97489625453125</v>
      </c>
      <c r="O114" s="12">
        <v>86</v>
      </c>
      <c r="P114" s="12">
        <v>-75.527425051282819</v>
      </c>
      <c r="Q114" s="12">
        <v>-5</v>
      </c>
      <c r="S114" s="12">
        <v>42974</v>
      </c>
      <c r="U114" s="14"/>
      <c r="V114" s="14"/>
    </row>
    <row r="115" spans="1:23" x14ac:dyDescent="0.25">
      <c r="A115" s="45">
        <v>43997</v>
      </c>
      <c r="B115" t="s">
        <v>34</v>
      </c>
      <c r="C115" s="12">
        <v>887</v>
      </c>
      <c r="D115" s="12">
        <v>132</v>
      </c>
      <c r="E115" s="12">
        <v>0</v>
      </c>
      <c r="F115" s="12">
        <v>191</v>
      </c>
      <c r="G115" s="12">
        <v>1210</v>
      </c>
      <c r="H115" s="12"/>
      <c r="I115" s="12">
        <v>994</v>
      </c>
      <c r="J115" s="12">
        <v>27.063585382430151</v>
      </c>
      <c r="K115" s="12">
        <v>2.7297411469800359</v>
      </c>
      <c r="L115" s="12">
        <v>11.020515724686234</v>
      </c>
      <c r="M115" s="12">
        <v>192.08859774957926</v>
      </c>
      <c r="N115" s="12">
        <v>192.08859774957926</v>
      </c>
      <c r="O115" s="12">
        <v>86</v>
      </c>
      <c r="P115" s="12">
        <v>-179.90244000367568</v>
      </c>
      <c r="Q115" s="12">
        <v>77</v>
      </c>
      <c r="S115" s="12">
        <v>45275</v>
      </c>
      <c r="U115" s="14"/>
      <c r="V115" s="14"/>
    </row>
    <row r="116" spans="1:23" x14ac:dyDescent="0.25">
      <c r="A116" s="45">
        <v>44027</v>
      </c>
      <c r="B116" t="s">
        <v>34</v>
      </c>
      <c r="C116" s="12">
        <v>916</v>
      </c>
      <c r="D116" s="12">
        <v>143</v>
      </c>
      <c r="E116" s="12">
        <v>0</v>
      </c>
      <c r="F116" s="12">
        <v>233</v>
      </c>
      <c r="G116" s="12">
        <v>1292</v>
      </c>
      <c r="H116" s="12"/>
      <c r="I116" s="12">
        <v>1025</v>
      </c>
      <c r="J116" s="12">
        <v>27.477783555233923</v>
      </c>
      <c r="K116" s="12">
        <v>2.6400313440276402</v>
      </c>
      <c r="L116" s="12">
        <v>10.678863810510791</v>
      </c>
      <c r="M116" s="12">
        <v>178.1646872351354</v>
      </c>
      <c r="N116" s="12">
        <v>178.1646872351354</v>
      </c>
      <c r="O116" s="12">
        <v>86</v>
      </c>
      <c r="P116" s="12">
        <v>-180.96136594490775</v>
      </c>
      <c r="Q116" s="12">
        <v>143</v>
      </c>
      <c r="S116" s="12">
        <v>49697</v>
      </c>
      <c r="U116" s="14"/>
      <c r="V116" s="14"/>
    </row>
    <row r="117" spans="1:23" x14ac:dyDescent="0.25">
      <c r="A117" s="45">
        <v>44058</v>
      </c>
      <c r="B117" t="s">
        <v>34</v>
      </c>
      <c r="C117" s="12">
        <v>905</v>
      </c>
      <c r="D117" s="12">
        <v>146</v>
      </c>
      <c r="E117" s="12">
        <v>0</v>
      </c>
      <c r="F117" s="12">
        <v>285</v>
      </c>
      <c r="G117" s="12">
        <v>1336</v>
      </c>
      <c r="H117" s="12"/>
      <c r="I117" s="12">
        <v>927</v>
      </c>
      <c r="J117" s="12">
        <v>27.063585382430151</v>
      </c>
      <c r="K117" s="12">
        <v>5.6581254290689476</v>
      </c>
      <c r="L117" s="12">
        <v>10.678863810510791</v>
      </c>
      <c r="M117" s="12">
        <v>177.10043317293858</v>
      </c>
      <c r="N117" s="12">
        <v>177.10043317293858</v>
      </c>
      <c r="O117" s="12">
        <v>86</v>
      </c>
      <c r="P117" s="12">
        <v>-61.501007794948464</v>
      </c>
      <c r="Q117" s="12">
        <v>165</v>
      </c>
      <c r="S117" s="12">
        <v>54798</v>
      </c>
      <c r="U117" s="14"/>
      <c r="V117" s="14"/>
    </row>
    <row r="118" spans="1:23" x14ac:dyDescent="0.25">
      <c r="A118" s="45">
        <v>44089</v>
      </c>
      <c r="B118" t="s">
        <v>34</v>
      </c>
      <c r="C118" s="12">
        <v>916</v>
      </c>
      <c r="D118" s="12">
        <v>134</v>
      </c>
      <c r="E118" s="12">
        <v>0</v>
      </c>
      <c r="F118" s="12">
        <v>322</v>
      </c>
      <c r="G118" s="12">
        <v>1372</v>
      </c>
      <c r="H118" s="12"/>
      <c r="I118" s="12">
        <v>980</v>
      </c>
      <c r="J118" s="12">
        <v>29.548774419252766</v>
      </c>
      <c r="K118" s="12">
        <v>9.7463293064709724</v>
      </c>
      <c r="L118" s="12">
        <v>11.020515724686234</v>
      </c>
      <c r="M118" s="12">
        <v>205.69608890559022</v>
      </c>
      <c r="N118" s="12">
        <v>205.69608890559022</v>
      </c>
      <c r="O118" s="12">
        <v>86</v>
      </c>
      <c r="P118" s="12">
        <v>-65.011708356000213</v>
      </c>
      <c r="Q118" s="12">
        <v>114</v>
      </c>
      <c r="S118" s="12">
        <v>58215</v>
      </c>
      <c r="U118" s="14"/>
      <c r="V118" s="14"/>
    </row>
    <row r="119" spans="1:23" x14ac:dyDescent="0.25">
      <c r="A119" s="45">
        <v>44119</v>
      </c>
      <c r="B119" t="s">
        <v>34</v>
      </c>
      <c r="C119" s="12">
        <v>910</v>
      </c>
      <c r="D119" s="12">
        <v>136</v>
      </c>
      <c r="E119" s="12">
        <v>0</v>
      </c>
      <c r="F119" s="12">
        <v>203</v>
      </c>
      <c r="G119" s="12">
        <v>1249</v>
      </c>
      <c r="H119" s="12"/>
      <c r="I119" s="12">
        <v>1179</v>
      </c>
      <c r="J119" s="12">
        <v>30.791368937664075</v>
      </c>
      <c r="K119" s="12">
        <v>15.468533166220205</v>
      </c>
      <c r="L119" s="12">
        <v>11.362167638861678</v>
      </c>
      <c r="M119" s="12">
        <v>206.41436847548269</v>
      </c>
      <c r="N119" s="12">
        <v>206.41436847548269</v>
      </c>
      <c r="O119" s="12">
        <v>86</v>
      </c>
      <c r="P119" s="12">
        <v>-147.03643821822862</v>
      </c>
      <c r="Q119" s="12">
        <v>-132</v>
      </c>
      <c r="S119" s="12">
        <v>54116</v>
      </c>
      <c r="U119" s="14"/>
      <c r="V119" s="14"/>
    </row>
    <row r="120" spans="1:23" x14ac:dyDescent="0.25">
      <c r="A120" s="45">
        <v>44150</v>
      </c>
      <c r="B120" t="s">
        <v>34</v>
      </c>
      <c r="C120" s="12">
        <v>938</v>
      </c>
      <c r="D120" s="12">
        <v>154</v>
      </c>
      <c r="E120" s="12">
        <v>0</v>
      </c>
      <c r="F120" s="12">
        <v>182</v>
      </c>
      <c r="G120" s="12">
        <v>1274</v>
      </c>
      <c r="H120" s="12"/>
      <c r="I120" s="12">
        <v>1190</v>
      </c>
      <c r="J120" s="12">
        <v>34.117296789408712</v>
      </c>
      <c r="K120" s="12">
        <v>13.64229789183215</v>
      </c>
      <c r="L120" s="12">
        <v>13.412079123914342</v>
      </c>
      <c r="M120" s="12">
        <v>234.42942223892356</v>
      </c>
      <c r="N120" s="12">
        <v>234.42942223892356</v>
      </c>
      <c r="O120" s="12">
        <v>86</v>
      </c>
      <c r="P120" s="12">
        <v>-135.60109604407879</v>
      </c>
      <c r="Q120" s="12">
        <v>-162</v>
      </c>
      <c r="S120" s="12">
        <v>49251</v>
      </c>
      <c r="U120" s="14"/>
      <c r="V120" s="14"/>
    </row>
    <row r="121" spans="1:23" s="20" customFormat="1" x14ac:dyDescent="0.25">
      <c r="A121" s="45">
        <v>44180</v>
      </c>
      <c r="B121" t="s">
        <v>34</v>
      </c>
      <c r="C121" s="12">
        <v>918</v>
      </c>
      <c r="D121" s="12">
        <v>151</v>
      </c>
      <c r="E121" s="12">
        <v>0</v>
      </c>
      <c r="F121" s="12">
        <v>269</v>
      </c>
      <c r="G121" s="12">
        <v>1338</v>
      </c>
      <c r="H121" s="12"/>
      <c r="I121" s="12">
        <v>1418</v>
      </c>
      <c r="J121" s="12">
        <v>41.156197233209888</v>
      </c>
      <c r="K121" s="12">
        <v>9.0542822551239226</v>
      </c>
      <c r="L121" s="12">
        <v>16.145294437317894</v>
      </c>
      <c r="M121" s="12">
        <v>246.64017492709561</v>
      </c>
      <c r="N121" s="12">
        <v>246.64017492709561</v>
      </c>
      <c r="O121" s="12">
        <v>87</v>
      </c>
      <c r="P121" s="12">
        <v>-81.995948852747318</v>
      </c>
      <c r="Q121" s="12">
        <v>-398</v>
      </c>
      <c r="R121" s="12"/>
      <c r="S121" s="12">
        <v>36926</v>
      </c>
      <c r="T121"/>
      <c r="U121" s="14"/>
      <c r="V121" s="14"/>
      <c r="W121" s="12"/>
    </row>
    <row r="122" spans="1:23" x14ac:dyDescent="0.25">
      <c r="A122" s="45">
        <v>44211</v>
      </c>
      <c r="B122" t="s">
        <v>34</v>
      </c>
      <c r="C122" s="12">
        <v>919</v>
      </c>
      <c r="D122" s="12">
        <v>143</v>
      </c>
      <c r="E122" s="12">
        <v>0</v>
      </c>
      <c r="F122" s="12">
        <v>252</v>
      </c>
      <c r="G122" s="12">
        <v>1314</v>
      </c>
      <c r="H122" s="12"/>
      <c r="I122" s="12">
        <v>1309</v>
      </c>
      <c r="J122" s="12">
        <v>45.372588622154744</v>
      </c>
      <c r="K122" s="12">
        <v>5.3306080504770694</v>
      </c>
      <c r="L122" s="12">
        <v>17.935486749826893</v>
      </c>
      <c r="M122" s="12">
        <v>233.19406359525695</v>
      </c>
      <c r="N122" s="12">
        <v>233.19406359525695</v>
      </c>
      <c r="O122" s="12">
        <v>88</v>
      </c>
      <c r="P122" s="12">
        <v>-92.832747017715661</v>
      </c>
      <c r="Q122" s="12">
        <v>-292</v>
      </c>
      <c r="S122" s="12">
        <v>28268</v>
      </c>
      <c r="U122" s="14"/>
      <c r="V122" s="14"/>
    </row>
    <row r="123" spans="1:23" x14ac:dyDescent="0.25">
      <c r="A123" s="45">
        <v>44242</v>
      </c>
      <c r="B123" t="s">
        <v>34</v>
      </c>
      <c r="C123" s="12">
        <v>720</v>
      </c>
      <c r="D123" s="12">
        <v>113</v>
      </c>
      <c r="E123" s="12">
        <v>0</v>
      </c>
      <c r="F123" s="12">
        <v>137</v>
      </c>
      <c r="G123" s="12">
        <v>970</v>
      </c>
      <c r="H123" s="12"/>
      <c r="I123" s="12">
        <v>1020</v>
      </c>
      <c r="J123" s="12">
        <v>37.011695004088551</v>
      </c>
      <c r="K123" s="12">
        <v>3.9360775185855608</v>
      </c>
      <c r="L123" s="12">
        <v>15.461990608967008</v>
      </c>
      <c r="M123" s="12">
        <v>142.10724559648256</v>
      </c>
      <c r="N123" s="12">
        <v>142.10724559648256</v>
      </c>
      <c r="O123" s="12">
        <v>56</v>
      </c>
      <c r="P123" s="12">
        <v>-158.51700872812367</v>
      </c>
      <c r="Q123" s="12">
        <v>-146</v>
      </c>
      <c r="S123" s="12">
        <v>24185</v>
      </c>
      <c r="U123" s="14"/>
      <c r="V123" s="14"/>
    </row>
    <row r="124" spans="1:23" x14ac:dyDescent="0.25">
      <c r="A124" s="45">
        <v>44270</v>
      </c>
      <c r="B124" t="s">
        <v>34</v>
      </c>
      <c r="C124" s="12">
        <v>928</v>
      </c>
      <c r="D124" s="12">
        <v>147</v>
      </c>
      <c r="E124" s="12">
        <v>0</v>
      </c>
      <c r="F124" s="12">
        <v>245</v>
      </c>
      <c r="G124" s="12">
        <v>1320</v>
      </c>
      <c r="H124" s="12"/>
      <c r="I124" s="12">
        <v>1012</v>
      </c>
      <c r="J124" s="12">
        <v>34.35935600327084</v>
      </c>
      <c r="K124" s="12">
        <v>2.4872146283086667</v>
      </c>
      <c r="L124" s="12">
        <v>12.387123381388012</v>
      </c>
      <c r="M124" s="12">
        <v>153.28858147831804</v>
      </c>
      <c r="N124" s="12">
        <v>153.28858147831804</v>
      </c>
      <c r="O124" s="12">
        <v>71</v>
      </c>
      <c r="P124" s="12">
        <v>63.477724508714488</v>
      </c>
      <c r="Q124" s="12">
        <v>-30</v>
      </c>
      <c r="S124" s="12">
        <v>23265</v>
      </c>
      <c r="U124" s="14"/>
      <c r="V124" s="14"/>
    </row>
    <row r="125" spans="1:23" x14ac:dyDescent="0.25">
      <c r="A125" s="45">
        <v>44301</v>
      </c>
      <c r="B125" t="s">
        <v>34</v>
      </c>
      <c r="C125" s="12">
        <v>958</v>
      </c>
      <c r="D125" s="12">
        <v>152</v>
      </c>
      <c r="E125" s="12">
        <v>0</v>
      </c>
      <c r="F125" s="12">
        <v>407</v>
      </c>
      <c r="G125" s="12">
        <v>1517</v>
      </c>
      <c r="H125" s="12"/>
      <c r="I125" s="12">
        <v>1250</v>
      </c>
      <c r="J125" s="12">
        <v>29.05467800163542</v>
      </c>
      <c r="K125" s="12">
        <v>2.5717316302414854</v>
      </c>
      <c r="L125" s="12">
        <v>11.362167638861678</v>
      </c>
      <c r="M125" s="12">
        <v>187.02406534928579</v>
      </c>
      <c r="N125" s="12">
        <v>187.02406534928579</v>
      </c>
      <c r="O125" s="12">
        <v>85</v>
      </c>
      <c r="P125" s="12">
        <v>-102.01264262002437</v>
      </c>
      <c r="Q125" s="12">
        <v>54</v>
      </c>
      <c r="S125" s="12">
        <v>24888</v>
      </c>
      <c r="U125" s="14"/>
      <c r="V125" s="14"/>
    </row>
    <row r="126" spans="1:23" x14ac:dyDescent="0.25">
      <c r="A126" s="45">
        <v>44331</v>
      </c>
      <c r="B126" t="s">
        <v>34</v>
      </c>
      <c r="C126" s="12">
        <v>959</v>
      </c>
      <c r="D126" s="12">
        <v>169</v>
      </c>
      <c r="E126" s="12">
        <v>0</v>
      </c>
      <c r="F126" s="12">
        <v>339</v>
      </c>
      <c r="G126" s="12">
        <v>1467</v>
      </c>
      <c r="H126" s="12"/>
      <c r="I126" s="12">
        <v>1106</v>
      </c>
      <c r="J126" s="12">
        <v>28.170565001362849</v>
      </c>
      <c r="K126" s="12">
        <v>2.4872146283086667</v>
      </c>
      <c r="L126" s="12">
        <v>11.020515724686234</v>
      </c>
      <c r="M126" s="12">
        <v>195.22406534928578</v>
      </c>
      <c r="N126" s="12">
        <v>195.22406534928578</v>
      </c>
      <c r="O126" s="12">
        <v>91</v>
      </c>
      <c r="P126" s="12">
        <v>-49.902360703643552</v>
      </c>
      <c r="Q126" s="12">
        <v>82</v>
      </c>
      <c r="S126" s="12">
        <v>27430</v>
      </c>
      <c r="U126" s="14"/>
      <c r="V126" s="14"/>
    </row>
    <row r="127" spans="1:23" x14ac:dyDescent="0.25">
      <c r="A127" s="45">
        <v>44362</v>
      </c>
      <c r="B127" t="s">
        <v>34</v>
      </c>
      <c r="C127" s="12">
        <v>949</v>
      </c>
      <c r="D127" s="12">
        <v>164</v>
      </c>
      <c r="E127" s="12">
        <v>0</v>
      </c>
      <c r="F127" s="12">
        <v>313</v>
      </c>
      <c r="G127" s="12">
        <v>1426</v>
      </c>
      <c r="H127" s="12"/>
      <c r="I127" s="12">
        <v>1095</v>
      </c>
      <c r="J127" s="12">
        <v>27.286452001090282</v>
      </c>
      <c r="K127" s="12">
        <v>2.5717316302414854</v>
      </c>
      <c r="L127" s="12">
        <v>11.020515724686234</v>
      </c>
      <c r="M127" s="12">
        <v>202.77545818097795</v>
      </c>
      <c r="N127" s="12">
        <v>202.77545818097795</v>
      </c>
      <c r="O127" s="12">
        <v>92</v>
      </c>
      <c r="P127" s="12">
        <v>-57.654157536995939</v>
      </c>
      <c r="Q127" s="12">
        <v>54</v>
      </c>
      <c r="S127" s="12">
        <v>29045</v>
      </c>
      <c r="U127" s="14"/>
      <c r="V127" s="14"/>
    </row>
    <row r="128" spans="1:23" x14ac:dyDescent="0.25">
      <c r="A128" s="45">
        <v>44392</v>
      </c>
      <c r="B128" t="s">
        <v>34</v>
      </c>
      <c r="C128" s="12">
        <v>968</v>
      </c>
      <c r="D128" s="12">
        <v>160</v>
      </c>
      <c r="E128" s="12">
        <v>0</v>
      </c>
      <c r="F128" s="12">
        <v>305</v>
      </c>
      <c r="G128" s="12">
        <v>1433</v>
      </c>
      <c r="H128" s="12"/>
      <c r="I128" s="12">
        <v>1159</v>
      </c>
      <c r="J128" s="12">
        <v>27.728508501226568</v>
      </c>
      <c r="K128" s="12">
        <v>2.4872146283086667</v>
      </c>
      <c r="L128" s="12">
        <v>10.678863810510791</v>
      </c>
      <c r="M128" s="12">
        <v>199.25704220091956</v>
      </c>
      <c r="N128" s="12">
        <v>199.25704220091956</v>
      </c>
      <c r="O128" s="12">
        <v>93</v>
      </c>
      <c r="P128" s="12">
        <v>-128.15162914096558</v>
      </c>
      <c r="Q128" s="12">
        <v>68</v>
      </c>
      <c r="S128" s="12">
        <v>31158</v>
      </c>
      <c r="U128" s="14"/>
      <c r="V128" s="14"/>
    </row>
    <row r="129" spans="1:22" x14ac:dyDescent="0.25">
      <c r="A129" s="45">
        <v>44423</v>
      </c>
      <c r="B129" t="s">
        <v>34</v>
      </c>
      <c r="C129" s="12">
        <v>969</v>
      </c>
      <c r="D129" s="12">
        <v>158</v>
      </c>
      <c r="E129" s="12">
        <v>0</v>
      </c>
      <c r="F129" s="12">
        <v>251</v>
      </c>
      <c r="G129" s="12">
        <v>1378</v>
      </c>
      <c r="H129" s="12"/>
      <c r="I129" s="12">
        <v>1032</v>
      </c>
      <c r="J129" s="12">
        <v>27.286452001090282</v>
      </c>
      <c r="K129" s="12">
        <v>5.3306080504770694</v>
      </c>
      <c r="L129" s="12">
        <v>10.678863810510791</v>
      </c>
      <c r="M129" s="12">
        <v>194.65641725039623</v>
      </c>
      <c r="N129" s="12">
        <v>194.65641725039623</v>
      </c>
      <c r="O129" s="12">
        <v>93</v>
      </c>
      <c r="P129" s="12">
        <v>15.047658887525614</v>
      </c>
      <c r="Q129" s="12">
        <v>0</v>
      </c>
      <c r="S129" s="12">
        <v>31158</v>
      </c>
      <c r="U129" s="14"/>
      <c r="V129" s="14"/>
    </row>
    <row r="130" spans="1:22" x14ac:dyDescent="0.25">
      <c r="A130" s="45">
        <v>44454</v>
      </c>
      <c r="B130" t="s">
        <v>34</v>
      </c>
      <c r="C130" s="12">
        <v>964</v>
      </c>
      <c r="D130" s="12">
        <v>129</v>
      </c>
      <c r="E130" s="12">
        <v>0</v>
      </c>
      <c r="F130" s="12">
        <v>255</v>
      </c>
      <c r="G130" s="12">
        <v>1348</v>
      </c>
      <c r="H130" s="12"/>
      <c r="I130" s="12">
        <v>1074</v>
      </c>
      <c r="J130" s="12">
        <v>29.93879100190799</v>
      </c>
      <c r="K130" s="12">
        <v>9.1821685671298106</v>
      </c>
      <c r="L130" s="12">
        <v>11.020515724686234</v>
      </c>
      <c r="M130" s="12">
        <v>179.86682583281987</v>
      </c>
      <c r="N130" s="12">
        <v>179.86682583281987</v>
      </c>
      <c r="O130" s="12">
        <v>93</v>
      </c>
      <c r="P130" s="12">
        <v>-49.008301126543927</v>
      </c>
      <c r="Q130" s="12">
        <v>0</v>
      </c>
      <c r="S130" s="12">
        <v>31159</v>
      </c>
      <c r="U130" s="14"/>
      <c r="V130" s="14"/>
    </row>
    <row r="131" spans="1:22" x14ac:dyDescent="0.25">
      <c r="A131" s="45">
        <v>44484</v>
      </c>
      <c r="B131" t="s">
        <v>34</v>
      </c>
      <c r="C131" s="12">
        <v>1009</v>
      </c>
      <c r="D131" s="12">
        <v>156</v>
      </c>
      <c r="E131" s="12">
        <v>0</v>
      </c>
      <c r="F131" s="12">
        <v>301</v>
      </c>
      <c r="G131" s="12">
        <v>1466</v>
      </c>
      <c r="H131" s="12"/>
      <c r="I131" s="12">
        <v>1110</v>
      </c>
      <c r="J131" s="12">
        <v>31.26496050231685</v>
      </c>
      <c r="K131" s="12">
        <v>14.573145904701754</v>
      </c>
      <c r="L131" s="12">
        <v>11.362167638861678</v>
      </c>
      <c r="M131" s="12">
        <v>206.85916466308208</v>
      </c>
      <c r="N131" s="12">
        <v>206.85916466308208</v>
      </c>
      <c r="O131" s="12">
        <v>93</v>
      </c>
      <c r="P131" s="12">
        <v>-130.05943870896238</v>
      </c>
      <c r="Q131" s="12">
        <v>130</v>
      </c>
      <c r="S131" s="12">
        <v>35198</v>
      </c>
      <c r="U131" s="14"/>
      <c r="V131" s="14"/>
    </row>
    <row r="132" spans="1:22" x14ac:dyDescent="0.25">
      <c r="A132" s="45">
        <v>44515</v>
      </c>
      <c r="B132" t="s">
        <v>34</v>
      </c>
      <c r="C132" s="12">
        <v>1021</v>
      </c>
      <c r="D132" s="12">
        <v>167</v>
      </c>
      <c r="E132" s="12">
        <v>0</v>
      </c>
      <c r="F132" s="12">
        <v>289</v>
      </c>
      <c r="G132" s="12">
        <v>1477</v>
      </c>
      <c r="H132" s="12"/>
      <c r="I132" s="12">
        <v>1266</v>
      </c>
      <c r="J132" s="12">
        <v>35.36890778050347</v>
      </c>
      <c r="K132" s="12">
        <v>12.852621222497941</v>
      </c>
      <c r="L132" s="12">
        <v>13.412079123914342</v>
      </c>
      <c r="M132" s="12">
        <v>213.31507864157666</v>
      </c>
      <c r="N132" s="12">
        <v>213.31507864157666</v>
      </c>
      <c r="O132" s="12">
        <v>93</v>
      </c>
      <c r="P132" s="12">
        <v>-64.948686768492422</v>
      </c>
      <c r="Q132" s="12">
        <v>-92</v>
      </c>
      <c r="S132" s="12">
        <v>32431</v>
      </c>
      <c r="U132" s="14"/>
      <c r="V132" s="14"/>
    </row>
    <row r="133" spans="1:22" x14ac:dyDescent="0.25">
      <c r="A133" s="45">
        <v>44545</v>
      </c>
      <c r="B133" t="s">
        <v>34</v>
      </c>
      <c r="C133" s="12">
        <v>1023</v>
      </c>
      <c r="D133" s="12">
        <v>167</v>
      </c>
      <c r="E133" s="12">
        <v>0</v>
      </c>
      <c r="F133" s="12">
        <v>274</v>
      </c>
      <c r="G133" s="12">
        <v>1464</v>
      </c>
      <c r="H133" s="12"/>
      <c r="I133" s="12">
        <v>1232</v>
      </c>
      <c r="J133" s="12">
        <v>41.520369227401048</v>
      </c>
      <c r="K133" s="12">
        <v>8.5301802665052087</v>
      </c>
      <c r="L133" s="12">
        <v>16.145294437317894</v>
      </c>
      <c r="M133" s="12">
        <v>224.14436896316994</v>
      </c>
      <c r="N133" s="12">
        <v>224.14436896316994</v>
      </c>
      <c r="O133" s="12">
        <v>93</v>
      </c>
      <c r="P133" s="12">
        <v>-29.340212894394085</v>
      </c>
      <c r="Q133" s="12">
        <v>-123</v>
      </c>
      <c r="S133" s="12">
        <v>28615</v>
      </c>
      <c r="U133" s="14"/>
      <c r="V133" s="14"/>
    </row>
    <row r="134" spans="1:22" x14ac:dyDescent="0.25">
      <c r="A134" s="45">
        <v>44576</v>
      </c>
      <c r="B134" t="s">
        <v>34</v>
      </c>
      <c r="C134" s="12">
        <v>979</v>
      </c>
      <c r="D134" s="12">
        <v>144</v>
      </c>
      <c r="E134" s="12">
        <v>0</v>
      </c>
      <c r="F134" s="12">
        <v>212</v>
      </c>
      <c r="G134" s="12">
        <v>1335</v>
      </c>
      <c r="H134" s="12"/>
      <c r="I134" s="12">
        <v>1240</v>
      </c>
      <c r="J134" s="12">
        <v>44.800748967432497</v>
      </c>
      <c r="K134" s="12">
        <v>5.4943667397730085</v>
      </c>
      <c r="L134" s="12">
        <v>17.935486749826893</v>
      </c>
      <c r="M134" s="12">
        <v>223.74523868799247</v>
      </c>
      <c r="N134" s="12">
        <v>223.74523868799247</v>
      </c>
      <c r="O134" s="12">
        <v>93</v>
      </c>
      <c r="P134" s="12">
        <v>-89.975841145024845</v>
      </c>
      <c r="Q134" s="12">
        <v>-200</v>
      </c>
      <c r="S134" s="12">
        <v>23948</v>
      </c>
      <c r="U134" s="14"/>
      <c r="V134" s="14"/>
    </row>
    <row r="135" spans="1:22" x14ac:dyDescent="0.25">
      <c r="A135" s="45">
        <v>44607</v>
      </c>
      <c r="B135" t="s">
        <v>35</v>
      </c>
      <c r="C135" s="12">
        <v>1019.2081204269263</v>
      </c>
      <c r="D135" s="12">
        <v>160.04187957307374</v>
      </c>
      <c r="E135" s="12">
        <v>0</v>
      </c>
      <c r="F135" s="12">
        <v>243.44413032834086</v>
      </c>
      <c r="G135" s="12">
        <v>1422.6941303283409</v>
      </c>
      <c r="H135" s="12"/>
      <c r="I135" s="12">
        <v>1154</v>
      </c>
      <c r="J135" s="12">
        <v>36.840571190887061</v>
      </c>
      <c r="K135" s="12">
        <v>4.0569955994699916</v>
      </c>
      <c r="L135" s="12">
        <v>15.461990608967008</v>
      </c>
      <c r="M135" s="12">
        <v>210.36736273063445</v>
      </c>
      <c r="N135" s="12">
        <v>210.36736273063445</v>
      </c>
      <c r="O135" s="12">
        <v>95</v>
      </c>
      <c r="P135" s="12">
        <v>84.074353055525307</v>
      </c>
      <c r="Q135" s="12">
        <v>-177.10714285714286</v>
      </c>
      <c r="S135" s="12">
        <v>18989</v>
      </c>
      <c r="U135" s="14"/>
      <c r="V135" s="14"/>
    </row>
    <row r="136" spans="1:22" x14ac:dyDescent="0.25">
      <c r="A136" s="45">
        <v>44635</v>
      </c>
      <c r="B136" t="s">
        <v>35</v>
      </c>
      <c r="C136" s="12">
        <v>1022.2741139999856</v>
      </c>
      <c r="D136" s="12">
        <v>164.47588600001438</v>
      </c>
      <c r="E136" s="12">
        <v>0</v>
      </c>
      <c r="F136" s="12">
        <v>316.0182204849209</v>
      </c>
      <c r="G136" s="12">
        <v>1502.7682204849209</v>
      </c>
      <c r="H136" s="12"/>
      <c r="I136" s="12">
        <v>1265</v>
      </c>
      <c r="J136" s="12">
        <v>34.222456952709649</v>
      </c>
      <c r="K136" s="12">
        <v>2.5636229861681534</v>
      </c>
      <c r="L136" s="12">
        <v>12.387123381388012</v>
      </c>
      <c r="M136" s="12">
        <v>215.36736273063445</v>
      </c>
      <c r="N136" s="12">
        <v>215.36736273063445</v>
      </c>
      <c r="O136" s="12">
        <v>95</v>
      </c>
      <c r="P136" s="12">
        <v>-116.55460363049548</v>
      </c>
      <c r="Q136" s="12">
        <v>-5.217741935483871</v>
      </c>
      <c r="S136" s="12">
        <v>18827.25</v>
      </c>
      <c r="U136" s="14"/>
      <c r="V136" s="14"/>
    </row>
    <row r="137" spans="1:22" x14ac:dyDescent="0.25">
      <c r="A137" s="45">
        <v>44666</v>
      </c>
      <c r="B137" t="s">
        <v>36</v>
      </c>
      <c r="C137" s="12">
        <v>1035.9447342336857</v>
      </c>
      <c r="D137" s="12">
        <v>162.72489084011843</v>
      </c>
      <c r="E137" s="12">
        <v>0</v>
      </c>
      <c r="F137" s="12">
        <v>341.94084690220177</v>
      </c>
      <c r="G137" s="12">
        <v>1540.610471976006</v>
      </c>
      <c r="H137" s="12"/>
      <c r="I137" s="12">
        <v>1250</v>
      </c>
      <c r="J137" s="12">
        <v>28.986228476354825</v>
      </c>
      <c r="K137" s="12">
        <v>2.6507363886107607</v>
      </c>
      <c r="L137" s="12">
        <v>11.362167638861678</v>
      </c>
      <c r="M137" s="12">
        <v>205.36736273063445</v>
      </c>
      <c r="N137" s="12">
        <v>215.36736273063445</v>
      </c>
      <c r="O137" s="12">
        <v>90</v>
      </c>
      <c r="P137" s="12">
        <v>-136.69982856779507</v>
      </c>
      <c r="Q137" s="12">
        <v>78.943805309339353</v>
      </c>
      <c r="S137" s="12">
        <v>21195.56415928018</v>
      </c>
      <c r="U137" s="14"/>
      <c r="V137" s="14"/>
    </row>
    <row r="138" spans="1:22" x14ac:dyDescent="0.25">
      <c r="A138" s="45">
        <v>44696</v>
      </c>
      <c r="B138" t="s">
        <v>36</v>
      </c>
      <c r="C138" s="12">
        <v>1048.6241351717315</v>
      </c>
      <c r="D138" s="12">
        <v>163.30406185251039</v>
      </c>
      <c r="E138" s="12">
        <v>0</v>
      </c>
      <c r="F138" s="12">
        <v>308.24318356374806</v>
      </c>
      <c r="G138" s="12">
        <v>1520.1713805879899</v>
      </c>
      <c r="H138" s="12"/>
      <c r="I138" s="12">
        <v>1250</v>
      </c>
      <c r="J138" s="12">
        <v>28.113523730295686</v>
      </c>
      <c r="K138" s="12">
        <v>2.5636229861681534</v>
      </c>
      <c r="L138" s="12">
        <v>11.020515724686234</v>
      </c>
      <c r="M138" s="12">
        <v>200.36736273063445</v>
      </c>
      <c r="N138" s="12">
        <v>210.36736273063445</v>
      </c>
      <c r="O138" s="12">
        <v>93</v>
      </c>
      <c r="P138" s="12">
        <v>-97.065025171784555</v>
      </c>
      <c r="Q138" s="12">
        <v>22.171380587989916</v>
      </c>
      <c r="S138" s="12">
        <v>21882.87695750787</v>
      </c>
      <c r="U138" s="14"/>
      <c r="V138" s="14"/>
    </row>
    <row r="139" spans="1:22" x14ac:dyDescent="0.25">
      <c r="A139" s="45">
        <v>44727</v>
      </c>
      <c r="B139" t="s">
        <v>36</v>
      </c>
      <c r="C139" s="12">
        <v>1061.097708067266</v>
      </c>
      <c r="D139" s="12">
        <v>163.73470924301975</v>
      </c>
      <c r="E139" s="12">
        <v>0</v>
      </c>
      <c r="F139" s="12">
        <v>319.14633896569387</v>
      </c>
      <c r="G139" s="12">
        <v>1543.9787562759798</v>
      </c>
      <c r="H139" s="12"/>
      <c r="I139" s="12">
        <v>1230</v>
      </c>
      <c r="J139" s="12">
        <v>27.240818984236551</v>
      </c>
      <c r="K139" s="12">
        <v>2.6507363886107607</v>
      </c>
      <c r="L139" s="12">
        <v>11.020515724686234</v>
      </c>
      <c r="M139" s="12">
        <v>205.36736273063445</v>
      </c>
      <c r="N139" s="12">
        <v>215.36736273063445</v>
      </c>
      <c r="O139" s="12">
        <v>93</v>
      </c>
      <c r="P139" s="12">
        <v>-153.94610049483464</v>
      </c>
      <c r="Q139" s="12">
        <v>118.64542294264643</v>
      </c>
      <c r="S139" s="12">
        <v>25442.239645787264</v>
      </c>
      <c r="U139" s="14"/>
      <c r="V139" s="14"/>
    </row>
    <row r="140" spans="1:22" x14ac:dyDescent="0.25">
      <c r="A140" s="45">
        <v>44757</v>
      </c>
      <c r="B140" t="s">
        <v>36</v>
      </c>
      <c r="C140" s="12">
        <v>1072.6637327044991</v>
      </c>
      <c r="D140" s="12">
        <v>164.74260422394505</v>
      </c>
      <c r="E140" s="12">
        <v>0</v>
      </c>
      <c r="F140" s="12">
        <v>327.44472926267287</v>
      </c>
      <c r="G140" s="12">
        <v>1564.8510661911171</v>
      </c>
      <c r="H140" s="12"/>
      <c r="I140" s="12">
        <v>1230</v>
      </c>
      <c r="J140" s="12">
        <v>27.677171357266118</v>
      </c>
      <c r="K140" s="12">
        <v>2.5636229861681534</v>
      </c>
      <c r="L140" s="12">
        <v>10.678863810510791</v>
      </c>
      <c r="M140" s="12">
        <v>215.36736273063445</v>
      </c>
      <c r="N140" s="12">
        <v>225.36736273063445</v>
      </c>
      <c r="O140" s="12">
        <v>95</v>
      </c>
      <c r="P140" s="12">
        <v>-184.95368755124619</v>
      </c>
      <c r="Q140" s="12">
        <v>158.51773285778373</v>
      </c>
      <c r="S140" s="12">
        <v>30356.289364378557</v>
      </c>
      <c r="U140" s="14"/>
      <c r="V140" s="14"/>
    </row>
    <row r="141" spans="1:22" x14ac:dyDescent="0.25">
      <c r="A141" s="45">
        <v>44788</v>
      </c>
      <c r="B141" t="s">
        <v>36</v>
      </c>
      <c r="C141" s="12">
        <v>1084.0317041408157</v>
      </c>
      <c r="D141" s="12">
        <v>166.40294534445974</v>
      </c>
      <c r="E141" s="12">
        <v>0</v>
      </c>
      <c r="F141" s="12">
        <v>339.35125384024576</v>
      </c>
      <c r="G141" s="12">
        <v>1589.7859033255213</v>
      </c>
      <c r="H141" s="12"/>
      <c r="I141" s="12">
        <v>1240</v>
      </c>
      <c r="J141" s="12">
        <v>27.240818984236551</v>
      </c>
      <c r="K141" s="12">
        <v>5.4943667397730085</v>
      </c>
      <c r="L141" s="12">
        <v>10.678863810510791</v>
      </c>
      <c r="M141" s="12">
        <v>215.36736273063445</v>
      </c>
      <c r="N141" s="12">
        <v>225.36736273063445</v>
      </c>
      <c r="O141" s="12">
        <v>95</v>
      </c>
      <c r="P141" s="12">
        <v>-110.78141226515478</v>
      </c>
      <c r="Q141" s="12">
        <v>96.785903325521303</v>
      </c>
      <c r="S141" s="12">
        <v>33356.652367469716</v>
      </c>
      <c r="U141" s="14"/>
      <c r="V141" s="14"/>
    </row>
    <row r="142" spans="1:22" x14ac:dyDescent="0.25">
      <c r="A142" s="45">
        <v>44819</v>
      </c>
      <c r="B142" t="s">
        <v>36</v>
      </c>
      <c r="C142" s="12">
        <v>1094.8732670610627</v>
      </c>
      <c r="D142" s="12">
        <v>167.31268268245444</v>
      </c>
      <c r="E142" s="12">
        <v>0</v>
      </c>
      <c r="F142" s="12">
        <v>326.84783499743997</v>
      </c>
      <c r="G142" s="12">
        <v>1589.0337847409571</v>
      </c>
      <c r="H142" s="12"/>
      <c r="I142" s="12">
        <v>1260</v>
      </c>
      <c r="J142" s="12">
        <v>29.858933222413963</v>
      </c>
      <c r="K142" s="12">
        <v>9.4642489368003915</v>
      </c>
      <c r="L142" s="12">
        <v>11.020515724686234</v>
      </c>
      <c r="M142" s="12">
        <v>215.36736273063445</v>
      </c>
      <c r="N142" s="12">
        <v>225.36736273063445</v>
      </c>
      <c r="O142" s="12">
        <v>90</v>
      </c>
      <c r="P142" s="12">
        <v>-67.044393947868343</v>
      </c>
      <c r="Q142" s="12">
        <v>30.367118074290431</v>
      </c>
      <c r="S142" s="12">
        <v>34267.665909698429</v>
      </c>
      <c r="U142" s="14"/>
      <c r="V142" s="14"/>
    </row>
    <row r="143" spans="1:22" x14ac:dyDescent="0.25">
      <c r="A143" s="45">
        <v>44849</v>
      </c>
      <c r="B143" t="s">
        <v>36</v>
      </c>
      <c r="C143" s="12">
        <v>1104.9295437126273</v>
      </c>
      <c r="D143" s="12">
        <v>167.96599396986804</v>
      </c>
      <c r="E143" s="12">
        <v>0</v>
      </c>
      <c r="F143" s="12">
        <v>307.16272849462376</v>
      </c>
      <c r="G143" s="12">
        <v>1580.0582661771191</v>
      </c>
      <c r="H143" s="12"/>
      <c r="I143" s="12">
        <v>1355</v>
      </c>
      <c r="J143" s="12">
        <v>31.167990341502673</v>
      </c>
      <c r="K143" s="12">
        <v>15.020839535460979</v>
      </c>
      <c r="L143" s="12">
        <v>11.362167638861678</v>
      </c>
      <c r="M143" s="12">
        <v>205.36736273063445</v>
      </c>
      <c r="N143" s="12">
        <v>215.36736273063445</v>
      </c>
      <c r="O143" s="12">
        <v>90</v>
      </c>
      <c r="P143" s="12">
        <v>-134.58502691312643</v>
      </c>
      <c r="Q143" s="12">
        <v>-3.2750671562142486</v>
      </c>
      <c r="S143" s="12">
        <v>34166.138827855786</v>
      </c>
      <c r="U143" s="14"/>
      <c r="V143" s="14"/>
    </row>
    <row r="144" spans="1:22" x14ac:dyDescent="0.25">
      <c r="A144" s="45">
        <v>44880</v>
      </c>
      <c r="B144" t="s">
        <v>36</v>
      </c>
      <c r="C144" s="12">
        <v>1114.8072505265879</v>
      </c>
      <c r="D144" s="12">
        <v>168.53320572456659</v>
      </c>
      <c r="E144" s="12">
        <v>0</v>
      </c>
      <c r="F144" s="12">
        <v>258.79701753712237</v>
      </c>
      <c r="G144" s="12">
        <v>1542.137473788277</v>
      </c>
      <c r="H144" s="12"/>
      <c r="I144" s="12">
        <v>1350</v>
      </c>
      <c r="J144" s="12">
        <v>35.347417830961746</v>
      </c>
      <c r="K144" s="12">
        <v>13.247459557165046</v>
      </c>
      <c r="L144" s="12">
        <v>13.412079123914342</v>
      </c>
      <c r="M144" s="12">
        <v>210.36736273063445</v>
      </c>
      <c r="N144" s="12">
        <v>220.36736273063445</v>
      </c>
      <c r="O144" s="12">
        <v>90</v>
      </c>
      <c r="P144" s="12">
        <v>-94.707652576008911</v>
      </c>
      <c r="Q144" s="12">
        <v>-85.529192878389665</v>
      </c>
      <c r="S144" s="12">
        <v>31600.263041504095</v>
      </c>
      <c r="U144" s="14"/>
      <c r="V144" s="14"/>
    </row>
    <row r="145" spans="1:22" x14ac:dyDescent="0.25">
      <c r="A145" s="45">
        <v>44910</v>
      </c>
      <c r="B145" t="s">
        <v>36</v>
      </c>
      <c r="C145" s="12">
        <v>1123.9780300898854</v>
      </c>
      <c r="D145" s="12">
        <v>169.15845598154471</v>
      </c>
      <c r="E145" s="12">
        <v>0</v>
      </c>
      <c r="F145" s="12">
        <v>243.40369239631346</v>
      </c>
      <c r="G145" s="12">
        <v>1536.5401784677435</v>
      </c>
      <c r="H145" s="12"/>
      <c r="I145" s="12">
        <v>1375</v>
      </c>
      <c r="J145" s="12">
        <v>41.627686471419899</v>
      </c>
      <c r="K145" s="12">
        <v>8.7922312608145656</v>
      </c>
      <c r="L145" s="12">
        <v>16.145294437317894</v>
      </c>
      <c r="M145" s="12">
        <v>215.36736273063445</v>
      </c>
      <c r="N145" s="12">
        <v>225.36736273063445</v>
      </c>
      <c r="O145" s="12">
        <v>95</v>
      </c>
      <c r="P145" s="12">
        <v>-93.265908233520122</v>
      </c>
      <c r="Q145" s="12">
        <v>-132.12648819892314</v>
      </c>
      <c r="S145" s="12">
        <v>27504.341907337479</v>
      </c>
      <c r="U145" s="14"/>
      <c r="V145" s="14"/>
    </row>
    <row r="146" spans="1:22" x14ac:dyDescent="0.25">
      <c r="A146" s="11"/>
      <c r="F146" s="12"/>
      <c r="G146" s="12"/>
      <c r="H146" s="12"/>
      <c r="I146" s="12"/>
      <c r="J146" s="12"/>
      <c r="K146" s="12"/>
      <c r="L146" s="12"/>
      <c r="M146" s="12"/>
      <c r="N146" s="12"/>
      <c r="O146" s="12"/>
      <c r="P146" s="12"/>
      <c r="U146" s="14"/>
      <c r="V146" s="14"/>
    </row>
    <row r="147" spans="1:22" x14ac:dyDescent="0.25">
      <c r="A147" s="11"/>
      <c r="F147" s="12"/>
      <c r="G147" s="12"/>
      <c r="H147" s="12"/>
      <c r="I147" s="12"/>
      <c r="J147" s="12"/>
      <c r="K147" s="12"/>
      <c r="L147" s="12"/>
      <c r="M147" s="12"/>
      <c r="N147" s="12"/>
      <c r="O147" s="12"/>
      <c r="P147" s="12"/>
      <c r="U147" s="14"/>
      <c r="V147" s="14"/>
    </row>
    <row r="148" spans="1:22" x14ac:dyDescent="0.25">
      <c r="A148" s="11"/>
      <c r="C148" s="19"/>
      <c r="D148" s="19"/>
      <c r="E148" s="19"/>
      <c r="F148" s="19"/>
      <c r="G148" s="19"/>
      <c r="I148" s="19"/>
      <c r="J148" s="19"/>
      <c r="K148" s="19"/>
      <c r="L148" s="19"/>
      <c r="M148" s="19"/>
      <c r="N148" s="19"/>
      <c r="O148" s="12"/>
      <c r="P148" s="12"/>
      <c r="R148" s="19"/>
      <c r="U148" s="14"/>
      <c r="V148" s="14"/>
    </row>
    <row r="149" spans="1:22" x14ac:dyDescent="0.25">
      <c r="A149" s="11"/>
      <c r="C149" s="19"/>
      <c r="D149" s="19"/>
      <c r="E149" s="19"/>
      <c r="F149" s="19"/>
      <c r="G149" s="19"/>
      <c r="I149" s="19"/>
      <c r="J149" s="19"/>
      <c r="K149" s="19"/>
      <c r="L149" s="19"/>
      <c r="M149" s="19"/>
      <c r="N149" s="19"/>
      <c r="O149" s="12"/>
      <c r="P149" s="12"/>
      <c r="R149" s="19"/>
      <c r="U149" s="14"/>
      <c r="V149" s="14"/>
    </row>
    <row r="150" spans="1:22" x14ac:dyDescent="0.25">
      <c r="A150" s="11"/>
      <c r="C150" s="19"/>
      <c r="D150" s="19"/>
      <c r="E150" s="19"/>
      <c r="F150" s="19"/>
      <c r="G150" s="19"/>
      <c r="I150" s="19"/>
      <c r="J150" s="19"/>
      <c r="K150" s="19"/>
      <c r="L150" s="19"/>
      <c r="M150" s="19"/>
      <c r="N150" s="19"/>
      <c r="O150" s="12"/>
      <c r="P150" s="12"/>
      <c r="R150" s="19"/>
      <c r="U150" s="14"/>
      <c r="V150" s="14"/>
    </row>
  </sheetData>
  <conditionalFormatting sqref="A146:S537 B2:S145">
    <cfRule type="expression" dxfId="22" priority="2">
      <formula>$B2="GAP"</formula>
    </cfRule>
  </conditionalFormatting>
  <conditionalFormatting sqref="A2:A145">
    <cfRule type="expression" dxfId="21" priority="1">
      <formula>$B2="GAP"</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03699-6CF2-4985-98B3-527F9D0A0B0A}">
  <sheetPr>
    <tabColor theme="8"/>
  </sheetPr>
  <dimension ref="A1:Y147"/>
  <sheetViews>
    <sheetView zoomScale="75" zoomScaleNormal="75" workbookViewId="0">
      <pane xSplit="2" ySplit="1" topLeftCell="C122" activePane="bottomRight" state="frozen"/>
      <selection pane="topRight" activeCell="C1" sqref="C1"/>
      <selection pane="bottomLeft" activeCell="A2" sqref="A2"/>
      <selection pane="bottomRight" activeCell="C146" sqref="C146"/>
    </sheetView>
  </sheetViews>
  <sheetFormatPr defaultColWidth="9.140625" defaultRowHeight="15" x14ac:dyDescent="0.25"/>
  <cols>
    <col min="1" max="1" width="10.7109375" customWidth="1"/>
    <col min="2" max="2" width="5.85546875" customWidth="1"/>
    <col min="3" max="3" width="12.28515625" style="12" customWidth="1"/>
    <col min="4" max="5" width="10.28515625" style="12" customWidth="1"/>
    <col min="6" max="6" width="12.28515625" customWidth="1"/>
    <col min="7" max="7" width="9" customWidth="1"/>
    <col min="8" max="8" width="3.140625" customWidth="1"/>
    <col min="9" max="10" width="9.7109375" customWidth="1"/>
    <col min="11" max="12" width="11.140625" customWidth="1"/>
    <col min="13" max="13" width="10.7109375" customWidth="1"/>
    <col min="14" max="14" width="8" customWidth="1"/>
    <col min="15" max="15" width="11.28515625" customWidth="1"/>
    <col min="16" max="16" width="9.7109375" customWidth="1"/>
    <col min="17" max="17" width="12.85546875" style="12" customWidth="1"/>
    <col min="18" max="18" width="3.140625" style="12" customWidth="1"/>
    <col min="19" max="19" width="16.140625" style="12" customWidth="1"/>
    <col min="21" max="21" width="11.140625" customWidth="1"/>
  </cols>
  <sheetData>
    <row r="1" spans="1:25" s="2" customFormat="1" ht="59.25" customHeight="1" x14ac:dyDescent="0.25">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25">
      <c r="A2" s="45">
        <v>40558</v>
      </c>
      <c r="B2" t="s">
        <v>34</v>
      </c>
      <c r="C2" s="12">
        <v>90</v>
      </c>
      <c r="D2" s="12">
        <v>9</v>
      </c>
      <c r="E2" s="12">
        <v>11</v>
      </c>
      <c r="F2" s="12">
        <v>-65</v>
      </c>
      <c r="G2" s="12">
        <v>45</v>
      </c>
      <c r="H2" s="12"/>
      <c r="I2" s="12">
        <v>0</v>
      </c>
      <c r="J2" s="12">
        <v>32.063749622989583</v>
      </c>
      <c r="K2" s="12">
        <v>0.5771037181996086</v>
      </c>
      <c r="L2" s="12">
        <v>4.9530724070450107</v>
      </c>
      <c r="M2" s="12">
        <v>0</v>
      </c>
      <c r="N2" s="12">
        <v>0</v>
      </c>
      <c r="O2" s="12">
        <v>7.4060742517657943</v>
      </c>
      <c r="P2" s="12">
        <v>0</v>
      </c>
      <c r="Q2" s="12">
        <v>45</v>
      </c>
      <c r="S2" s="12">
        <v>371</v>
      </c>
      <c r="U2" s="14"/>
      <c r="V2" s="14"/>
    </row>
    <row r="3" spans="1:25" x14ac:dyDescent="0.25">
      <c r="A3" s="45">
        <v>40589</v>
      </c>
      <c r="B3" t="s">
        <v>34</v>
      </c>
      <c r="C3" s="12">
        <v>90</v>
      </c>
      <c r="D3" s="12">
        <v>9</v>
      </c>
      <c r="E3" s="12">
        <v>13</v>
      </c>
      <c r="F3" s="12">
        <v>-63</v>
      </c>
      <c r="G3" s="12">
        <v>49</v>
      </c>
      <c r="H3" s="12"/>
      <c r="I3" s="12">
        <v>0</v>
      </c>
      <c r="J3" s="12">
        <v>34.663461446738076</v>
      </c>
      <c r="K3" s="12">
        <v>0.5771037181996086</v>
      </c>
      <c r="L3" s="12">
        <v>4.537695694716243</v>
      </c>
      <c r="M3" s="12">
        <v>0</v>
      </c>
      <c r="N3" s="12">
        <v>0</v>
      </c>
      <c r="O3" s="12">
        <v>10.221739140346074</v>
      </c>
      <c r="P3" s="12">
        <v>-1</v>
      </c>
      <c r="Q3" s="12">
        <v>49</v>
      </c>
      <c r="S3" s="12">
        <v>346</v>
      </c>
      <c r="U3" s="14"/>
      <c r="V3" s="14"/>
    </row>
    <row r="4" spans="1:25" x14ac:dyDescent="0.25">
      <c r="A4" s="45">
        <v>40617</v>
      </c>
      <c r="B4" t="s">
        <v>34</v>
      </c>
      <c r="C4" s="12">
        <v>94</v>
      </c>
      <c r="D4" s="12">
        <v>9</v>
      </c>
      <c r="E4" s="12">
        <v>14</v>
      </c>
      <c r="F4" s="12">
        <v>-71</v>
      </c>
      <c r="G4" s="12">
        <v>46</v>
      </c>
      <c r="H4" s="12"/>
      <c r="I4" s="12">
        <v>0</v>
      </c>
      <c r="J4" s="12">
        <v>31.909539977133889</v>
      </c>
      <c r="K4" s="12">
        <v>0.5771037181996086</v>
      </c>
      <c r="L4" s="12">
        <v>4.1223189823874744</v>
      </c>
      <c r="M4" s="12">
        <v>0</v>
      </c>
      <c r="N4" s="12">
        <v>0</v>
      </c>
      <c r="O4" s="12">
        <v>9.3910373222790255</v>
      </c>
      <c r="P4" s="12">
        <v>0</v>
      </c>
      <c r="Q4" s="12">
        <v>46</v>
      </c>
      <c r="S4" s="12">
        <v>342</v>
      </c>
      <c r="U4" s="14"/>
      <c r="V4" s="14"/>
    </row>
    <row r="5" spans="1:25" x14ac:dyDescent="0.25">
      <c r="A5" s="45">
        <v>40648</v>
      </c>
      <c r="B5" t="s">
        <v>34</v>
      </c>
      <c r="C5" s="12">
        <v>92</v>
      </c>
      <c r="D5" s="12">
        <v>8</v>
      </c>
      <c r="E5" s="12">
        <v>5</v>
      </c>
      <c r="F5" s="12">
        <v>-80</v>
      </c>
      <c r="G5" s="12">
        <v>25</v>
      </c>
      <c r="H5" s="12"/>
      <c r="I5" s="12">
        <v>0</v>
      </c>
      <c r="J5" s="12">
        <v>14.48418551718818</v>
      </c>
      <c r="K5" s="12">
        <v>0.5771037181996086</v>
      </c>
      <c r="L5" s="12">
        <v>3.2915655577299412</v>
      </c>
      <c r="M5" s="12">
        <v>0</v>
      </c>
      <c r="N5" s="12">
        <v>0</v>
      </c>
      <c r="O5" s="12">
        <v>6.6471452068822678</v>
      </c>
      <c r="P5" s="12">
        <v>0</v>
      </c>
      <c r="Q5" s="12">
        <v>25</v>
      </c>
      <c r="S5" s="12">
        <v>340</v>
      </c>
      <c r="U5" s="14"/>
      <c r="V5" s="14"/>
    </row>
    <row r="6" spans="1:25" x14ac:dyDescent="0.25">
      <c r="A6" s="45">
        <v>40678</v>
      </c>
      <c r="B6" t="s">
        <v>34</v>
      </c>
      <c r="C6" s="12">
        <v>96</v>
      </c>
      <c r="D6" s="12">
        <v>9</v>
      </c>
      <c r="E6" s="12">
        <v>4</v>
      </c>
      <c r="F6" s="12">
        <v>-82</v>
      </c>
      <c r="G6" s="12">
        <v>27</v>
      </c>
      <c r="H6" s="12"/>
      <c r="I6" s="12">
        <v>0</v>
      </c>
      <c r="J6" s="12">
        <v>17.256782470242495</v>
      </c>
      <c r="K6" s="12">
        <v>0.5771037181996086</v>
      </c>
      <c r="L6" s="12">
        <v>3.1531066536203527</v>
      </c>
      <c r="M6" s="12">
        <v>0</v>
      </c>
      <c r="N6" s="12">
        <v>0</v>
      </c>
      <c r="O6" s="12">
        <v>6.0130071579375439</v>
      </c>
      <c r="P6" s="12">
        <v>0</v>
      </c>
      <c r="Q6" s="12">
        <v>27</v>
      </c>
      <c r="S6" s="12">
        <v>345</v>
      </c>
      <c r="U6" s="14"/>
      <c r="V6" s="14"/>
    </row>
    <row r="7" spans="1:25" x14ac:dyDescent="0.25">
      <c r="A7" s="45">
        <v>40709</v>
      </c>
      <c r="B7" t="s">
        <v>34</v>
      </c>
      <c r="C7" s="12">
        <v>95</v>
      </c>
      <c r="D7" s="12">
        <v>10</v>
      </c>
      <c r="E7" s="12">
        <v>4</v>
      </c>
      <c r="F7" s="12">
        <v>-90</v>
      </c>
      <c r="G7" s="12">
        <v>19</v>
      </c>
      <c r="H7" s="12"/>
      <c r="I7" s="12">
        <v>0</v>
      </c>
      <c r="J7" s="12">
        <v>20.634201825081202</v>
      </c>
      <c r="K7" s="12">
        <v>0.5771037181996086</v>
      </c>
      <c r="L7" s="12">
        <v>3.1531066536203527</v>
      </c>
      <c r="M7" s="12">
        <v>0</v>
      </c>
      <c r="N7" s="12">
        <v>0</v>
      </c>
      <c r="O7" s="12">
        <v>-5.3644121969011636</v>
      </c>
      <c r="P7" s="12">
        <v>-1</v>
      </c>
      <c r="Q7" s="12">
        <v>18</v>
      </c>
      <c r="S7" s="12">
        <v>324</v>
      </c>
      <c r="U7" s="14"/>
      <c r="V7" s="14"/>
    </row>
    <row r="8" spans="1:25" x14ac:dyDescent="0.25">
      <c r="A8" s="45">
        <v>40739</v>
      </c>
      <c r="B8" t="s">
        <v>34</v>
      </c>
      <c r="C8" s="12">
        <v>97</v>
      </c>
      <c r="D8" s="12">
        <v>9</v>
      </c>
      <c r="E8" s="12">
        <v>4</v>
      </c>
      <c r="F8" s="12">
        <v>-88</v>
      </c>
      <c r="G8" s="12">
        <v>22</v>
      </c>
      <c r="H8" s="12"/>
      <c r="I8" s="12">
        <v>0</v>
      </c>
      <c r="J8" s="12">
        <v>17.329169735356224</v>
      </c>
      <c r="K8" s="12">
        <v>0.5771037181996086</v>
      </c>
      <c r="L8" s="12">
        <v>3.2915655577299412</v>
      </c>
      <c r="M8" s="12">
        <v>0</v>
      </c>
      <c r="N8" s="12">
        <v>0</v>
      </c>
      <c r="O8" s="12">
        <v>0.80216098871422403</v>
      </c>
      <c r="P8" s="12">
        <v>0</v>
      </c>
      <c r="Q8" s="12">
        <v>22</v>
      </c>
      <c r="S8" s="12">
        <v>330</v>
      </c>
      <c r="U8" s="14"/>
      <c r="V8" s="14"/>
    </row>
    <row r="9" spans="1:25" x14ac:dyDescent="0.25">
      <c r="A9" s="45">
        <v>40770</v>
      </c>
      <c r="B9" t="s">
        <v>34</v>
      </c>
      <c r="C9" s="12">
        <v>101</v>
      </c>
      <c r="D9" s="12">
        <v>8</v>
      </c>
      <c r="E9" s="12">
        <v>5</v>
      </c>
      <c r="F9" s="12">
        <v>-84</v>
      </c>
      <c r="G9" s="12">
        <v>30</v>
      </c>
      <c r="H9" s="12"/>
      <c r="I9" s="12">
        <v>1</v>
      </c>
      <c r="J9" s="12">
        <v>24.727540524237394</v>
      </c>
      <c r="K9" s="12">
        <v>0.5771037181996086</v>
      </c>
      <c r="L9" s="12">
        <v>3.4300244618395306</v>
      </c>
      <c r="M9" s="12">
        <v>0</v>
      </c>
      <c r="N9" s="12">
        <v>0</v>
      </c>
      <c r="O9" s="12">
        <v>1.2653312957234668</v>
      </c>
      <c r="P9" s="12">
        <v>-1</v>
      </c>
      <c r="Q9" s="12">
        <v>30</v>
      </c>
      <c r="S9" s="12">
        <v>307</v>
      </c>
      <c r="U9" s="14"/>
      <c r="V9" s="14"/>
    </row>
    <row r="10" spans="1:25" x14ac:dyDescent="0.25">
      <c r="A10" s="45">
        <v>40801</v>
      </c>
      <c r="B10" t="s">
        <v>34</v>
      </c>
      <c r="C10" s="12">
        <v>92</v>
      </c>
      <c r="D10" s="12">
        <v>8</v>
      </c>
      <c r="E10" s="12">
        <v>8</v>
      </c>
      <c r="F10" s="12">
        <v>-80</v>
      </c>
      <c r="G10" s="12">
        <v>28</v>
      </c>
      <c r="H10" s="12"/>
      <c r="I10" s="12">
        <v>0</v>
      </c>
      <c r="J10" s="12">
        <v>23.188631048825492</v>
      </c>
      <c r="K10" s="12">
        <v>0.5771037181996086</v>
      </c>
      <c r="L10" s="12">
        <v>3.5684833659491195</v>
      </c>
      <c r="M10" s="12">
        <v>0</v>
      </c>
      <c r="N10" s="12">
        <v>0</v>
      </c>
      <c r="O10" s="12">
        <v>-0.33421813297422176</v>
      </c>
      <c r="P10" s="12">
        <v>1</v>
      </c>
      <c r="Q10" s="12">
        <v>28</v>
      </c>
      <c r="S10" s="12">
        <v>324</v>
      </c>
      <c r="U10" s="14"/>
      <c r="V10" s="14"/>
    </row>
    <row r="11" spans="1:25" x14ac:dyDescent="0.25">
      <c r="A11" s="45">
        <v>40831</v>
      </c>
      <c r="B11" t="s">
        <v>34</v>
      </c>
      <c r="C11" s="12">
        <v>102</v>
      </c>
      <c r="D11" s="12">
        <v>9</v>
      </c>
      <c r="E11" s="12">
        <v>10</v>
      </c>
      <c r="F11" s="12">
        <v>-81</v>
      </c>
      <c r="G11" s="12">
        <v>40</v>
      </c>
      <c r="H11" s="12"/>
      <c r="I11" s="12">
        <v>0</v>
      </c>
      <c r="J11" s="12">
        <v>30.316555422286758</v>
      </c>
      <c r="K11" s="12">
        <v>0.5771037181996086</v>
      </c>
      <c r="L11" s="12">
        <v>3.8454011741682974</v>
      </c>
      <c r="M11" s="12">
        <v>0</v>
      </c>
      <c r="N11" s="12">
        <v>0</v>
      </c>
      <c r="O11" s="12">
        <v>3.2609396853453347</v>
      </c>
      <c r="P11" s="12">
        <v>1</v>
      </c>
      <c r="Q11" s="12">
        <v>39</v>
      </c>
      <c r="S11" s="12">
        <v>369</v>
      </c>
      <c r="U11" s="14"/>
      <c r="V11" s="14"/>
    </row>
    <row r="12" spans="1:25" x14ac:dyDescent="0.25">
      <c r="A12" s="45">
        <v>40862</v>
      </c>
      <c r="B12" t="s">
        <v>34</v>
      </c>
      <c r="C12" s="12">
        <v>103</v>
      </c>
      <c r="D12" s="12">
        <v>9</v>
      </c>
      <c r="E12" s="12">
        <v>15</v>
      </c>
      <c r="F12" s="12">
        <v>-85</v>
      </c>
      <c r="G12" s="12">
        <v>42</v>
      </c>
      <c r="H12" s="12"/>
      <c r="I12" s="12">
        <v>0</v>
      </c>
      <c r="J12" s="12">
        <v>40.188565817253405</v>
      </c>
      <c r="K12" s="12">
        <v>0.5771037181996086</v>
      </c>
      <c r="L12" s="12">
        <v>4.1223189823874744</v>
      </c>
      <c r="M12" s="12">
        <v>0</v>
      </c>
      <c r="N12" s="12">
        <v>0</v>
      </c>
      <c r="O12" s="12">
        <v>-1.8879885178404905</v>
      </c>
      <c r="P12" s="12">
        <v>-1</v>
      </c>
      <c r="Q12" s="12">
        <v>42</v>
      </c>
      <c r="S12" s="12">
        <v>336</v>
      </c>
      <c r="U12" s="14"/>
      <c r="V12" s="14"/>
    </row>
    <row r="13" spans="1:25" x14ac:dyDescent="0.25">
      <c r="A13" s="45">
        <v>40892</v>
      </c>
      <c r="B13" t="s">
        <v>34</v>
      </c>
      <c r="C13" s="12">
        <v>100</v>
      </c>
      <c r="D13" s="12">
        <v>9</v>
      </c>
      <c r="E13" s="12">
        <v>16</v>
      </c>
      <c r="F13" s="12">
        <v>-75</v>
      </c>
      <c r="G13" s="12">
        <v>50</v>
      </c>
      <c r="H13" s="12"/>
      <c r="I13" s="12">
        <v>0</v>
      </c>
      <c r="J13" s="12">
        <v>40.467362189536303</v>
      </c>
      <c r="K13" s="12">
        <v>0.5771037181996086</v>
      </c>
      <c r="L13" s="12">
        <v>4.676154598825832</v>
      </c>
      <c r="M13" s="12">
        <v>0</v>
      </c>
      <c r="N13" s="12">
        <v>0</v>
      </c>
      <c r="O13" s="12">
        <v>4.2793794934382561</v>
      </c>
      <c r="P13" s="12">
        <v>1</v>
      </c>
      <c r="Q13" s="12">
        <v>51</v>
      </c>
      <c r="S13" s="12">
        <v>355</v>
      </c>
      <c r="U13" s="14"/>
      <c r="V13" s="14"/>
    </row>
    <row r="14" spans="1:25" x14ac:dyDescent="0.25">
      <c r="A14" s="45">
        <v>40923</v>
      </c>
      <c r="B14" t="s">
        <v>34</v>
      </c>
      <c r="C14" s="12">
        <v>102</v>
      </c>
      <c r="D14" s="12">
        <v>10</v>
      </c>
      <c r="E14" s="12">
        <v>16</v>
      </c>
      <c r="F14" s="12">
        <v>-78</v>
      </c>
      <c r="G14" s="12">
        <v>50</v>
      </c>
      <c r="H14" s="12"/>
      <c r="I14" s="12">
        <v>0</v>
      </c>
      <c r="J14" s="12">
        <v>36.334768081573273</v>
      </c>
      <c r="K14" s="12">
        <v>0.65857795172863665</v>
      </c>
      <c r="L14" s="12">
        <v>5.2824355971896946</v>
      </c>
      <c r="M14" s="12">
        <v>0</v>
      </c>
      <c r="N14" s="12">
        <v>0</v>
      </c>
      <c r="O14" s="12">
        <v>7.7242183695083924</v>
      </c>
      <c r="P14" s="12">
        <v>-1</v>
      </c>
      <c r="Q14" s="12">
        <v>49</v>
      </c>
      <c r="S14" s="12">
        <v>330</v>
      </c>
      <c r="U14" s="14"/>
      <c r="V14" s="14"/>
    </row>
    <row r="15" spans="1:25" x14ac:dyDescent="0.25">
      <c r="A15" s="45">
        <v>40954</v>
      </c>
      <c r="B15" t="s">
        <v>34</v>
      </c>
      <c r="C15" s="12">
        <v>103</v>
      </c>
      <c r="D15" s="12">
        <v>10</v>
      </c>
      <c r="E15" s="12">
        <v>14</v>
      </c>
      <c r="F15" s="12">
        <v>-80</v>
      </c>
      <c r="G15" s="12">
        <v>47</v>
      </c>
      <c r="H15" s="12"/>
      <c r="I15" s="12">
        <v>0</v>
      </c>
      <c r="J15" s="12">
        <v>36.52848342203454</v>
      </c>
      <c r="K15" s="12">
        <v>0.65857795172863665</v>
      </c>
      <c r="L15" s="12">
        <v>4.8685597189695544</v>
      </c>
      <c r="M15" s="12">
        <v>0</v>
      </c>
      <c r="N15" s="12">
        <v>0</v>
      </c>
      <c r="O15" s="12">
        <v>4.9443789072672644</v>
      </c>
      <c r="P15" s="12">
        <v>0</v>
      </c>
      <c r="Q15" s="12">
        <v>47</v>
      </c>
      <c r="S15" s="12">
        <v>335</v>
      </c>
      <c r="U15" s="14"/>
      <c r="V15" s="14"/>
    </row>
    <row r="16" spans="1:25" x14ac:dyDescent="0.25">
      <c r="A16" s="45">
        <v>40983</v>
      </c>
      <c r="B16" t="s">
        <v>34</v>
      </c>
      <c r="C16" s="12">
        <v>103</v>
      </c>
      <c r="D16" s="12">
        <v>10</v>
      </c>
      <c r="E16" s="12">
        <v>12</v>
      </c>
      <c r="F16" s="12">
        <v>-77</v>
      </c>
      <c r="G16" s="12">
        <v>48</v>
      </c>
      <c r="H16" s="12"/>
      <c r="I16" s="12">
        <v>0</v>
      </c>
      <c r="J16" s="12">
        <v>30.375730598256308</v>
      </c>
      <c r="K16" s="12">
        <v>0.65857795172863665</v>
      </c>
      <c r="L16" s="12">
        <v>4.4546838407494134</v>
      </c>
      <c r="M16" s="12">
        <v>0</v>
      </c>
      <c r="N16" s="12">
        <v>0</v>
      </c>
      <c r="O16" s="12">
        <v>11.51100760926564</v>
      </c>
      <c r="P16" s="12">
        <v>0</v>
      </c>
      <c r="Q16" s="12">
        <v>47</v>
      </c>
      <c r="S16" s="12">
        <v>350</v>
      </c>
      <c r="U16" s="14"/>
      <c r="V16" s="14"/>
    </row>
    <row r="17" spans="1:22" x14ac:dyDescent="0.25">
      <c r="A17" s="45">
        <v>41014</v>
      </c>
      <c r="B17" t="s">
        <v>34</v>
      </c>
      <c r="C17" s="12">
        <v>98</v>
      </c>
      <c r="D17" s="12">
        <v>7</v>
      </c>
      <c r="E17" s="12">
        <v>7</v>
      </c>
      <c r="F17" s="12">
        <v>-79</v>
      </c>
      <c r="G17" s="12">
        <v>33</v>
      </c>
      <c r="H17" s="12"/>
      <c r="I17" s="12">
        <v>0</v>
      </c>
      <c r="J17" s="12">
        <v>22.292546048215591</v>
      </c>
      <c r="K17" s="12">
        <v>0.65857795172863665</v>
      </c>
      <c r="L17" s="12">
        <v>3.6269320843091322</v>
      </c>
      <c r="M17" s="12">
        <v>0</v>
      </c>
      <c r="N17" s="12">
        <v>0</v>
      </c>
      <c r="O17" s="12">
        <v>5.4219439157466383</v>
      </c>
      <c r="P17" s="12">
        <v>0</v>
      </c>
      <c r="Q17" s="12">
        <v>32</v>
      </c>
      <c r="S17" s="12">
        <v>339</v>
      </c>
      <c r="U17" s="14"/>
      <c r="V17" s="14"/>
    </row>
    <row r="18" spans="1:22" x14ac:dyDescent="0.25">
      <c r="A18" s="45">
        <v>41044</v>
      </c>
      <c r="B18" t="s">
        <v>34</v>
      </c>
      <c r="C18" s="12">
        <v>103</v>
      </c>
      <c r="D18" s="12">
        <v>8</v>
      </c>
      <c r="E18" s="12">
        <v>4</v>
      </c>
      <c r="F18" s="12">
        <v>-96</v>
      </c>
      <c r="G18" s="12">
        <v>19</v>
      </c>
      <c r="H18" s="12"/>
      <c r="I18" s="12">
        <v>0</v>
      </c>
      <c r="J18" s="12">
        <v>11.381385622472939</v>
      </c>
      <c r="K18" s="12">
        <v>0.65857795172863665</v>
      </c>
      <c r="L18" s="12">
        <v>3.4889734582357521</v>
      </c>
      <c r="M18" s="12">
        <v>0</v>
      </c>
      <c r="N18" s="12">
        <v>0</v>
      </c>
      <c r="O18" s="12">
        <v>3.4710629675626734</v>
      </c>
      <c r="P18" s="12">
        <v>0</v>
      </c>
      <c r="Q18" s="12">
        <v>19</v>
      </c>
      <c r="S18" s="12">
        <v>324</v>
      </c>
      <c r="U18" s="14"/>
      <c r="V18" s="14"/>
    </row>
    <row r="19" spans="1:22" x14ac:dyDescent="0.25">
      <c r="A19" s="45">
        <v>41075</v>
      </c>
      <c r="B19" t="s">
        <v>34</v>
      </c>
      <c r="C19" s="12">
        <v>99</v>
      </c>
      <c r="D19" s="12">
        <v>9</v>
      </c>
      <c r="E19" s="12">
        <v>5</v>
      </c>
      <c r="F19" s="12">
        <v>-87</v>
      </c>
      <c r="G19" s="12">
        <v>26</v>
      </c>
      <c r="H19" s="12"/>
      <c r="I19" s="12">
        <v>0</v>
      </c>
      <c r="J19" s="12">
        <v>13.316869493440683</v>
      </c>
      <c r="K19" s="12">
        <v>0.65857795172863665</v>
      </c>
      <c r="L19" s="12">
        <v>3.4889734582357521</v>
      </c>
      <c r="M19" s="12">
        <v>0</v>
      </c>
      <c r="N19" s="12">
        <v>0</v>
      </c>
      <c r="O19" s="12">
        <v>6.5355790965949296</v>
      </c>
      <c r="P19" s="12">
        <v>0</v>
      </c>
      <c r="Q19" s="12">
        <v>24</v>
      </c>
      <c r="S19" s="12">
        <v>335</v>
      </c>
      <c r="U19" s="14"/>
      <c r="V19" s="14"/>
    </row>
    <row r="20" spans="1:22" x14ac:dyDescent="0.25">
      <c r="A20" s="45">
        <v>41105</v>
      </c>
      <c r="B20" t="s">
        <v>34</v>
      </c>
      <c r="C20" s="12">
        <v>96</v>
      </c>
      <c r="D20" s="12">
        <v>9</v>
      </c>
      <c r="E20" s="12">
        <v>5</v>
      </c>
      <c r="F20" s="12">
        <v>-85</v>
      </c>
      <c r="G20" s="12">
        <v>25</v>
      </c>
      <c r="H20" s="12"/>
      <c r="I20" s="12">
        <v>0</v>
      </c>
      <c r="J20" s="12">
        <v>15.611409734180025</v>
      </c>
      <c r="K20" s="12">
        <v>0.65857795172863665</v>
      </c>
      <c r="L20" s="12">
        <v>3.6269320843091331</v>
      </c>
      <c r="M20" s="12">
        <v>0</v>
      </c>
      <c r="N20" s="12">
        <v>0</v>
      </c>
      <c r="O20" s="12">
        <v>3.1030802297822042</v>
      </c>
      <c r="P20" s="12">
        <v>0</v>
      </c>
      <c r="Q20" s="12">
        <v>23</v>
      </c>
      <c r="S20" s="12">
        <v>348</v>
      </c>
      <c r="U20" s="14"/>
      <c r="V20" s="14"/>
    </row>
    <row r="21" spans="1:22" x14ac:dyDescent="0.25">
      <c r="A21" s="45">
        <v>41136</v>
      </c>
      <c r="B21" t="s">
        <v>34</v>
      </c>
      <c r="C21" s="12">
        <v>97</v>
      </c>
      <c r="D21" s="12">
        <v>8</v>
      </c>
      <c r="E21" s="12">
        <v>7</v>
      </c>
      <c r="F21" s="12">
        <v>-81</v>
      </c>
      <c r="G21" s="12">
        <v>31</v>
      </c>
      <c r="H21" s="12"/>
      <c r="I21" s="12">
        <v>0</v>
      </c>
      <c r="J21" s="12">
        <v>20.744075536266777</v>
      </c>
      <c r="K21" s="12">
        <v>0.65857795172863665</v>
      </c>
      <c r="L21" s="12">
        <v>3.7648907103825131</v>
      </c>
      <c r="M21" s="12">
        <v>0</v>
      </c>
      <c r="N21" s="12">
        <v>0</v>
      </c>
      <c r="O21" s="12">
        <v>6.8324558016220713</v>
      </c>
      <c r="P21" s="12">
        <v>0</v>
      </c>
      <c r="Q21" s="12">
        <v>32</v>
      </c>
      <c r="S21" s="12">
        <v>337</v>
      </c>
      <c r="U21" s="14"/>
      <c r="V21" s="14"/>
    </row>
    <row r="22" spans="1:22" x14ac:dyDescent="0.25">
      <c r="A22" s="45">
        <v>41167</v>
      </c>
      <c r="B22" t="s">
        <v>34</v>
      </c>
      <c r="C22" s="12">
        <v>100</v>
      </c>
      <c r="D22" s="12">
        <v>9</v>
      </c>
      <c r="E22" s="12">
        <v>8</v>
      </c>
      <c r="F22" s="12">
        <v>-84</v>
      </c>
      <c r="G22" s="12">
        <v>33</v>
      </c>
      <c r="H22" s="12"/>
      <c r="I22" s="12">
        <v>0</v>
      </c>
      <c r="J22" s="12">
        <v>21.811056977177344</v>
      </c>
      <c r="K22" s="12">
        <v>0.65857795172863665</v>
      </c>
      <c r="L22" s="12">
        <v>3.9028493364558932</v>
      </c>
      <c r="M22" s="12">
        <v>0</v>
      </c>
      <c r="N22" s="12">
        <v>0</v>
      </c>
      <c r="O22" s="12">
        <v>4.6275157346381235</v>
      </c>
      <c r="P22" s="12">
        <v>1</v>
      </c>
      <c r="Q22" s="12">
        <v>32</v>
      </c>
      <c r="S22" s="12">
        <v>363</v>
      </c>
      <c r="U22" s="14"/>
      <c r="V22" s="14"/>
    </row>
    <row r="23" spans="1:22" x14ac:dyDescent="0.25">
      <c r="A23" s="45">
        <v>41197</v>
      </c>
      <c r="B23" t="s">
        <v>34</v>
      </c>
      <c r="C23" s="12">
        <v>101</v>
      </c>
      <c r="D23" s="12">
        <v>9</v>
      </c>
      <c r="E23" s="12">
        <v>7</v>
      </c>
      <c r="F23" s="12">
        <v>-88</v>
      </c>
      <c r="G23" s="12">
        <v>29</v>
      </c>
      <c r="H23" s="12"/>
      <c r="I23" s="12">
        <v>0</v>
      </c>
      <c r="J23" s="12">
        <v>19.108646645866958</v>
      </c>
      <c r="K23" s="12">
        <v>0.65857795172863665</v>
      </c>
      <c r="L23" s="12">
        <v>4.1787665886026542</v>
      </c>
      <c r="M23" s="12">
        <v>0</v>
      </c>
      <c r="N23" s="12">
        <v>0</v>
      </c>
      <c r="O23" s="12">
        <v>4.0540088138017509</v>
      </c>
      <c r="P23" s="12">
        <v>1</v>
      </c>
      <c r="Q23" s="12">
        <v>29</v>
      </c>
      <c r="S23" s="12">
        <v>381</v>
      </c>
      <c r="U23" s="14"/>
      <c r="V23" s="14"/>
    </row>
    <row r="24" spans="1:22" x14ac:dyDescent="0.25">
      <c r="A24" s="45">
        <v>41228</v>
      </c>
      <c r="B24" t="s">
        <v>34</v>
      </c>
      <c r="C24" s="12">
        <v>101</v>
      </c>
      <c r="D24" s="12">
        <v>6</v>
      </c>
      <c r="E24" s="12">
        <v>9</v>
      </c>
      <c r="F24" s="12">
        <v>-82</v>
      </c>
      <c r="G24" s="12">
        <v>34</v>
      </c>
      <c r="H24" s="12"/>
      <c r="I24" s="12">
        <v>0</v>
      </c>
      <c r="J24" s="12">
        <v>21.180429862943676</v>
      </c>
      <c r="K24" s="12">
        <v>0.65857795172863665</v>
      </c>
      <c r="L24" s="12">
        <v>4.4546838407494134</v>
      </c>
      <c r="M24" s="12">
        <v>0</v>
      </c>
      <c r="N24" s="12">
        <v>0</v>
      </c>
      <c r="O24" s="12">
        <v>8.7063083445782716</v>
      </c>
      <c r="P24" s="12">
        <v>-1</v>
      </c>
      <c r="Q24" s="12">
        <v>34</v>
      </c>
      <c r="S24" s="12">
        <v>351</v>
      </c>
      <c r="U24" s="14"/>
      <c r="V24" s="14"/>
    </row>
    <row r="25" spans="1:22" x14ac:dyDescent="0.25">
      <c r="A25" s="45">
        <v>41258</v>
      </c>
      <c r="B25" t="s">
        <v>34</v>
      </c>
      <c r="C25" s="12">
        <v>97</v>
      </c>
      <c r="D25" s="12">
        <v>9</v>
      </c>
      <c r="E25" s="12">
        <v>12</v>
      </c>
      <c r="F25" s="12">
        <v>-74</v>
      </c>
      <c r="G25" s="12">
        <v>44</v>
      </c>
      <c r="H25" s="12"/>
      <c r="I25" s="12">
        <v>0</v>
      </c>
      <c r="J25" s="12">
        <v>29.423106954933292</v>
      </c>
      <c r="K25" s="12">
        <v>0.65857795172863665</v>
      </c>
      <c r="L25" s="12">
        <v>5.0065183450429345</v>
      </c>
      <c r="M25" s="12">
        <v>0</v>
      </c>
      <c r="N25" s="12">
        <v>0</v>
      </c>
      <c r="O25" s="12">
        <v>7.9117967482951315</v>
      </c>
      <c r="P25" s="12">
        <v>0</v>
      </c>
      <c r="Q25" s="12">
        <v>43</v>
      </c>
      <c r="S25" s="12">
        <v>360</v>
      </c>
      <c r="U25" s="14"/>
      <c r="V25" s="14"/>
    </row>
    <row r="26" spans="1:22" x14ac:dyDescent="0.25">
      <c r="A26" s="45">
        <v>41289</v>
      </c>
      <c r="B26" t="s">
        <v>34</v>
      </c>
      <c r="C26" s="12">
        <v>95</v>
      </c>
      <c r="D26" s="12">
        <v>8</v>
      </c>
      <c r="E26" s="12">
        <v>14</v>
      </c>
      <c r="F26" s="12">
        <v>-68</v>
      </c>
      <c r="G26" s="12">
        <v>49</v>
      </c>
      <c r="H26" s="12"/>
      <c r="I26" s="12">
        <v>0</v>
      </c>
      <c r="J26" s="12">
        <v>34.98591147093687</v>
      </c>
      <c r="K26" s="12">
        <v>1.1619699934768428</v>
      </c>
      <c r="L26" s="12">
        <v>4.9645401174168295</v>
      </c>
      <c r="M26" s="12">
        <v>0</v>
      </c>
      <c r="N26" s="12">
        <v>0</v>
      </c>
      <c r="O26" s="12">
        <v>7.8875784181694542</v>
      </c>
      <c r="P26" s="12">
        <v>-1</v>
      </c>
      <c r="Q26" s="12">
        <v>48</v>
      </c>
      <c r="S26" s="12">
        <v>328</v>
      </c>
      <c r="U26" s="14"/>
      <c r="V26" s="14"/>
    </row>
    <row r="27" spans="1:22" x14ac:dyDescent="0.25">
      <c r="A27" s="45">
        <v>41320</v>
      </c>
      <c r="B27" t="s">
        <v>34</v>
      </c>
      <c r="C27" s="12">
        <v>98</v>
      </c>
      <c r="D27" s="12">
        <v>9</v>
      </c>
      <c r="E27" s="12">
        <v>15</v>
      </c>
      <c r="F27" s="12">
        <v>-67</v>
      </c>
      <c r="G27" s="12">
        <v>55</v>
      </c>
      <c r="H27" s="12"/>
      <c r="I27" s="12">
        <v>0</v>
      </c>
      <c r="J27" s="12">
        <v>39.818307153027646</v>
      </c>
      <c r="K27" s="12">
        <v>1.1619699934768428</v>
      </c>
      <c r="L27" s="12">
        <v>4.5812622309197648</v>
      </c>
      <c r="M27" s="12">
        <v>0</v>
      </c>
      <c r="N27" s="12">
        <v>0</v>
      </c>
      <c r="O27" s="12">
        <v>9.4384606225757466</v>
      </c>
      <c r="P27" s="12">
        <v>1</v>
      </c>
      <c r="Q27" s="12">
        <v>56</v>
      </c>
      <c r="S27" s="12">
        <v>350</v>
      </c>
      <c r="U27" s="14"/>
      <c r="V27" s="14"/>
    </row>
    <row r="28" spans="1:22" x14ac:dyDescent="0.25">
      <c r="A28" s="45">
        <v>41348</v>
      </c>
      <c r="B28" t="s">
        <v>34</v>
      </c>
      <c r="C28" s="12">
        <v>100</v>
      </c>
      <c r="D28" s="12">
        <v>8</v>
      </c>
      <c r="E28" s="12">
        <v>8</v>
      </c>
      <c r="F28" s="12">
        <v>-81</v>
      </c>
      <c r="G28" s="12">
        <v>35</v>
      </c>
      <c r="H28" s="12"/>
      <c r="I28" s="12">
        <v>0</v>
      </c>
      <c r="J28" s="12">
        <v>23.826316117108203</v>
      </c>
      <c r="K28" s="12">
        <v>1.1619699934768428</v>
      </c>
      <c r="L28" s="12">
        <v>4.197984344422701</v>
      </c>
      <c r="M28" s="12">
        <v>0</v>
      </c>
      <c r="N28" s="12">
        <v>0</v>
      </c>
      <c r="O28" s="12">
        <v>6.8137295449922561</v>
      </c>
      <c r="P28" s="12">
        <v>1</v>
      </c>
      <c r="Q28" s="12">
        <v>37</v>
      </c>
      <c r="S28" s="12">
        <v>368</v>
      </c>
      <c r="U28" s="14"/>
      <c r="V28" s="14"/>
    </row>
    <row r="29" spans="1:22" x14ac:dyDescent="0.25">
      <c r="A29" s="45">
        <v>41379</v>
      </c>
      <c r="B29" t="s">
        <v>34</v>
      </c>
      <c r="C29" s="12">
        <v>101</v>
      </c>
      <c r="D29" s="12">
        <v>7</v>
      </c>
      <c r="E29" s="12">
        <v>5</v>
      </c>
      <c r="F29" s="12">
        <v>-86</v>
      </c>
      <c r="G29" s="12">
        <v>27</v>
      </c>
      <c r="H29" s="12"/>
      <c r="I29" s="12">
        <v>0</v>
      </c>
      <c r="J29" s="12">
        <v>24.730198868617997</v>
      </c>
      <c r="K29" s="12">
        <v>1.1619699934768428</v>
      </c>
      <c r="L29" s="12">
        <v>3.4314285714285706</v>
      </c>
      <c r="M29" s="12">
        <v>0</v>
      </c>
      <c r="N29" s="12">
        <v>0</v>
      </c>
      <c r="O29" s="12">
        <v>-9.3235974335234104</v>
      </c>
      <c r="P29" s="12">
        <v>8</v>
      </c>
      <c r="Q29" s="12">
        <v>28</v>
      </c>
      <c r="S29" s="12">
        <v>594</v>
      </c>
      <c r="U29" s="14"/>
      <c r="V29" s="14"/>
    </row>
    <row r="30" spans="1:22" x14ac:dyDescent="0.25">
      <c r="A30" s="45">
        <v>41409</v>
      </c>
      <c r="B30" t="s">
        <v>34</v>
      </c>
      <c r="C30" s="12">
        <v>102</v>
      </c>
      <c r="D30" s="12">
        <v>8</v>
      </c>
      <c r="E30" s="12">
        <v>3</v>
      </c>
      <c r="F30" s="12">
        <v>-80</v>
      </c>
      <c r="G30" s="12">
        <v>33</v>
      </c>
      <c r="H30" s="12"/>
      <c r="I30" s="12">
        <v>0</v>
      </c>
      <c r="J30" s="12">
        <v>19.37781181392868</v>
      </c>
      <c r="K30" s="12">
        <v>1.1619699934768428</v>
      </c>
      <c r="L30" s="12">
        <v>3.3036692759295496</v>
      </c>
      <c r="M30" s="12">
        <v>0</v>
      </c>
      <c r="N30" s="12">
        <v>0</v>
      </c>
      <c r="O30" s="12">
        <v>9.1565489166649279</v>
      </c>
      <c r="P30" s="12">
        <v>0</v>
      </c>
      <c r="Q30" s="12">
        <v>33</v>
      </c>
      <c r="S30" s="12">
        <v>588</v>
      </c>
      <c r="U30" s="14"/>
      <c r="V30" s="14"/>
    </row>
    <row r="31" spans="1:22" x14ac:dyDescent="0.25">
      <c r="A31" s="45">
        <v>41440</v>
      </c>
      <c r="B31" t="s">
        <v>34</v>
      </c>
      <c r="C31" s="12">
        <v>97</v>
      </c>
      <c r="D31" s="12">
        <v>7</v>
      </c>
      <c r="E31" s="12">
        <v>16</v>
      </c>
      <c r="F31" s="12">
        <v>-85</v>
      </c>
      <c r="G31" s="12">
        <v>35</v>
      </c>
      <c r="H31" s="12"/>
      <c r="I31" s="12">
        <v>0</v>
      </c>
      <c r="J31" s="12">
        <v>25.998241921455566</v>
      </c>
      <c r="K31" s="12">
        <v>1.1619699934768428</v>
      </c>
      <c r="L31" s="12">
        <v>3.3036692759295496</v>
      </c>
      <c r="M31" s="12">
        <v>0</v>
      </c>
      <c r="N31" s="12">
        <v>0</v>
      </c>
      <c r="O31" s="12">
        <v>6.536118809138042</v>
      </c>
      <c r="P31" s="12">
        <v>0</v>
      </c>
      <c r="Q31" s="12">
        <v>37</v>
      </c>
      <c r="S31" s="12">
        <v>578</v>
      </c>
      <c r="U31" s="14"/>
      <c r="V31" s="14"/>
    </row>
    <row r="32" spans="1:22" x14ac:dyDescent="0.25">
      <c r="A32" s="45">
        <v>41470</v>
      </c>
      <c r="B32" t="s">
        <v>34</v>
      </c>
      <c r="C32" s="12">
        <v>98</v>
      </c>
      <c r="D32" s="12">
        <v>9</v>
      </c>
      <c r="E32" s="12">
        <v>4</v>
      </c>
      <c r="F32" s="12">
        <v>-91</v>
      </c>
      <c r="G32" s="12">
        <v>20</v>
      </c>
      <c r="H32" s="12"/>
      <c r="I32" s="12">
        <v>0</v>
      </c>
      <c r="J32" s="12">
        <v>9.0732468664295816</v>
      </c>
      <c r="K32" s="12">
        <v>1.1619699934768428</v>
      </c>
      <c r="L32" s="12">
        <v>3.4314285714285715</v>
      </c>
      <c r="M32" s="12">
        <v>0</v>
      </c>
      <c r="N32" s="12">
        <v>0</v>
      </c>
      <c r="O32" s="12">
        <v>6.3333545686650048</v>
      </c>
      <c r="P32" s="12">
        <v>0</v>
      </c>
      <c r="Q32" s="12">
        <v>20</v>
      </c>
      <c r="S32" s="12">
        <v>567</v>
      </c>
      <c r="U32" s="14"/>
      <c r="V32" s="14"/>
    </row>
    <row r="33" spans="1:22" x14ac:dyDescent="0.25">
      <c r="A33" s="45">
        <v>41501</v>
      </c>
      <c r="B33" t="s">
        <v>34</v>
      </c>
      <c r="C33" s="12">
        <v>101</v>
      </c>
      <c r="D33" s="12">
        <v>10</v>
      </c>
      <c r="E33" s="12">
        <v>18</v>
      </c>
      <c r="F33" s="12">
        <v>-86</v>
      </c>
      <c r="G33" s="12">
        <v>43</v>
      </c>
      <c r="H33" s="12"/>
      <c r="I33" s="12">
        <v>0</v>
      </c>
      <c r="J33" s="12">
        <v>22.420257577032864</v>
      </c>
      <c r="K33" s="12">
        <v>1.1619699934768428</v>
      </c>
      <c r="L33" s="12">
        <v>3.5591878669275929</v>
      </c>
      <c r="M33" s="12">
        <v>0</v>
      </c>
      <c r="N33" s="12">
        <v>0</v>
      </c>
      <c r="O33" s="12">
        <v>15.858584562562701</v>
      </c>
      <c r="P33" s="12">
        <v>-1</v>
      </c>
      <c r="Q33" s="12">
        <v>42</v>
      </c>
      <c r="S33" s="12">
        <v>548</v>
      </c>
      <c r="U33" s="14"/>
      <c r="V33" s="14"/>
    </row>
    <row r="34" spans="1:22" x14ac:dyDescent="0.25">
      <c r="A34" s="45">
        <v>41532</v>
      </c>
      <c r="B34" t="s">
        <v>34</v>
      </c>
      <c r="C34" s="12">
        <v>101</v>
      </c>
      <c r="D34" s="12">
        <v>9</v>
      </c>
      <c r="E34" s="12">
        <v>7</v>
      </c>
      <c r="F34" s="12">
        <v>-85</v>
      </c>
      <c r="G34" s="12">
        <v>32</v>
      </c>
      <c r="H34" s="12"/>
      <c r="I34" s="12">
        <v>0</v>
      </c>
      <c r="J34" s="12">
        <v>22.66934433502373</v>
      </c>
      <c r="K34" s="12">
        <v>1.1619699934768428</v>
      </c>
      <c r="L34" s="12">
        <v>3.6869471624266144</v>
      </c>
      <c r="M34" s="12">
        <v>0</v>
      </c>
      <c r="N34" s="12">
        <v>0</v>
      </c>
      <c r="O34" s="12">
        <v>4.4817385090728123</v>
      </c>
      <c r="P34" s="12">
        <v>0</v>
      </c>
      <c r="Q34" s="12">
        <v>32</v>
      </c>
      <c r="S34" s="12">
        <v>542</v>
      </c>
      <c r="U34" s="14"/>
      <c r="V34" s="14"/>
    </row>
    <row r="35" spans="1:22" x14ac:dyDescent="0.25">
      <c r="A35" s="45">
        <v>41562</v>
      </c>
      <c r="B35" t="s">
        <v>34</v>
      </c>
      <c r="C35" s="12">
        <v>106</v>
      </c>
      <c r="D35" s="12">
        <v>9</v>
      </c>
      <c r="E35" s="12">
        <v>9</v>
      </c>
      <c r="F35" s="12">
        <v>-80</v>
      </c>
      <c r="G35" s="12">
        <v>44</v>
      </c>
      <c r="H35" s="12"/>
      <c r="I35" s="12">
        <v>0</v>
      </c>
      <c r="J35" s="12">
        <v>29.796699089563639</v>
      </c>
      <c r="K35" s="12">
        <v>1.1619699934768428</v>
      </c>
      <c r="L35" s="12">
        <v>3.9424657534246572</v>
      </c>
      <c r="M35" s="12">
        <v>0</v>
      </c>
      <c r="N35" s="12">
        <v>0</v>
      </c>
      <c r="O35" s="12">
        <v>9.0988651635348603</v>
      </c>
      <c r="P35" s="12">
        <v>0</v>
      </c>
      <c r="Q35" s="12">
        <v>44</v>
      </c>
      <c r="S35" s="12">
        <v>556</v>
      </c>
      <c r="U35" s="14"/>
      <c r="V35" s="14"/>
    </row>
    <row r="36" spans="1:22" x14ac:dyDescent="0.25">
      <c r="A36" s="45">
        <v>41593</v>
      </c>
      <c r="B36" t="s">
        <v>34</v>
      </c>
      <c r="C36" s="12">
        <v>108</v>
      </c>
      <c r="D36" s="12">
        <v>9</v>
      </c>
      <c r="E36" s="12">
        <v>10</v>
      </c>
      <c r="F36" s="12">
        <v>-88</v>
      </c>
      <c r="G36" s="12">
        <v>39</v>
      </c>
      <c r="H36" s="12"/>
      <c r="I36" s="12">
        <v>0</v>
      </c>
      <c r="J36" s="12">
        <v>29.097172123673438</v>
      </c>
      <c r="K36" s="12">
        <v>1.1619699934768428</v>
      </c>
      <c r="L36" s="12">
        <v>4.197984344422701</v>
      </c>
      <c r="M36" s="12">
        <v>0</v>
      </c>
      <c r="N36" s="12">
        <v>0</v>
      </c>
      <c r="O36" s="12">
        <v>2.5428735384270169</v>
      </c>
      <c r="P36" s="12">
        <v>1</v>
      </c>
      <c r="Q36" s="12">
        <v>38</v>
      </c>
      <c r="S36" s="12">
        <v>600</v>
      </c>
      <c r="U36" s="14"/>
      <c r="V36" s="14"/>
    </row>
    <row r="37" spans="1:22" x14ac:dyDescent="0.25">
      <c r="A37" s="45">
        <v>41623</v>
      </c>
      <c r="B37" t="s">
        <v>34</v>
      </c>
      <c r="C37" s="12">
        <v>100</v>
      </c>
      <c r="D37" s="12">
        <v>9</v>
      </c>
      <c r="E37" s="12">
        <v>12</v>
      </c>
      <c r="F37" s="12">
        <v>-65</v>
      </c>
      <c r="G37" s="12">
        <v>56</v>
      </c>
      <c r="H37" s="12"/>
      <c r="I37" s="12">
        <v>0</v>
      </c>
      <c r="J37" s="12">
        <v>39.691815559483473</v>
      </c>
      <c r="K37" s="12">
        <v>1.1619699934768428</v>
      </c>
      <c r="L37" s="12">
        <v>4.7090215264187867</v>
      </c>
      <c r="M37" s="12">
        <v>0</v>
      </c>
      <c r="N37" s="12">
        <v>0</v>
      </c>
      <c r="O37" s="12">
        <v>10.437192920620895</v>
      </c>
      <c r="P37" s="12">
        <v>0</v>
      </c>
      <c r="Q37" s="12">
        <v>56</v>
      </c>
      <c r="S37" s="12">
        <v>590</v>
      </c>
      <c r="U37" s="14"/>
      <c r="V37" s="14"/>
    </row>
    <row r="38" spans="1:22" x14ac:dyDescent="0.25">
      <c r="A38" s="45">
        <v>41654</v>
      </c>
      <c r="B38" t="s">
        <v>34</v>
      </c>
      <c r="C38" s="12">
        <v>103</v>
      </c>
      <c r="D38" s="12">
        <v>9</v>
      </c>
      <c r="E38" s="12">
        <v>13</v>
      </c>
      <c r="F38" s="12">
        <v>-68</v>
      </c>
      <c r="G38" s="12">
        <v>57</v>
      </c>
      <c r="H38" s="12"/>
      <c r="I38" s="12">
        <v>0</v>
      </c>
      <c r="J38" s="12">
        <v>37.766574215580782</v>
      </c>
      <c r="K38" s="12">
        <v>1.1660554128990019</v>
      </c>
      <c r="L38" s="12">
        <v>5.1640953124723135</v>
      </c>
      <c r="M38" s="12">
        <v>0</v>
      </c>
      <c r="N38" s="12">
        <v>0</v>
      </c>
      <c r="O38" s="12">
        <v>11.903275059047907</v>
      </c>
      <c r="P38" s="12">
        <v>0</v>
      </c>
      <c r="Q38" s="12">
        <v>56</v>
      </c>
      <c r="S38" s="12">
        <v>582</v>
      </c>
      <c r="U38" s="14"/>
      <c r="V38" s="14"/>
    </row>
    <row r="39" spans="1:22" x14ac:dyDescent="0.25">
      <c r="A39" s="45">
        <v>41685</v>
      </c>
      <c r="B39" t="s">
        <v>34</v>
      </c>
      <c r="C39" s="12">
        <v>102</v>
      </c>
      <c r="D39" s="12">
        <v>6</v>
      </c>
      <c r="E39" s="12">
        <v>10</v>
      </c>
      <c r="F39" s="12">
        <v>-69</v>
      </c>
      <c r="G39" s="12">
        <v>49</v>
      </c>
      <c r="H39" s="12"/>
      <c r="I39" s="12">
        <v>0</v>
      </c>
      <c r="J39" s="12">
        <v>30.386017263046202</v>
      </c>
      <c r="K39" s="12">
        <v>1.1660554128990019</v>
      </c>
      <c r="L39" s="12">
        <v>4.7502194342521724</v>
      </c>
      <c r="M39" s="12">
        <v>0</v>
      </c>
      <c r="N39" s="12">
        <v>0</v>
      </c>
      <c r="O39" s="12">
        <v>11.697707889802622</v>
      </c>
      <c r="P39" s="12">
        <v>2</v>
      </c>
      <c r="Q39" s="12">
        <v>50</v>
      </c>
      <c r="S39" s="12">
        <v>633</v>
      </c>
      <c r="U39" s="14"/>
      <c r="V39" s="14"/>
    </row>
    <row r="40" spans="1:22" x14ac:dyDescent="0.25">
      <c r="A40" s="45">
        <v>41713</v>
      </c>
      <c r="B40" t="s">
        <v>34</v>
      </c>
      <c r="C40" s="12">
        <v>107</v>
      </c>
      <c r="D40" s="12">
        <v>8</v>
      </c>
      <c r="E40" s="12">
        <v>8</v>
      </c>
      <c r="F40" s="12">
        <v>-76</v>
      </c>
      <c r="G40" s="12">
        <v>47</v>
      </c>
      <c r="H40" s="12"/>
      <c r="I40" s="12">
        <v>0</v>
      </c>
      <c r="J40" s="12">
        <v>28.655936859812279</v>
      </c>
      <c r="K40" s="12">
        <v>1.1660554128990019</v>
      </c>
      <c r="L40" s="12">
        <v>4.3363435560320323</v>
      </c>
      <c r="M40" s="12">
        <v>0</v>
      </c>
      <c r="N40" s="12">
        <v>0</v>
      </c>
      <c r="O40" s="12">
        <v>8.8416641712566886</v>
      </c>
      <c r="P40" s="12">
        <v>4</v>
      </c>
      <c r="Q40" s="12">
        <v>47</v>
      </c>
      <c r="S40" s="12">
        <v>749</v>
      </c>
      <c r="U40" s="14"/>
      <c r="V40" s="14"/>
    </row>
    <row r="41" spans="1:22" x14ac:dyDescent="0.25">
      <c r="A41" s="45">
        <v>41744</v>
      </c>
      <c r="B41" t="s">
        <v>34</v>
      </c>
      <c r="C41" s="12">
        <v>109</v>
      </c>
      <c r="D41" s="12">
        <v>11</v>
      </c>
      <c r="E41" s="12">
        <v>5</v>
      </c>
      <c r="F41" s="12">
        <v>-93</v>
      </c>
      <c r="G41" s="12">
        <v>32</v>
      </c>
      <c r="H41" s="12"/>
      <c r="I41" s="12">
        <v>0</v>
      </c>
      <c r="J41" s="12">
        <v>23.356759156263042</v>
      </c>
      <c r="K41" s="12">
        <v>1.1660554128990019</v>
      </c>
      <c r="L41" s="12">
        <v>3.508591799591751</v>
      </c>
      <c r="M41" s="12">
        <v>0</v>
      </c>
      <c r="N41" s="12">
        <v>0</v>
      </c>
      <c r="O41" s="12">
        <v>2.968593631246204</v>
      </c>
      <c r="P41" s="12">
        <v>-1</v>
      </c>
      <c r="Q41" s="12">
        <v>30</v>
      </c>
      <c r="S41" s="12">
        <v>727</v>
      </c>
      <c r="U41" s="14"/>
      <c r="V41" s="14"/>
    </row>
    <row r="42" spans="1:22" x14ac:dyDescent="0.25">
      <c r="A42" s="45">
        <v>41774</v>
      </c>
      <c r="B42" t="s">
        <v>34</v>
      </c>
      <c r="C42" s="12">
        <v>108</v>
      </c>
      <c r="D42" s="12">
        <v>11</v>
      </c>
      <c r="E42" s="12">
        <v>9</v>
      </c>
      <c r="F42" s="12">
        <v>-104</v>
      </c>
      <c r="G42" s="12">
        <v>24</v>
      </c>
      <c r="H42" s="12"/>
      <c r="I42" s="12">
        <v>0</v>
      </c>
      <c r="J42" s="12">
        <v>13.855877380067168</v>
      </c>
      <c r="K42" s="12">
        <v>1.1660554128990019</v>
      </c>
      <c r="L42" s="12">
        <v>3.370633173518371</v>
      </c>
      <c r="M42" s="12">
        <v>0</v>
      </c>
      <c r="N42" s="12">
        <v>0</v>
      </c>
      <c r="O42" s="12">
        <v>3.6074340335154602</v>
      </c>
      <c r="P42" s="12">
        <v>1</v>
      </c>
      <c r="Q42" s="12">
        <v>23</v>
      </c>
      <c r="S42" s="12">
        <v>769</v>
      </c>
      <c r="U42" s="14"/>
      <c r="V42" s="14"/>
    </row>
    <row r="43" spans="1:22" x14ac:dyDescent="0.25">
      <c r="A43" s="45">
        <v>41805</v>
      </c>
      <c r="B43" t="s">
        <v>34</v>
      </c>
      <c r="C43" s="12">
        <v>114</v>
      </c>
      <c r="D43" s="12">
        <v>10</v>
      </c>
      <c r="E43" s="12">
        <v>8</v>
      </c>
      <c r="F43" s="12">
        <v>-101</v>
      </c>
      <c r="G43" s="12">
        <v>31</v>
      </c>
      <c r="H43" s="12"/>
      <c r="I43" s="12">
        <v>0</v>
      </c>
      <c r="J43" s="12">
        <v>26.465554799422005</v>
      </c>
      <c r="K43" s="12">
        <v>1.1660554128990019</v>
      </c>
      <c r="L43" s="12">
        <v>3.370633173518371</v>
      </c>
      <c r="M43" s="12">
        <v>0</v>
      </c>
      <c r="N43" s="12">
        <v>0</v>
      </c>
      <c r="O43" s="12">
        <v>1.9977566141606218</v>
      </c>
      <c r="P43" s="12">
        <v>-1</v>
      </c>
      <c r="Q43" s="12">
        <v>32</v>
      </c>
      <c r="S43" s="12">
        <v>727</v>
      </c>
      <c r="U43" s="14"/>
      <c r="V43" s="14"/>
    </row>
    <row r="44" spans="1:22" x14ac:dyDescent="0.25">
      <c r="A44" s="45">
        <v>41835</v>
      </c>
      <c r="B44" t="s">
        <v>34</v>
      </c>
      <c r="C44" s="12">
        <v>113</v>
      </c>
      <c r="D44" s="12">
        <v>9</v>
      </c>
      <c r="E44" s="12">
        <v>9</v>
      </c>
      <c r="F44" s="12">
        <v>-102</v>
      </c>
      <c r="G44" s="12">
        <v>29</v>
      </c>
      <c r="H44" s="12"/>
      <c r="I44" s="12">
        <v>0</v>
      </c>
      <c r="J44" s="12">
        <v>13.804777948267256</v>
      </c>
      <c r="K44" s="12">
        <v>1.1660554128990019</v>
      </c>
      <c r="L44" s="12">
        <v>3.508591799591751</v>
      </c>
      <c r="M44" s="12">
        <v>0</v>
      </c>
      <c r="N44" s="12">
        <v>0</v>
      </c>
      <c r="O44" s="12">
        <v>6.5205748392419913</v>
      </c>
      <c r="P44" s="12">
        <v>4</v>
      </c>
      <c r="Q44" s="12">
        <v>29</v>
      </c>
      <c r="S44" s="12">
        <v>859</v>
      </c>
      <c r="U44" s="14"/>
      <c r="V44" s="14"/>
    </row>
    <row r="45" spans="1:22" x14ac:dyDescent="0.25">
      <c r="A45" s="45">
        <v>41866</v>
      </c>
      <c r="B45" t="s">
        <v>34</v>
      </c>
      <c r="C45" s="12">
        <v>119</v>
      </c>
      <c r="D45" s="12">
        <v>10</v>
      </c>
      <c r="E45" s="12">
        <v>11</v>
      </c>
      <c r="F45" s="12">
        <v>-103</v>
      </c>
      <c r="G45" s="12">
        <v>37</v>
      </c>
      <c r="H45" s="12"/>
      <c r="I45" s="12">
        <v>0</v>
      </c>
      <c r="J45" s="12">
        <v>15.430390907258813</v>
      </c>
      <c r="K45" s="12">
        <v>1.1660554128990019</v>
      </c>
      <c r="L45" s="12">
        <v>3.6465504256651311</v>
      </c>
      <c r="M45" s="12">
        <v>0</v>
      </c>
      <c r="N45" s="12">
        <v>0</v>
      </c>
      <c r="O45" s="12">
        <v>10.757003254177057</v>
      </c>
      <c r="P45" s="12">
        <v>7</v>
      </c>
      <c r="Q45" s="12">
        <v>38</v>
      </c>
      <c r="S45" s="12">
        <v>1065</v>
      </c>
      <c r="U45" s="14"/>
      <c r="V45" s="14"/>
    </row>
    <row r="46" spans="1:22" x14ac:dyDescent="0.25">
      <c r="A46" s="45">
        <v>41897</v>
      </c>
      <c r="B46" t="s">
        <v>34</v>
      </c>
      <c r="C46" s="12">
        <v>116</v>
      </c>
      <c r="D46" s="12">
        <v>12</v>
      </c>
      <c r="E46" s="12">
        <v>10</v>
      </c>
      <c r="F46" s="12">
        <v>-105</v>
      </c>
      <c r="G46" s="12">
        <v>33</v>
      </c>
      <c r="H46" s="12"/>
      <c r="I46" s="12">
        <v>0</v>
      </c>
      <c r="J46" s="12">
        <v>13.772869508048412</v>
      </c>
      <c r="K46" s="12">
        <v>1.1660554128990019</v>
      </c>
      <c r="L46" s="12">
        <v>3.7845090517385116</v>
      </c>
      <c r="M46" s="12">
        <v>0</v>
      </c>
      <c r="N46" s="12">
        <v>0</v>
      </c>
      <c r="O46" s="12">
        <v>8.2765660273140753</v>
      </c>
      <c r="P46" s="12">
        <v>7</v>
      </c>
      <c r="Q46" s="12">
        <v>34</v>
      </c>
      <c r="S46" s="12">
        <v>1269</v>
      </c>
      <c r="U46" s="14"/>
      <c r="V46" s="14"/>
    </row>
    <row r="47" spans="1:22" x14ac:dyDescent="0.25">
      <c r="A47" s="45">
        <v>41927</v>
      </c>
      <c r="B47" t="s">
        <v>34</v>
      </c>
      <c r="C47" s="12">
        <v>123</v>
      </c>
      <c r="D47" s="12">
        <v>8</v>
      </c>
      <c r="E47" s="12">
        <v>13</v>
      </c>
      <c r="F47" s="12">
        <v>-102</v>
      </c>
      <c r="G47" s="12">
        <v>42</v>
      </c>
      <c r="H47" s="12"/>
      <c r="I47" s="12">
        <v>0</v>
      </c>
      <c r="J47" s="12">
        <v>21.273557791622956</v>
      </c>
      <c r="K47" s="12">
        <v>1.1660554128990019</v>
      </c>
      <c r="L47" s="12">
        <v>4.0604263038852721</v>
      </c>
      <c r="M47" s="12">
        <v>0</v>
      </c>
      <c r="N47" s="12">
        <v>0</v>
      </c>
      <c r="O47" s="12">
        <v>13.49996049159277</v>
      </c>
      <c r="P47" s="12">
        <v>2</v>
      </c>
      <c r="Q47" s="12">
        <v>42</v>
      </c>
      <c r="S47" s="12">
        <v>1341</v>
      </c>
      <c r="U47" s="14"/>
      <c r="V47" s="14"/>
    </row>
    <row r="48" spans="1:22" x14ac:dyDescent="0.25">
      <c r="A48" s="45">
        <v>41958</v>
      </c>
      <c r="B48" t="s">
        <v>34</v>
      </c>
      <c r="C48" s="12">
        <v>115</v>
      </c>
      <c r="D48" s="12">
        <v>8</v>
      </c>
      <c r="E48" s="12">
        <v>15</v>
      </c>
      <c r="F48" s="12">
        <v>-100</v>
      </c>
      <c r="G48" s="12">
        <v>38</v>
      </c>
      <c r="H48" s="12"/>
      <c r="I48" s="12">
        <v>0</v>
      </c>
      <c r="J48" s="12">
        <v>27.271020268745886</v>
      </c>
      <c r="K48" s="12">
        <v>1.1660554128990019</v>
      </c>
      <c r="L48" s="12">
        <v>4.3363435560320323</v>
      </c>
      <c r="M48" s="12">
        <v>0</v>
      </c>
      <c r="N48" s="12">
        <v>0</v>
      </c>
      <c r="O48" s="12">
        <v>4.2265807623230813</v>
      </c>
      <c r="P48" s="12">
        <v>1</v>
      </c>
      <c r="Q48" s="12">
        <v>38</v>
      </c>
      <c r="S48" s="12">
        <v>1375</v>
      </c>
      <c r="U48" s="14"/>
      <c r="V48" s="14"/>
    </row>
    <row r="49" spans="1:22" x14ac:dyDescent="0.25">
      <c r="A49" s="45">
        <v>41988</v>
      </c>
      <c r="B49" t="s">
        <v>34</v>
      </c>
      <c r="C49" s="12">
        <v>122</v>
      </c>
      <c r="D49" s="12">
        <v>10</v>
      </c>
      <c r="E49" s="12">
        <v>17</v>
      </c>
      <c r="F49" s="12">
        <v>-88</v>
      </c>
      <c r="G49" s="12">
        <v>61</v>
      </c>
      <c r="H49" s="12"/>
      <c r="I49" s="12">
        <v>0</v>
      </c>
      <c r="J49" s="12">
        <v>38.739740821116108</v>
      </c>
      <c r="K49" s="12">
        <v>1.1660554128990019</v>
      </c>
      <c r="L49" s="12">
        <v>4.8881780603255525</v>
      </c>
      <c r="M49" s="12">
        <v>0</v>
      </c>
      <c r="N49" s="12">
        <v>0</v>
      </c>
      <c r="O49" s="12">
        <v>15.206025705659343</v>
      </c>
      <c r="P49" s="12">
        <v>0</v>
      </c>
      <c r="Q49" s="12">
        <v>60</v>
      </c>
      <c r="S49" s="12">
        <v>1363</v>
      </c>
      <c r="U49" s="14"/>
      <c r="V49" s="14"/>
    </row>
    <row r="50" spans="1:22" x14ac:dyDescent="0.25">
      <c r="A50" s="45">
        <v>42019</v>
      </c>
      <c r="B50" t="s">
        <v>34</v>
      </c>
      <c r="C50" s="12">
        <v>119</v>
      </c>
      <c r="D50" s="12">
        <v>10</v>
      </c>
      <c r="E50" s="12">
        <v>15</v>
      </c>
      <c r="F50" s="12">
        <v>-95</v>
      </c>
      <c r="G50" s="12">
        <v>49</v>
      </c>
      <c r="H50" s="12"/>
      <c r="I50" s="12">
        <v>0</v>
      </c>
      <c r="J50" s="12">
        <v>43.445612257021125</v>
      </c>
      <c r="K50" s="12">
        <v>0.5815035136920681</v>
      </c>
      <c r="L50" s="12">
        <v>5.0944382193360598</v>
      </c>
      <c r="M50" s="12">
        <v>0</v>
      </c>
      <c r="N50" s="12">
        <v>0</v>
      </c>
      <c r="O50" s="12">
        <v>3.8784460099507427</v>
      </c>
      <c r="P50" s="12">
        <v>-4</v>
      </c>
      <c r="Q50" s="12">
        <v>49</v>
      </c>
      <c r="S50" s="12">
        <v>1233</v>
      </c>
      <c r="U50" s="14"/>
      <c r="V50" s="14"/>
    </row>
    <row r="51" spans="1:22" x14ac:dyDescent="0.25">
      <c r="A51" s="45">
        <v>42050</v>
      </c>
      <c r="B51" t="s">
        <v>34</v>
      </c>
      <c r="C51" s="12">
        <v>122</v>
      </c>
      <c r="D51" s="12">
        <v>10</v>
      </c>
      <c r="E51" s="12">
        <v>10</v>
      </c>
      <c r="F51" s="12">
        <v>-96</v>
      </c>
      <c r="G51" s="12">
        <v>46</v>
      </c>
      <c r="H51" s="12"/>
      <c r="I51" s="12">
        <v>0</v>
      </c>
      <c r="J51" s="12">
        <v>38.680678522499932</v>
      </c>
      <c r="K51" s="12">
        <v>0.5815035136920681</v>
      </c>
      <c r="L51" s="12">
        <v>4.6805623411159187</v>
      </c>
      <c r="M51" s="12">
        <v>0</v>
      </c>
      <c r="N51" s="12">
        <v>0</v>
      </c>
      <c r="O51" s="12">
        <v>4.0572556226920824</v>
      </c>
      <c r="P51" s="12">
        <v>-2</v>
      </c>
      <c r="Q51" s="12">
        <v>46</v>
      </c>
      <c r="S51" s="12">
        <v>1173</v>
      </c>
      <c r="U51" s="14"/>
      <c r="V51" s="14"/>
    </row>
    <row r="52" spans="1:22" x14ac:dyDescent="0.25">
      <c r="A52" s="45">
        <v>42078</v>
      </c>
      <c r="B52" t="s">
        <v>34</v>
      </c>
      <c r="C52" s="12">
        <v>125</v>
      </c>
      <c r="D52" s="12">
        <v>9</v>
      </c>
      <c r="E52" s="12">
        <v>9</v>
      </c>
      <c r="F52" s="12">
        <v>-122</v>
      </c>
      <c r="G52" s="12">
        <v>21</v>
      </c>
      <c r="H52" s="12"/>
      <c r="I52" s="12">
        <v>0</v>
      </c>
      <c r="J52" s="12">
        <v>20.852710332727455</v>
      </c>
      <c r="K52" s="12">
        <v>0.5815035136920681</v>
      </c>
      <c r="L52" s="12">
        <v>4.2666864628957786</v>
      </c>
      <c r="M52" s="12">
        <v>0</v>
      </c>
      <c r="N52" s="12">
        <v>0</v>
      </c>
      <c r="O52" s="12">
        <v>-4.7009003093153012</v>
      </c>
      <c r="P52" s="12">
        <v>0</v>
      </c>
      <c r="Q52" s="12">
        <v>21</v>
      </c>
      <c r="S52" s="12">
        <v>1167</v>
      </c>
      <c r="U52" s="14"/>
      <c r="V52" s="14"/>
    </row>
    <row r="53" spans="1:22" x14ac:dyDescent="0.25">
      <c r="A53" s="45">
        <v>42109</v>
      </c>
      <c r="B53" t="s">
        <v>34</v>
      </c>
      <c r="C53" s="12">
        <v>126</v>
      </c>
      <c r="D53" s="12">
        <v>10</v>
      </c>
      <c r="E53" s="12">
        <v>6</v>
      </c>
      <c r="F53" s="12">
        <v>-112</v>
      </c>
      <c r="G53" s="12">
        <v>30</v>
      </c>
      <c r="H53" s="12"/>
      <c r="I53" s="12">
        <v>0</v>
      </c>
      <c r="J53" s="12">
        <v>15.821594319957262</v>
      </c>
      <c r="K53" s="12">
        <v>0.5815035136920681</v>
      </c>
      <c r="L53" s="12">
        <v>3.4389347064554974</v>
      </c>
      <c r="M53" s="12">
        <v>0</v>
      </c>
      <c r="N53" s="12">
        <v>0</v>
      </c>
      <c r="O53" s="12">
        <v>5.1579674598951719</v>
      </c>
      <c r="P53" s="12">
        <v>4</v>
      </c>
      <c r="Q53" s="12">
        <v>29</v>
      </c>
      <c r="S53" s="12">
        <v>1277</v>
      </c>
      <c r="U53" s="14"/>
      <c r="V53" s="14"/>
    </row>
    <row r="54" spans="1:22" x14ac:dyDescent="0.25">
      <c r="A54" s="45">
        <v>42139</v>
      </c>
      <c r="B54" t="s">
        <v>34</v>
      </c>
      <c r="C54" s="12">
        <v>124</v>
      </c>
      <c r="D54" s="12">
        <v>10</v>
      </c>
      <c r="E54" s="12">
        <v>6</v>
      </c>
      <c r="F54" s="12">
        <v>-114</v>
      </c>
      <c r="G54" s="12">
        <v>26</v>
      </c>
      <c r="H54" s="12"/>
      <c r="I54" s="12">
        <v>1</v>
      </c>
      <c r="J54" s="12">
        <v>17.150700087353407</v>
      </c>
      <c r="K54" s="12">
        <v>0.5815035136920681</v>
      </c>
      <c r="L54" s="12">
        <v>3.3009760803821173</v>
      </c>
      <c r="M54" s="12">
        <v>0</v>
      </c>
      <c r="N54" s="12">
        <v>0</v>
      </c>
      <c r="O54" s="12">
        <v>0.96682031857240602</v>
      </c>
      <c r="P54" s="12">
        <v>2</v>
      </c>
      <c r="Q54" s="12">
        <v>25</v>
      </c>
      <c r="S54" s="12">
        <v>1326</v>
      </c>
      <c r="U54" s="14"/>
      <c r="V54" s="14"/>
    </row>
    <row r="55" spans="1:22" x14ac:dyDescent="0.25">
      <c r="A55" s="45">
        <v>42170</v>
      </c>
      <c r="B55" t="s">
        <v>34</v>
      </c>
      <c r="C55" s="12">
        <v>125</v>
      </c>
      <c r="D55" s="12">
        <v>9</v>
      </c>
      <c r="E55" s="12">
        <v>7</v>
      </c>
      <c r="F55" s="12">
        <v>-108</v>
      </c>
      <c r="G55" s="12">
        <v>33</v>
      </c>
      <c r="H55" s="12"/>
      <c r="I55" s="12">
        <v>1</v>
      </c>
      <c r="J55" s="12">
        <v>12.081038788771718</v>
      </c>
      <c r="K55" s="12">
        <v>0.5815035136920681</v>
      </c>
      <c r="L55" s="12">
        <v>3.3009760803821173</v>
      </c>
      <c r="M55" s="12">
        <v>0</v>
      </c>
      <c r="N55" s="12">
        <v>0</v>
      </c>
      <c r="O55" s="12">
        <v>15.036481617154097</v>
      </c>
      <c r="P55" s="12">
        <v>0</v>
      </c>
      <c r="Q55" s="12">
        <v>32</v>
      </c>
      <c r="S55" s="12">
        <v>1326</v>
      </c>
      <c r="U55" s="14"/>
      <c r="V55" s="14"/>
    </row>
    <row r="56" spans="1:22" x14ac:dyDescent="0.25">
      <c r="A56" s="45">
        <v>42200</v>
      </c>
      <c r="B56" t="s">
        <v>34</v>
      </c>
      <c r="C56" s="12">
        <v>127</v>
      </c>
      <c r="D56" s="12">
        <v>7</v>
      </c>
      <c r="E56" s="12">
        <v>6</v>
      </c>
      <c r="F56" s="12">
        <v>-118</v>
      </c>
      <c r="G56" s="12">
        <v>22</v>
      </c>
      <c r="H56" s="12"/>
      <c r="I56" s="12">
        <v>1</v>
      </c>
      <c r="J56" s="12">
        <v>13.295013047851203</v>
      </c>
      <c r="K56" s="12">
        <v>0.5815035136920681</v>
      </c>
      <c r="L56" s="12">
        <v>3.4389347064554974</v>
      </c>
      <c r="M56" s="12">
        <v>0</v>
      </c>
      <c r="N56" s="12">
        <v>0</v>
      </c>
      <c r="O56" s="12">
        <v>2.6845487320012325</v>
      </c>
      <c r="P56" s="12">
        <v>2</v>
      </c>
      <c r="Q56" s="12">
        <v>23</v>
      </c>
      <c r="S56" s="12">
        <v>1399</v>
      </c>
      <c r="U56" s="14"/>
      <c r="V56" s="14"/>
    </row>
    <row r="57" spans="1:22" x14ac:dyDescent="0.25">
      <c r="A57" s="45">
        <v>42231</v>
      </c>
      <c r="B57" t="s">
        <v>34</v>
      </c>
      <c r="C57" s="12">
        <v>133</v>
      </c>
      <c r="D57" s="12">
        <v>7</v>
      </c>
      <c r="E57" s="12">
        <v>8</v>
      </c>
      <c r="F57" s="12">
        <v>-109</v>
      </c>
      <c r="G57" s="12">
        <v>39</v>
      </c>
      <c r="H57" s="12"/>
      <c r="I57" s="12">
        <v>1</v>
      </c>
      <c r="J57" s="12">
        <v>15.063112065942892</v>
      </c>
      <c r="K57" s="12">
        <v>0.5815035136920681</v>
      </c>
      <c r="L57" s="12">
        <v>3.5768933325288774</v>
      </c>
      <c r="M57" s="12">
        <v>0</v>
      </c>
      <c r="N57" s="12">
        <v>0</v>
      </c>
      <c r="O57" s="12">
        <v>14.778491087836162</v>
      </c>
      <c r="P57" s="12">
        <v>4</v>
      </c>
      <c r="Q57" s="12">
        <v>39</v>
      </c>
      <c r="S57" s="12">
        <v>1534</v>
      </c>
      <c r="U57" s="14"/>
      <c r="V57" s="14"/>
    </row>
    <row r="58" spans="1:22" x14ac:dyDescent="0.25">
      <c r="A58" s="45">
        <v>42262</v>
      </c>
      <c r="B58" t="s">
        <v>34</v>
      </c>
      <c r="C58" s="12">
        <v>131</v>
      </c>
      <c r="D58" s="12">
        <v>8</v>
      </c>
      <c r="E58" s="12">
        <v>9</v>
      </c>
      <c r="F58" s="12">
        <v>-121</v>
      </c>
      <c r="G58" s="12">
        <v>27</v>
      </c>
      <c r="H58" s="12"/>
      <c r="I58" s="12">
        <v>1</v>
      </c>
      <c r="J58" s="12">
        <v>18.690584008375353</v>
      </c>
      <c r="K58" s="12">
        <v>0.5815035136920681</v>
      </c>
      <c r="L58" s="12">
        <v>3.7148519586022579</v>
      </c>
      <c r="M58" s="12">
        <v>0</v>
      </c>
      <c r="N58" s="12">
        <v>0</v>
      </c>
      <c r="O58" s="12">
        <v>1.3060519330320375E-2</v>
      </c>
      <c r="P58" s="12">
        <v>2</v>
      </c>
      <c r="Q58" s="12">
        <v>26</v>
      </c>
      <c r="S58" s="12">
        <v>1601</v>
      </c>
      <c r="U58" s="14"/>
      <c r="V58" s="14"/>
    </row>
    <row r="59" spans="1:22" x14ac:dyDescent="0.25">
      <c r="A59" s="45">
        <v>42292</v>
      </c>
      <c r="B59" t="s">
        <v>34</v>
      </c>
      <c r="C59" s="12">
        <v>136</v>
      </c>
      <c r="D59" s="12">
        <v>9</v>
      </c>
      <c r="E59" s="12">
        <v>11</v>
      </c>
      <c r="F59" s="12">
        <v>-119</v>
      </c>
      <c r="G59" s="12">
        <v>37</v>
      </c>
      <c r="H59" s="12"/>
      <c r="I59" s="12">
        <v>1</v>
      </c>
      <c r="J59" s="12">
        <v>22.063173255348136</v>
      </c>
      <c r="K59" s="12">
        <v>0.5815035136920681</v>
      </c>
      <c r="L59" s="12">
        <v>3.990769210749018</v>
      </c>
      <c r="M59" s="12">
        <v>0</v>
      </c>
      <c r="N59" s="12">
        <v>0</v>
      </c>
      <c r="O59" s="12">
        <v>7.3645540202107789</v>
      </c>
      <c r="P59" s="12">
        <v>2</v>
      </c>
      <c r="Q59" s="12">
        <v>37</v>
      </c>
      <c r="S59" s="12">
        <v>1668</v>
      </c>
      <c r="U59" s="14"/>
      <c r="V59" s="14"/>
    </row>
    <row r="60" spans="1:22" x14ac:dyDescent="0.25">
      <c r="A60" s="45">
        <v>42323</v>
      </c>
      <c r="B60" t="s">
        <v>34</v>
      </c>
      <c r="C60" s="12">
        <v>137</v>
      </c>
      <c r="D60" s="12">
        <v>9</v>
      </c>
      <c r="E60" s="12">
        <v>13</v>
      </c>
      <c r="F60" s="12">
        <v>-120</v>
      </c>
      <c r="G60" s="12">
        <v>39</v>
      </c>
      <c r="H60" s="12"/>
      <c r="I60" s="12">
        <v>0</v>
      </c>
      <c r="J60" s="12">
        <v>26.173308704938339</v>
      </c>
      <c r="K60" s="12">
        <v>0.5815035136920681</v>
      </c>
      <c r="L60" s="12">
        <v>4.2666864628957786</v>
      </c>
      <c r="M60" s="12">
        <v>0</v>
      </c>
      <c r="N60" s="12">
        <v>0</v>
      </c>
      <c r="O60" s="12">
        <v>5.9785013184738176</v>
      </c>
      <c r="P60" s="12">
        <v>2</v>
      </c>
      <c r="Q60" s="12">
        <v>39</v>
      </c>
      <c r="S60" s="12">
        <v>1716</v>
      </c>
      <c r="U60" s="14"/>
      <c r="V60" s="14"/>
    </row>
    <row r="61" spans="1:22" x14ac:dyDescent="0.25">
      <c r="A61" s="45">
        <v>42353</v>
      </c>
      <c r="B61" t="s">
        <v>34</v>
      </c>
      <c r="C61" s="12">
        <v>135</v>
      </c>
      <c r="D61" s="12">
        <v>9</v>
      </c>
      <c r="E61" s="12">
        <v>21</v>
      </c>
      <c r="F61" s="12">
        <v>-111</v>
      </c>
      <c r="G61" s="12">
        <v>54</v>
      </c>
      <c r="H61" s="12"/>
      <c r="I61" s="12">
        <v>0</v>
      </c>
      <c r="J61" s="12">
        <v>41.12992734954382</v>
      </c>
      <c r="K61" s="12">
        <v>0.5815035136920681</v>
      </c>
      <c r="L61" s="12">
        <v>4.8185209671892988</v>
      </c>
      <c r="M61" s="12">
        <v>0</v>
      </c>
      <c r="N61" s="12">
        <v>0</v>
      </c>
      <c r="O61" s="12">
        <v>12.47004816957481</v>
      </c>
      <c r="P61" s="12">
        <v>-6</v>
      </c>
      <c r="Q61" s="12">
        <v>53</v>
      </c>
      <c r="S61" s="12">
        <v>1519</v>
      </c>
      <c r="U61" s="14"/>
      <c r="V61" s="14"/>
    </row>
    <row r="62" spans="1:22" x14ac:dyDescent="0.25">
      <c r="A62" s="45">
        <v>42384</v>
      </c>
      <c r="B62" t="s">
        <v>34</v>
      </c>
      <c r="C62" s="12">
        <v>136</v>
      </c>
      <c r="D62" s="12">
        <v>8</v>
      </c>
      <c r="E62" s="12">
        <v>21</v>
      </c>
      <c r="F62" s="12">
        <v>-122</v>
      </c>
      <c r="G62" s="12">
        <v>43</v>
      </c>
      <c r="H62" s="12"/>
      <c r="I62" s="12">
        <v>0</v>
      </c>
      <c r="J62" s="12">
        <v>41.314644400320859</v>
      </c>
      <c r="K62" s="12">
        <v>0.5815035136920681</v>
      </c>
      <c r="L62" s="12">
        <v>5.1030342010422354</v>
      </c>
      <c r="M62" s="12">
        <v>0</v>
      </c>
      <c r="N62" s="12">
        <v>0</v>
      </c>
      <c r="O62" s="12">
        <v>1.000817884944837</v>
      </c>
      <c r="P62" s="12">
        <v>-5</v>
      </c>
      <c r="Q62" s="12">
        <v>43</v>
      </c>
      <c r="S62" s="12">
        <v>1353</v>
      </c>
      <c r="U62" s="14"/>
      <c r="V62" s="14"/>
    </row>
    <row r="63" spans="1:22" x14ac:dyDescent="0.25">
      <c r="A63" s="45">
        <v>42415</v>
      </c>
      <c r="B63" t="s">
        <v>34</v>
      </c>
      <c r="C63" s="12">
        <v>137</v>
      </c>
      <c r="D63" s="12">
        <v>8</v>
      </c>
      <c r="E63" s="12">
        <v>15</v>
      </c>
      <c r="F63" s="12">
        <v>-100</v>
      </c>
      <c r="G63" s="12">
        <v>60</v>
      </c>
      <c r="H63" s="12"/>
      <c r="I63" s="12">
        <v>0</v>
      </c>
      <c r="J63" s="12">
        <v>37.194245664780084</v>
      </c>
      <c r="K63" s="12">
        <v>0.5815035136920681</v>
      </c>
      <c r="L63" s="12">
        <v>4.6891583228220943</v>
      </c>
      <c r="M63" s="12">
        <v>0</v>
      </c>
      <c r="N63" s="12">
        <v>0</v>
      </c>
      <c r="O63" s="12">
        <v>18.535092498705751</v>
      </c>
      <c r="P63" s="12">
        <v>-2</v>
      </c>
      <c r="Q63" s="12">
        <v>59</v>
      </c>
      <c r="S63" s="12">
        <v>1302</v>
      </c>
      <c r="U63" s="14"/>
      <c r="V63" s="14"/>
    </row>
    <row r="64" spans="1:22" x14ac:dyDescent="0.25">
      <c r="A64" s="45">
        <v>42444</v>
      </c>
      <c r="B64" t="s">
        <v>34</v>
      </c>
      <c r="C64" s="12">
        <v>138</v>
      </c>
      <c r="D64" s="12">
        <v>9</v>
      </c>
      <c r="E64" s="12">
        <v>9</v>
      </c>
      <c r="F64" s="12">
        <v>-124</v>
      </c>
      <c r="G64" s="12">
        <v>32</v>
      </c>
      <c r="H64" s="12"/>
      <c r="I64" s="12">
        <v>0</v>
      </c>
      <c r="J64" s="12">
        <v>31.081365528863266</v>
      </c>
      <c r="K64" s="12">
        <v>0.5815035136920681</v>
      </c>
      <c r="L64" s="12">
        <v>4.2752824446019533</v>
      </c>
      <c r="M64" s="12">
        <v>0</v>
      </c>
      <c r="N64" s="12">
        <v>0</v>
      </c>
      <c r="O64" s="12">
        <v>-0.9381514871572918</v>
      </c>
      <c r="P64" s="12">
        <v>-2</v>
      </c>
      <c r="Q64" s="12">
        <v>33</v>
      </c>
      <c r="S64" s="12">
        <v>1237</v>
      </c>
      <c r="U64" s="14"/>
      <c r="V64" s="14"/>
    </row>
    <row r="65" spans="1:22" x14ac:dyDescent="0.25">
      <c r="A65" s="45">
        <v>42475</v>
      </c>
      <c r="B65" t="s">
        <v>34</v>
      </c>
      <c r="C65" s="12">
        <v>138</v>
      </c>
      <c r="D65" s="12">
        <v>9</v>
      </c>
      <c r="E65" s="12">
        <v>6</v>
      </c>
      <c r="F65" s="12">
        <v>-130</v>
      </c>
      <c r="G65" s="12">
        <v>23</v>
      </c>
      <c r="H65" s="12"/>
      <c r="I65" s="12">
        <v>0</v>
      </c>
      <c r="J65" s="12">
        <v>19.185128941481292</v>
      </c>
      <c r="K65" s="12">
        <v>0.5815035136920681</v>
      </c>
      <c r="L65" s="12">
        <v>3.4475306881616725</v>
      </c>
      <c r="M65" s="12">
        <v>0</v>
      </c>
      <c r="N65" s="12">
        <v>0</v>
      </c>
      <c r="O65" s="12">
        <v>0.78583685666496805</v>
      </c>
      <c r="P65" s="12">
        <v>-1</v>
      </c>
      <c r="Q65" s="12">
        <v>23</v>
      </c>
      <c r="S65" s="12">
        <v>1212</v>
      </c>
      <c r="U65" s="14"/>
      <c r="V65" s="14"/>
    </row>
    <row r="66" spans="1:22" x14ac:dyDescent="0.25">
      <c r="A66" s="45">
        <v>42505</v>
      </c>
      <c r="B66" t="s">
        <v>34</v>
      </c>
      <c r="C66" s="12">
        <v>137</v>
      </c>
      <c r="D66" s="12">
        <v>9</v>
      </c>
      <c r="E66" s="12">
        <v>6</v>
      </c>
      <c r="F66" s="12">
        <v>-122</v>
      </c>
      <c r="G66" s="12">
        <v>30</v>
      </c>
      <c r="H66" s="12"/>
      <c r="I66" s="12">
        <v>0</v>
      </c>
      <c r="J66" s="12">
        <v>14.734590177834647</v>
      </c>
      <c r="K66" s="12">
        <v>0.5815035136920681</v>
      </c>
      <c r="L66" s="12">
        <v>3.3095720620882925</v>
      </c>
      <c r="M66" s="12">
        <v>0</v>
      </c>
      <c r="N66" s="12">
        <v>0</v>
      </c>
      <c r="O66" s="12">
        <v>9.3743342463849935</v>
      </c>
      <c r="P66" s="12">
        <v>2</v>
      </c>
      <c r="Q66" s="12">
        <v>30</v>
      </c>
      <c r="S66" s="12">
        <v>1263</v>
      </c>
      <c r="U66" s="14"/>
      <c r="V66" s="14"/>
    </row>
    <row r="67" spans="1:22" x14ac:dyDescent="0.25">
      <c r="A67" s="45">
        <v>42536</v>
      </c>
      <c r="B67" t="s">
        <v>34</v>
      </c>
      <c r="C67" s="12">
        <v>135</v>
      </c>
      <c r="D67" s="12">
        <v>10</v>
      </c>
      <c r="E67" s="12">
        <v>6</v>
      </c>
      <c r="F67" s="12">
        <v>-134</v>
      </c>
      <c r="G67" s="12">
        <v>17</v>
      </c>
      <c r="H67" s="12"/>
      <c r="I67" s="12">
        <v>0</v>
      </c>
      <c r="J67" s="12">
        <v>14.65011272997047</v>
      </c>
      <c r="K67" s="12">
        <v>0.5815035136920681</v>
      </c>
      <c r="L67" s="12">
        <v>3.3095720620882925</v>
      </c>
      <c r="M67" s="12">
        <v>0</v>
      </c>
      <c r="N67" s="12">
        <v>0</v>
      </c>
      <c r="O67" s="12">
        <v>-3.5411883057508291</v>
      </c>
      <c r="P67" s="12">
        <v>1</v>
      </c>
      <c r="Q67" s="12">
        <v>16</v>
      </c>
      <c r="S67" s="12">
        <v>1300</v>
      </c>
      <c r="U67" s="14"/>
      <c r="V67" s="14"/>
    </row>
    <row r="68" spans="1:22" x14ac:dyDescent="0.25">
      <c r="A68" s="45">
        <v>42566</v>
      </c>
      <c r="B68" t="s">
        <v>34</v>
      </c>
      <c r="C68" s="12">
        <v>133</v>
      </c>
      <c r="D68" s="12">
        <v>10</v>
      </c>
      <c r="E68" s="12">
        <v>8</v>
      </c>
      <c r="F68" s="12">
        <v>-128</v>
      </c>
      <c r="G68" s="12">
        <v>23</v>
      </c>
      <c r="H68" s="12"/>
      <c r="I68" s="12">
        <v>0</v>
      </c>
      <c r="J68" s="12">
        <v>16.121849909814649</v>
      </c>
      <c r="K68" s="12">
        <v>0.4840381639478149</v>
      </c>
      <c r="L68" s="12">
        <v>3.447530688161673</v>
      </c>
      <c r="M68" s="12">
        <v>0</v>
      </c>
      <c r="N68" s="12">
        <v>0</v>
      </c>
      <c r="O68" s="12">
        <v>-5.3418761924138636E-2</v>
      </c>
      <c r="P68" s="12">
        <v>4</v>
      </c>
      <c r="Q68" s="12">
        <v>24</v>
      </c>
      <c r="S68" s="12">
        <v>1411</v>
      </c>
      <c r="U68" s="14"/>
      <c r="V68" s="14"/>
    </row>
    <row r="69" spans="1:22" x14ac:dyDescent="0.25">
      <c r="A69" s="45">
        <v>42597</v>
      </c>
      <c r="B69" t="s">
        <v>34</v>
      </c>
      <c r="C69" s="12">
        <v>136</v>
      </c>
      <c r="D69" s="12">
        <v>8</v>
      </c>
      <c r="E69" s="12">
        <v>6</v>
      </c>
      <c r="F69" s="12">
        <v>-124</v>
      </c>
      <c r="G69" s="12">
        <v>26</v>
      </c>
      <c r="H69" s="12"/>
      <c r="I69" s="12">
        <v>0</v>
      </c>
      <c r="J69" s="12">
        <v>18.264851347326712</v>
      </c>
      <c r="K69" s="12">
        <v>1.037392472732817</v>
      </c>
      <c r="L69" s="12">
        <v>3.585489314235053</v>
      </c>
      <c r="M69" s="12">
        <v>0</v>
      </c>
      <c r="N69" s="12">
        <v>0</v>
      </c>
      <c r="O69" s="12">
        <v>1.1122668657054149</v>
      </c>
      <c r="P69" s="12">
        <v>2</v>
      </c>
      <c r="Q69" s="12">
        <v>26</v>
      </c>
      <c r="S69" s="12">
        <v>1461</v>
      </c>
      <c r="U69" s="14"/>
      <c r="V69" s="14"/>
    </row>
    <row r="70" spans="1:22" x14ac:dyDescent="0.25">
      <c r="A70" s="45">
        <v>42628</v>
      </c>
      <c r="B70" t="s">
        <v>34</v>
      </c>
      <c r="C70" s="12">
        <v>134</v>
      </c>
      <c r="D70" s="12">
        <v>10</v>
      </c>
      <c r="E70" s="12">
        <v>10</v>
      </c>
      <c r="F70" s="12">
        <v>-122</v>
      </c>
      <c r="G70" s="12">
        <v>32</v>
      </c>
      <c r="H70" s="12"/>
      <c r="I70" s="12">
        <v>0</v>
      </c>
      <c r="J70" s="12">
        <v>22.664194220796357</v>
      </c>
      <c r="K70" s="12">
        <v>1.7869467169044331</v>
      </c>
      <c r="L70" s="12">
        <v>3.7234479403084331</v>
      </c>
      <c r="M70" s="12">
        <v>0</v>
      </c>
      <c r="N70" s="12">
        <v>0</v>
      </c>
      <c r="O70" s="12">
        <v>2.8254111219907756</v>
      </c>
      <c r="P70" s="12">
        <v>1</v>
      </c>
      <c r="Q70" s="12">
        <v>32</v>
      </c>
      <c r="S70" s="12">
        <v>1497</v>
      </c>
      <c r="U70" s="14"/>
      <c r="V70" s="14"/>
    </row>
    <row r="71" spans="1:22" x14ac:dyDescent="0.25">
      <c r="A71" s="45">
        <v>42658</v>
      </c>
      <c r="B71" t="s">
        <v>34</v>
      </c>
      <c r="C71" s="12">
        <v>139</v>
      </c>
      <c r="D71" s="12">
        <v>9</v>
      </c>
      <c r="E71" s="12">
        <v>11</v>
      </c>
      <c r="F71" s="12">
        <v>-118</v>
      </c>
      <c r="G71" s="12">
        <v>41</v>
      </c>
      <c r="H71" s="12"/>
      <c r="I71" s="12">
        <v>0</v>
      </c>
      <c r="J71" s="12">
        <v>26.750064841434998</v>
      </c>
      <c r="K71" s="12">
        <v>2.8360876887621971</v>
      </c>
      <c r="L71" s="12">
        <v>3.9993651924551941</v>
      </c>
      <c r="M71" s="12">
        <v>0</v>
      </c>
      <c r="N71" s="12">
        <v>0</v>
      </c>
      <c r="O71" s="12">
        <v>6.4144822773476093</v>
      </c>
      <c r="P71" s="12">
        <v>2</v>
      </c>
      <c r="Q71" s="12">
        <v>42</v>
      </c>
      <c r="S71" s="12">
        <v>1544</v>
      </c>
      <c r="U71" s="14"/>
      <c r="V71" s="14"/>
    </row>
    <row r="72" spans="1:22" x14ac:dyDescent="0.25">
      <c r="A72" s="45">
        <v>42689</v>
      </c>
      <c r="B72" t="s">
        <v>34</v>
      </c>
      <c r="C72" s="12">
        <v>140</v>
      </c>
      <c r="D72" s="12">
        <v>9</v>
      </c>
      <c r="E72" s="12">
        <v>11</v>
      </c>
      <c r="F72" s="12">
        <v>-127</v>
      </c>
      <c r="G72" s="12">
        <v>33</v>
      </c>
      <c r="H72" s="12"/>
      <c r="I72" s="12">
        <v>0</v>
      </c>
      <c r="J72" s="12">
        <v>31.735326066438237</v>
      </c>
      <c r="K72" s="12">
        <v>2.5012554637012085</v>
      </c>
      <c r="L72" s="12">
        <v>4.2752824446019533</v>
      </c>
      <c r="M72" s="12">
        <v>0</v>
      </c>
      <c r="N72" s="12">
        <v>0</v>
      </c>
      <c r="O72" s="12">
        <v>-2.5118639747414022</v>
      </c>
      <c r="P72" s="12">
        <v>-1</v>
      </c>
      <c r="Q72" s="12">
        <v>35</v>
      </c>
      <c r="S72" s="12">
        <v>1503</v>
      </c>
      <c r="U72" s="14"/>
      <c r="V72" s="14"/>
    </row>
    <row r="73" spans="1:22" x14ac:dyDescent="0.25">
      <c r="A73" s="45">
        <v>42719</v>
      </c>
      <c r="B73" t="s">
        <v>34</v>
      </c>
      <c r="C73" s="12">
        <v>136</v>
      </c>
      <c r="D73" s="12">
        <v>9</v>
      </c>
      <c r="E73" s="12">
        <v>13</v>
      </c>
      <c r="F73" s="12">
        <v>-117</v>
      </c>
      <c r="G73" s="12">
        <v>41</v>
      </c>
      <c r="H73" s="12"/>
      <c r="I73" s="12">
        <v>0</v>
      </c>
      <c r="J73" s="12">
        <v>37.746379963924177</v>
      </c>
      <c r="K73" s="12">
        <v>1.6600629263550062</v>
      </c>
      <c r="L73" s="12">
        <v>4.8271169488954744</v>
      </c>
      <c r="M73" s="12">
        <v>0</v>
      </c>
      <c r="N73" s="12">
        <v>0</v>
      </c>
      <c r="O73" s="12">
        <v>2.766440160825347</v>
      </c>
      <c r="P73" s="12">
        <v>-5</v>
      </c>
      <c r="Q73" s="12">
        <v>42</v>
      </c>
      <c r="S73" s="12">
        <v>1353</v>
      </c>
      <c r="U73" s="14"/>
      <c r="V73" s="14"/>
    </row>
    <row r="74" spans="1:22" x14ac:dyDescent="0.25">
      <c r="A74" s="45">
        <v>42750</v>
      </c>
      <c r="B74" t="s">
        <v>34</v>
      </c>
      <c r="C74" s="12">
        <v>132</v>
      </c>
      <c r="D74" s="12">
        <v>10</v>
      </c>
      <c r="E74" s="12">
        <v>19</v>
      </c>
      <c r="F74" s="12">
        <v>-112</v>
      </c>
      <c r="G74" s="12">
        <v>49</v>
      </c>
      <c r="H74" s="12"/>
      <c r="I74" s="12">
        <v>0</v>
      </c>
      <c r="J74" s="12">
        <v>38.984937967988635</v>
      </c>
      <c r="K74" s="12">
        <v>1.037392472732817</v>
      </c>
      <c r="L74" s="12">
        <v>5.1068875721519014</v>
      </c>
      <c r="M74" s="12">
        <v>0</v>
      </c>
      <c r="N74" s="12">
        <v>0</v>
      </c>
      <c r="O74" s="12">
        <v>13.870781987126648</v>
      </c>
      <c r="P74" s="12">
        <v>-10</v>
      </c>
      <c r="Q74" s="12">
        <v>49</v>
      </c>
      <c r="S74" s="12">
        <v>1051</v>
      </c>
      <c r="U74" s="14"/>
      <c r="V74" s="14"/>
    </row>
    <row r="75" spans="1:22" x14ac:dyDescent="0.25">
      <c r="A75" s="45">
        <v>42781</v>
      </c>
      <c r="B75" t="s">
        <v>34</v>
      </c>
      <c r="C75" s="12">
        <v>136</v>
      </c>
      <c r="D75" s="12">
        <v>10</v>
      </c>
      <c r="E75" s="12">
        <v>19</v>
      </c>
      <c r="F75" s="12">
        <v>-112</v>
      </c>
      <c r="G75" s="12">
        <v>53</v>
      </c>
      <c r="H75" s="12"/>
      <c r="I75" s="12">
        <v>0</v>
      </c>
      <c r="J75" s="12">
        <v>33.475803632869734</v>
      </c>
      <c r="K75" s="12">
        <v>0.76600214294654212</v>
      </c>
      <c r="L75" s="12">
        <v>4.6930116939317603</v>
      </c>
      <c r="M75" s="12">
        <v>0</v>
      </c>
      <c r="N75" s="12">
        <v>0</v>
      </c>
      <c r="O75" s="12">
        <v>19.065182530251967</v>
      </c>
      <c r="P75" s="12">
        <v>-5</v>
      </c>
      <c r="Q75" s="12">
        <v>53</v>
      </c>
      <c r="S75" s="12">
        <v>922</v>
      </c>
      <c r="U75" s="14"/>
      <c r="V75" s="14"/>
    </row>
    <row r="76" spans="1:22" x14ac:dyDescent="0.25">
      <c r="A76" s="45">
        <v>42809</v>
      </c>
      <c r="B76" t="s">
        <v>34</v>
      </c>
      <c r="C76" s="12">
        <v>137</v>
      </c>
      <c r="D76" s="12">
        <v>10</v>
      </c>
      <c r="E76" s="12">
        <v>10</v>
      </c>
      <c r="F76" s="12">
        <v>-120</v>
      </c>
      <c r="G76" s="12">
        <v>37</v>
      </c>
      <c r="H76" s="12"/>
      <c r="I76" s="12">
        <v>0</v>
      </c>
      <c r="J76" s="12">
        <v>27.973165484267319</v>
      </c>
      <c r="K76" s="12">
        <v>0.49698934007560308</v>
      </c>
      <c r="L76" s="12">
        <v>4.2791358157116193</v>
      </c>
      <c r="M76" s="12">
        <v>0</v>
      </c>
      <c r="N76" s="12">
        <v>0</v>
      </c>
      <c r="O76" s="12">
        <v>6.2507093599454606</v>
      </c>
      <c r="P76" s="12">
        <v>-2</v>
      </c>
      <c r="Q76" s="12">
        <v>37</v>
      </c>
      <c r="S76" s="12">
        <v>863</v>
      </c>
      <c r="U76" s="14"/>
      <c r="V76" s="14"/>
    </row>
    <row r="77" spans="1:22" x14ac:dyDescent="0.25">
      <c r="A77" s="45">
        <v>42840</v>
      </c>
      <c r="B77" t="s">
        <v>34</v>
      </c>
      <c r="C77" s="12">
        <v>137</v>
      </c>
      <c r="D77" s="12">
        <v>9</v>
      </c>
      <c r="E77" s="12">
        <v>5</v>
      </c>
      <c r="F77" s="12">
        <v>-128</v>
      </c>
      <c r="G77" s="12">
        <v>23</v>
      </c>
      <c r="H77" s="12"/>
      <c r="I77" s="12">
        <v>0</v>
      </c>
      <c r="J77" s="12">
        <v>17.267203207303194</v>
      </c>
      <c r="K77" s="12">
        <v>0.51387732735972558</v>
      </c>
      <c r="L77" s="12">
        <v>3.4513840592713385</v>
      </c>
      <c r="M77" s="12">
        <v>0</v>
      </c>
      <c r="N77" s="12">
        <v>0</v>
      </c>
      <c r="O77" s="12">
        <v>-0.23246459393425667</v>
      </c>
      <c r="P77" s="12">
        <v>2</v>
      </c>
      <c r="Q77" s="12">
        <v>23</v>
      </c>
      <c r="S77" s="12">
        <v>936</v>
      </c>
      <c r="U77" s="14"/>
      <c r="V77" s="14"/>
    </row>
    <row r="78" spans="1:22" x14ac:dyDescent="0.25">
      <c r="A78" s="45">
        <v>42870</v>
      </c>
      <c r="B78" t="s">
        <v>34</v>
      </c>
      <c r="C78" s="12">
        <v>136</v>
      </c>
      <c r="D78" s="12">
        <v>9</v>
      </c>
      <c r="E78" s="12">
        <v>7</v>
      </c>
      <c r="F78" s="12">
        <v>-127</v>
      </c>
      <c r="G78" s="12">
        <v>25</v>
      </c>
      <c r="H78" s="12"/>
      <c r="I78" s="12">
        <v>0</v>
      </c>
      <c r="J78" s="12">
        <v>13.260654787942437</v>
      </c>
      <c r="K78" s="12">
        <v>0.49698934007560308</v>
      </c>
      <c r="L78" s="12">
        <v>3.3134254331979585</v>
      </c>
      <c r="M78" s="12">
        <v>0</v>
      </c>
      <c r="N78" s="12">
        <v>0</v>
      </c>
      <c r="O78" s="12">
        <v>4.9289304387840005</v>
      </c>
      <c r="P78" s="12">
        <v>4</v>
      </c>
      <c r="Q78" s="12">
        <v>26</v>
      </c>
      <c r="S78" s="12">
        <v>1059</v>
      </c>
      <c r="U78" s="14"/>
      <c r="V78" s="14"/>
    </row>
    <row r="79" spans="1:22" x14ac:dyDescent="0.25">
      <c r="A79" s="45">
        <v>42901</v>
      </c>
      <c r="B79" t="s">
        <v>34</v>
      </c>
      <c r="C79" s="12">
        <v>138</v>
      </c>
      <c r="D79" s="12">
        <v>10</v>
      </c>
      <c r="E79" s="12">
        <v>9</v>
      </c>
      <c r="F79" s="12">
        <v>-125</v>
      </c>
      <c r="G79" s="12">
        <v>32</v>
      </c>
      <c r="H79" s="12"/>
      <c r="I79" s="12">
        <v>0</v>
      </c>
      <c r="J79" s="12">
        <v>13.184772964427182</v>
      </c>
      <c r="K79" s="12">
        <v>0.51387732735972558</v>
      </c>
      <c r="L79" s="12">
        <v>3.3134254331979585</v>
      </c>
      <c r="M79" s="12">
        <v>0</v>
      </c>
      <c r="N79" s="12">
        <v>0</v>
      </c>
      <c r="O79" s="12">
        <v>10.987924275015132</v>
      </c>
      <c r="P79" s="12">
        <v>5</v>
      </c>
      <c r="Q79" s="12">
        <v>33</v>
      </c>
      <c r="S79" s="12">
        <v>1206</v>
      </c>
      <c r="U79" s="14"/>
      <c r="V79" s="14"/>
    </row>
    <row r="80" spans="1:22" x14ac:dyDescent="0.25">
      <c r="A80" s="45">
        <v>42931</v>
      </c>
      <c r="B80" t="s">
        <v>34</v>
      </c>
      <c r="C80" s="12">
        <v>137</v>
      </c>
      <c r="D80" s="12">
        <v>10</v>
      </c>
      <c r="E80" s="12">
        <v>7</v>
      </c>
      <c r="F80" s="12">
        <v>-127</v>
      </c>
      <c r="G80" s="12">
        <v>27</v>
      </c>
      <c r="H80" s="12"/>
      <c r="I80" s="12">
        <v>0</v>
      </c>
      <c r="J80" s="12">
        <v>14.509430006997389</v>
      </c>
      <c r="K80" s="12">
        <v>0.49698934007560308</v>
      </c>
      <c r="L80" s="12">
        <v>3.4513840592713385</v>
      </c>
      <c r="M80" s="12">
        <v>0</v>
      </c>
      <c r="N80" s="12">
        <v>0</v>
      </c>
      <c r="O80" s="12">
        <v>5.542196593655671</v>
      </c>
      <c r="P80" s="12">
        <v>3</v>
      </c>
      <c r="Q80" s="12">
        <v>27</v>
      </c>
      <c r="S80" s="12">
        <v>1308</v>
      </c>
      <c r="U80" s="14"/>
      <c r="V80" s="14"/>
    </row>
    <row r="81" spans="1:22" x14ac:dyDescent="0.25">
      <c r="A81" s="45">
        <v>42962</v>
      </c>
      <c r="B81" t="s">
        <v>34</v>
      </c>
      <c r="C81" s="12">
        <v>142</v>
      </c>
      <c r="D81" s="12">
        <v>10</v>
      </c>
      <c r="E81" s="12">
        <v>10</v>
      </c>
      <c r="F81" s="12">
        <v>-122</v>
      </c>
      <c r="G81" s="12">
        <v>40</v>
      </c>
      <c r="H81" s="12"/>
      <c r="I81" s="12">
        <v>0</v>
      </c>
      <c r="J81" s="12">
        <v>16.438322936582516</v>
      </c>
      <c r="K81" s="12">
        <v>1.065149483705722</v>
      </c>
      <c r="L81" s="12">
        <v>3.5893426853447186</v>
      </c>
      <c r="M81" s="12">
        <v>0</v>
      </c>
      <c r="N81" s="12">
        <v>0</v>
      </c>
      <c r="O81" s="12">
        <v>14.907184894367045</v>
      </c>
      <c r="P81" s="12">
        <v>3</v>
      </c>
      <c r="Q81" s="12">
        <v>39</v>
      </c>
      <c r="S81" s="12">
        <v>1410</v>
      </c>
      <c r="U81" s="14"/>
      <c r="V81" s="14"/>
    </row>
    <row r="82" spans="1:22" x14ac:dyDescent="0.25">
      <c r="A82" s="45">
        <v>42993</v>
      </c>
      <c r="B82" t="s">
        <v>34</v>
      </c>
      <c r="C82" s="12">
        <v>143</v>
      </c>
      <c r="D82" s="12">
        <v>10</v>
      </c>
      <c r="E82" s="12">
        <v>11</v>
      </c>
      <c r="F82" s="12">
        <v>-138</v>
      </c>
      <c r="G82" s="12">
        <v>26</v>
      </c>
      <c r="H82" s="12"/>
      <c r="I82" s="12">
        <v>0</v>
      </c>
      <c r="J82" s="12">
        <v>20.398025691078388</v>
      </c>
      <c r="K82" s="12">
        <v>1.8347591899393016</v>
      </c>
      <c r="L82" s="12">
        <v>3.7273013114180991</v>
      </c>
      <c r="M82" s="12">
        <v>0</v>
      </c>
      <c r="N82" s="12">
        <v>0</v>
      </c>
      <c r="O82" s="12">
        <v>-3.9600861924357886</v>
      </c>
      <c r="P82" s="12">
        <v>3</v>
      </c>
      <c r="Q82" s="12">
        <v>25</v>
      </c>
      <c r="S82" s="12">
        <v>1509</v>
      </c>
      <c r="U82" s="14"/>
      <c r="V82" s="14"/>
    </row>
    <row r="83" spans="1:22" x14ac:dyDescent="0.25">
      <c r="A83" s="45">
        <v>43023</v>
      </c>
      <c r="B83" t="s">
        <v>34</v>
      </c>
      <c r="C83" s="12">
        <v>143</v>
      </c>
      <c r="D83" s="12">
        <v>9</v>
      </c>
      <c r="E83" s="12">
        <v>15</v>
      </c>
      <c r="F83" s="12">
        <v>-128</v>
      </c>
      <c r="G83" s="12">
        <v>39</v>
      </c>
      <c r="H83" s="12"/>
      <c r="I83" s="12">
        <v>0</v>
      </c>
      <c r="J83" s="12">
        <v>24.076920928032205</v>
      </c>
      <c r="K83" s="12">
        <v>2.9119715217051114</v>
      </c>
      <c r="L83" s="12">
        <v>4.0032185635648592</v>
      </c>
      <c r="M83" s="12">
        <v>0</v>
      </c>
      <c r="N83" s="12">
        <v>0</v>
      </c>
      <c r="O83" s="12">
        <v>7.0078889866978216</v>
      </c>
      <c r="P83" s="12">
        <v>1</v>
      </c>
      <c r="Q83" s="12">
        <v>39</v>
      </c>
      <c r="S83" s="12">
        <v>1537</v>
      </c>
      <c r="U83" s="14"/>
      <c r="V83" s="14"/>
    </row>
    <row r="84" spans="1:22" x14ac:dyDescent="0.25">
      <c r="A84" s="45">
        <v>43054</v>
      </c>
      <c r="B84" t="s">
        <v>34</v>
      </c>
      <c r="C84" s="12">
        <v>145</v>
      </c>
      <c r="D84" s="12">
        <v>9</v>
      </c>
      <c r="E84" s="12">
        <v>18</v>
      </c>
      <c r="F84" s="12">
        <v>-128</v>
      </c>
      <c r="G84" s="12">
        <v>44</v>
      </c>
      <c r="H84" s="12"/>
      <c r="I84" s="12">
        <v>0</v>
      </c>
      <c r="J84" s="12">
        <v>28.561665551602019</v>
      </c>
      <c r="K84" s="12">
        <v>2.568180351992619</v>
      </c>
      <c r="L84" s="12">
        <v>4.2791358157116193</v>
      </c>
      <c r="M84" s="12">
        <v>0</v>
      </c>
      <c r="N84" s="12">
        <v>0</v>
      </c>
      <c r="O84" s="12">
        <v>6.5910182806937456</v>
      </c>
      <c r="P84" s="12">
        <v>1</v>
      </c>
      <c r="Q84" s="12">
        <v>43</v>
      </c>
      <c r="S84" s="12">
        <v>1581</v>
      </c>
      <c r="U84" s="14"/>
      <c r="V84" s="14"/>
    </row>
    <row r="85" spans="1:22" x14ac:dyDescent="0.25">
      <c r="A85" s="45">
        <v>43084</v>
      </c>
      <c r="B85" t="s">
        <v>34</v>
      </c>
      <c r="C85" s="12">
        <v>146</v>
      </c>
      <c r="D85" s="12">
        <v>8</v>
      </c>
      <c r="E85" s="12">
        <v>17</v>
      </c>
      <c r="F85" s="12">
        <v>-126</v>
      </c>
      <c r="G85" s="12">
        <v>45</v>
      </c>
      <c r="H85" s="12"/>
      <c r="I85" s="12">
        <v>0</v>
      </c>
      <c r="J85" s="12">
        <v>35.971482073966797</v>
      </c>
      <c r="K85" s="12">
        <v>1.7044804308903572</v>
      </c>
      <c r="L85" s="12">
        <v>4.8309703200051404</v>
      </c>
      <c r="M85" s="12">
        <v>0</v>
      </c>
      <c r="N85" s="12">
        <v>0</v>
      </c>
      <c r="O85" s="12">
        <v>6.4930671751377034</v>
      </c>
      <c r="P85" s="12">
        <v>-3</v>
      </c>
      <c r="Q85" s="12">
        <v>46</v>
      </c>
      <c r="S85" s="12">
        <v>1484</v>
      </c>
      <c r="U85" s="14"/>
      <c r="V85" s="14"/>
    </row>
    <row r="86" spans="1:22" x14ac:dyDescent="0.25">
      <c r="A86" s="45">
        <v>43115</v>
      </c>
      <c r="B86" t="s">
        <v>34</v>
      </c>
      <c r="C86" s="12">
        <v>145</v>
      </c>
      <c r="D86" s="12">
        <v>8</v>
      </c>
      <c r="E86" s="12">
        <v>17</v>
      </c>
      <c r="F86" s="12">
        <v>-126</v>
      </c>
      <c r="G86" s="12">
        <v>44</v>
      </c>
      <c r="H86" s="12"/>
      <c r="I86" s="12">
        <v>0</v>
      </c>
      <c r="J86" s="12">
        <v>37.373631561459234</v>
      </c>
      <c r="K86" s="12">
        <v>1.0705633387333306</v>
      </c>
      <c r="L86" s="12">
        <v>5.1190405118054603</v>
      </c>
      <c r="M86" s="12">
        <v>0</v>
      </c>
      <c r="N86" s="12">
        <v>0</v>
      </c>
      <c r="O86" s="12">
        <v>10.436764588001978</v>
      </c>
      <c r="P86" s="12">
        <v>-10</v>
      </c>
      <c r="Q86" s="12">
        <v>44</v>
      </c>
      <c r="S86" s="12">
        <v>1166</v>
      </c>
      <c r="U86" s="14"/>
      <c r="V86" s="14"/>
    </row>
    <row r="87" spans="1:22" x14ac:dyDescent="0.25">
      <c r="A87" s="45">
        <v>43146</v>
      </c>
      <c r="B87" t="s">
        <v>34</v>
      </c>
      <c r="C87" s="12">
        <v>144</v>
      </c>
      <c r="D87" s="12">
        <v>9</v>
      </c>
      <c r="E87" s="12">
        <v>10</v>
      </c>
      <c r="F87" s="12">
        <v>-125</v>
      </c>
      <c r="G87" s="12">
        <v>38</v>
      </c>
      <c r="H87" s="12"/>
      <c r="I87" s="12">
        <v>0</v>
      </c>
      <c r="J87" s="12">
        <v>34.950059170830912</v>
      </c>
      <c r="K87" s="12">
        <v>0.79049523992540394</v>
      </c>
      <c r="L87" s="12">
        <v>4.7051646335853192</v>
      </c>
      <c r="M87" s="12">
        <v>0</v>
      </c>
      <c r="N87" s="12">
        <v>0</v>
      </c>
      <c r="O87" s="12">
        <v>1.5542809556583634</v>
      </c>
      <c r="P87" s="12">
        <v>-4</v>
      </c>
      <c r="Q87" s="12">
        <v>38</v>
      </c>
      <c r="S87" s="12">
        <v>1046</v>
      </c>
      <c r="U87" s="14"/>
      <c r="V87" s="14"/>
    </row>
    <row r="88" spans="1:22" x14ac:dyDescent="0.25">
      <c r="A88" s="45">
        <v>43174</v>
      </c>
      <c r="B88" t="s">
        <v>34</v>
      </c>
      <c r="C88" s="12">
        <v>146</v>
      </c>
      <c r="D88" s="12">
        <v>9</v>
      </c>
      <c r="E88" s="12">
        <v>16</v>
      </c>
      <c r="F88" s="12">
        <v>-135</v>
      </c>
      <c r="G88" s="12">
        <v>36</v>
      </c>
      <c r="H88" s="12"/>
      <c r="I88" s="12">
        <v>0</v>
      </c>
      <c r="J88" s="12">
        <v>27.532970812038105</v>
      </c>
      <c r="K88" s="12">
        <v>0.49951539700807723</v>
      </c>
      <c r="L88" s="12">
        <v>4.2912887553651782</v>
      </c>
      <c r="M88" s="12">
        <v>0</v>
      </c>
      <c r="N88" s="12">
        <v>0</v>
      </c>
      <c r="O88" s="12">
        <v>6.6762250355886366</v>
      </c>
      <c r="P88" s="12">
        <v>-3</v>
      </c>
      <c r="Q88" s="12">
        <v>36</v>
      </c>
      <c r="S88" s="12">
        <v>965</v>
      </c>
      <c r="U88" s="14"/>
      <c r="V88" s="14"/>
    </row>
    <row r="89" spans="1:22" x14ac:dyDescent="0.25">
      <c r="A89" s="45">
        <v>43205</v>
      </c>
      <c r="B89" t="s">
        <v>34</v>
      </c>
      <c r="C89" s="12">
        <v>147</v>
      </c>
      <c r="D89" s="12">
        <v>9</v>
      </c>
      <c r="E89" s="12">
        <v>8</v>
      </c>
      <c r="F89" s="12">
        <v>-142</v>
      </c>
      <c r="G89" s="12">
        <v>22</v>
      </c>
      <c r="H89" s="12"/>
      <c r="I89" s="12">
        <v>0</v>
      </c>
      <c r="J89" s="12">
        <v>16.993468625149994</v>
      </c>
      <c r="K89" s="12">
        <v>0.51648922117825469</v>
      </c>
      <c r="L89" s="12">
        <v>3.4635369989248974</v>
      </c>
      <c r="M89" s="12">
        <v>0</v>
      </c>
      <c r="N89" s="12">
        <v>0</v>
      </c>
      <c r="O89" s="12">
        <v>2.0265051547468538</v>
      </c>
      <c r="P89" s="12">
        <v>1</v>
      </c>
      <c r="Q89" s="12">
        <v>24</v>
      </c>
      <c r="S89" s="12">
        <v>980</v>
      </c>
      <c r="U89" s="14"/>
      <c r="V89" s="14"/>
    </row>
    <row r="90" spans="1:22" x14ac:dyDescent="0.25">
      <c r="A90" s="45">
        <v>43235</v>
      </c>
      <c r="B90" t="s">
        <v>34</v>
      </c>
      <c r="C90" s="12">
        <v>147</v>
      </c>
      <c r="D90" s="12">
        <v>9</v>
      </c>
      <c r="E90" s="12">
        <v>5</v>
      </c>
      <c r="F90" s="12">
        <v>-139</v>
      </c>
      <c r="G90" s="12">
        <v>22</v>
      </c>
      <c r="H90" s="12"/>
      <c r="I90" s="12">
        <v>0</v>
      </c>
      <c r="J90" s="12">
        <v>13.049285710269547</v>
      </c>
      <c r="K90" s="12">
        <v>0.49951539700807723</v>
      </c>
      <c r="L90" s="12">
        <v>3.3255783728515174</v>
      </c>
      <c r="M90" s="12">
        <v>0</v>
      </c>
      <c r="N90" s="12">
        <v>0</v>
      </c>
      <c r="O90" s="12">
        <v>1.1256205198708571</v>
      </c>
      <c r="P90" s="12">
        <v>5</v>
      </c>
      <c r="Q90" s="12">
        <v>23</v>
      </c>
      <c r="S90" s="12">
        <v>1145</v>
      </c>
      <c r="U90" s="14"/>
      <c r="V90" s="14"/>
    </row>
    <row r="91" spans="1:22" x14ac:dyDescent="0.25">
      <c r="A91" s="45">
        <v>43266</v>
      </c>
      <c r="B91" t="s">
        <v>34</v>
      </c>
      <c r="C91" s="12">
        <v>141</v>
      </c>
      <c r="D91" s="12">
        <v>9</v>
      </c>
      <c r="E91" s="12">
        <v>5</v>
      </c>
      <c r="F91" s="12">
        <v>-132</v>
      </c>
      <c r="G91" s="12">
        <v>23</v>
      </c>
      <c r="H91" s="12"/>
      <c r="I91" s="12">
        <v>0</v>
      </c>
      <c r="J91" s="12">
        <v>12.974532150985951</v>
      </c>
      <c r="K91" s="12">
        <v>0.51648922117825469</v>
      </c>
      <c r="L91" s="12">
        <v>3.3255783728515174</v>
      </c>
      <c r="M91" s="12">
        <v>0</v>
      </c>
      <c r="N91" s="12">
        <v>0</v>
      </c>
      <c r="O91" s="12">
        <v>0.18340025498427792</v>
      </c>
      <c r="P91" s="12">
        <v>6</v>
      </c>
      <c r="Q91" s="12">
        <v>23</v>
      </c>
      <c r="S91" s="12">
        <v>1320</v>
      </c>
      <c r="U91" s="14"/>
      <c r="V91" s="14"/>
    </row>
    <row r="92" spans="1:22" x14ac:dyDescent="0.25">
      <c r="A92" s="45">
        <v>43296</v>
      </c>
      <c r="B92" t="s">
        <v>34</v>
      </c>
      <c r="C92" s="12">
        <v>145</v>
      </c>
      <c r="D92" s="12">
        <v>9</v>
      </c>
      <c r="E92" s="12">
        <v>8</v>
      </c>
      <c r="F92" s="12">
        <v>-136</v>
      </c>
      <c r="G92" s="12">
        <v>26</v>
      </c>
      <c r="H92" s="12"/>
      <c r="I92" s="12">
        <v>0</v>
      </c>
      <c r="J92" s="12">
        <v>14.278637371570307</v>
      </c>
      <c r="K92" s="12">
        <v>0.49951539700807723</v>
      </c>
      <c r="L92" s="12">
        <v>3.4635369989248974</v>
      </c>
      <c r="M92" s="12">
        <v>0</v>
      </c>
      <c r="N92" s="12">
        <v>0</v>
      </c>
      <c r="O92" s="12">
        <v>5.7583102324967186</v>
      </c>
      <c r="P92" s="12">
        <v>1</v>
      </c>
      <c r="Q92" s="12">
        <v>25</v>
      </c>
      <c r="S92" s="12">
        <v>1360</v>
      </c>
      <c r="U92" s="14"/>
      <c r="V92" s="14"/>
    </row>
    <row r="93" spans="1:22" x14ac:dyDescent="0.25">
      <c r="A93" s="45">
        <v>43327</v>
      </c>
      <c r="B93" t="s">
        <v>34</v>
      </c>
      <c r="C93" s="12">
        <v>152</v>
      </c>
      <c r="D93" s="12">
        <v>8</v>
      </c>
      <c r="E93" s="12">
        <v>8</v>
      </c>
      <c r="F93" s="12">
        <v>-136</v>
      </c>
      <c r="G93" s="12">
        <v>32</v>
      </c>
      <c r="H93" s="12"/>
      <c r="I93" s="12">
        <v>0</v>
      </c>
      <c r="J93" s="12">
        <v>16.177540620389124</v>
      </c>
      <c r="K93" s="12">
        <v>1.0705633387333306</v>
      </c>
      <c r="L93" s="12">
        <v>3.6014956249982775</v>
      </c>
      <c r="M93" s="12">
        <v>0</v>
      </c>
      <c r="N93" s="12">
        <v>0</v>
      </c>
      <c r="O93" s="12">
        <v>9.1504004158792682</v>
      </c>
      <c r="P93" s="12">
        <v>2</v>
      </c>
      <c r="Q93" s="12">
        <v>32</v>
      </c>
      <c r="S93" s="12">
        <v>1434</v>
      </c>
      <c r="U93" s="14"/>
      <c r="V93" s="14"/>
    </row>
    <row r="94" spans="1:22" x14ac:dyDescent="0.25">
      <c r="A94" s="45">
        <v>43358</v>
      </c>
      <c r="B94" t="s">
        <v>34</v>
      </c>
      <c r="C94" s="12">
        <v>153</v>
      </c>
      <c r="D94" s="12">
        <v>9</v>
      </c>
      <c r="E94" s="12">
        <v>8</v>
      </c>
      <c r="F94" s="12">
        <v>-152</v>
      </c>
      <c r="G94" s="12">
        <v>18</v>
      </c>
      <c r="H94" s="12"/>
      <c r="I94" s="12">
        <v>0</v>
      </c>
      <c r="J94" s="12">
        <v>20.075697756419494</v>
      </c>
      <c r="K94" s="12">
        <v>1.844084754488557</v>
      </c>
      <c r="L94" s="12">
        <v>3.739454251071658</v>
      </c>
      <c r="M94" s="12">
        <v>0</v>
      </c>
      <c r="N94" s="12">
        <v>0</v>
      </c>
      <c r="O94" s="12">
        <v>-12.659236761979706</v>
      </c>
      <c r="P94" s="12">
        <v>5</v>
      </c>
      <c r="Q94" s="12">
        <v>18</v>
      </c>
      <c r="S94" s="12">
        <v>1569</v>
      </c>
      <c r="U94" s="14"/>
      <c r="V94" s="14"/>
    </row>
    <row r="95" spans="1:22" x14ac:dyDescent="0.25">
      <c r="A95" s="45">
        <v>43388</v>
      </c>
      <c r="B95" t="s">
        <v>34</v>
      </c>
      <c r="C95" s="12">
        <v>151</v>
      </c>
      <c r="D95" s="12">
        <v>6</v>
      </c>
      <c r="E95" s="12">
        <v>12</v>
      </c>
      <c r="F95" s="12">
        <v>-124</v>
      </c>
      <c r="G95" s="12">
        <v>45</v>
      </c>
      <c r="H95" s="12"/>
      <c r="I95" s="12">
        <v>0</v>
      </c>
      <c r="J95" s="12">
        <v>24.69687349948402</v>
      </c>
      <c r="K95" s="12">
        <v>2.9267722533434428</v>
      </c>
      <c r="L95" s="12">
        <v>4.0153715032184181</v>
      </c>
      <c r="M95" s="12">
        <v>0</v>
      </c>
      <c r="N95" s="12">
        <v>0</v>
      </c>
      <c r="O95" s="12">
        <v>14.360982743954118</v>
      </c>
      <c r="P95" s="12">
        <v>0</v>
      </c>
      <c r="Q95" s="12">
        <v>46</v>
      </c>
      <c r="S95" s="12">
        <v>1557</v>
      </c>
      <c r="U95" s="14"/>
      <c r="V95" s="14"/>
    </row>
    <row r="96" spans="1:22" x14ac:dyDescent="0.25">
      <c r="A96" s="45">
        <v>43419</v>
      </c>
      <c r="B96" t="s">
        <v>34</v>
      </c>
      <c r="C96" s="12">
        <v>154</v>
      </c>
      <c r="D96" s="12">
        <v>7</v>
      </c>
      <c r="E96" s="12">
        <v>14</v>
      </c>
      <c r="F96" s="12">
        <v>-127</v>
      </c>
      <c r="G96" s="12">
        <v>48</v>
      </c>
      <c r="H96" s="12"/>
      <c r="I96" s="12">
        <v>0</v>
      </c>
      <c r="J96" s="12">
        <v>34.112950540953634</v>
      </c>
      <c r="K96" s="12">
        <v>2.5812336898791175</v>
      </c>
      <c r="L96" s="12">
        <v>4.2912887553651782</v>
      </c>
      <c r="M96" s="12">
        <v>0</v>
      </c>
      <c r="N96" s="12">
        <v>0</v>
      </c>
      <c r="O96" s="12">
        <v>9.0145270138020663</v>
      </c>
      <c r="P96" s="12">
        <v>-3</v>
      </c>
      <c r="Q96" s="12">
        <v>47</v>
      </c>
      <c r="S96" s="12">
        <v>1463</v>
      </c>
      <c r="U96" s="14"/>
      <c r="V96" s="14"/>
    </row>
    <row r="97" spans="1:22" x14ac:dyDescent="0.25">
      <c r="A97" s="45">
        <v>43449</v>
      </c>
      <c r="B97" t="s">
        <v>34</v>
      </c>
      <c r="C97" s="12">
        <v>155</v>
      </c>
      <c r="D97" s="12">
        <v>8</v>
      </c>
      <c r="E97" s="12">
        <v>19</v>
      </c>
      <c r="F97" s="12">
        <v>-124</v>
      </c>
      <c r="G97" s="12">
        <v>58</v>
      </c>
      <c r="H97" s="12"/>
      <c r="I97" s="12">
        <v>0</v>
      </c>
      <c r="J97" s="12">
        <v>41.438017958445478</v>
      </c>
      <c r="K97" s="12">
        <v>1.7131438251757602</v>
      </c>
      <c r="L97" s="12">
        <v>4.8431232596586993</v>
      </c>
      <c r="M97" s="12">
        <v>0</v>
      </c>
      <c r="N97" s="12">
        <v>0</v>
      </c>
      <c r="O97" s="12">
        <v>11.005714956720063</v>
      </c>
      <c r="P97" s="12">
        <v>-2</v>
      </c>
      <c r="Q97" s="12">
        <v>57</v>
      </c>
      <c r="S97" s="12">
        <v>1396</v>
      </c>
      <c r="U97" s="14"/>
      <c r="V97" s="14"/>
    </row>
    <row r="98" spans="1:22" x14ac:dyDescent="0.25">
      <c r="A98" s="45">
        <v>43480</v>
      </c>
      <c r="B98" t="s">
        <v>34</v>
      </c>
      <c r="C98" s="12">
        <v>155</v>
      </c>
      <c r="D98" s="12">
        <v>8</v>
      </c>
      <c r="E98" s="12">
        <v>20</v>
      </c>
      <c r="F98" s="12">
        <v>-110</v>
      </c>
      <c r="G98" s="12">
        <v>73</v>
      </c>
      <c r="H98" s="12"/>
      <c r="I98" s="12">
        <v>0</v>
      </c>
      <c r="J98" s="12">
        <v>44.750411147265595</v>
      </c>
      <c r="K98" s="12">
        <v>1.1053339856490543</v>
      </c>
      <c r="L98" s="12">
        <v>5.1294149724853275</v>
      </c>
      <c r="M98" s="12">
        <v>0</v>
      </c>
      <c r="N98" s="12">
        <v>0</v>
      </c>
      <c r="O98" s="12">
        <v>28.014839894600023</v>
      </c>
      <c r="P98" s="12">
        <v>-6</v>
      </c>
      <c r="Q98" s="12">
        <v>73</v>
      </c>
      <c r="S98" s="12">
        <v>1225</v>
      </c>
      <c r="U98" s="14"/>
      <c r="V98" s="14"/>
    </row>
    <row r="99" spans="1:22" x14ac:dyDescent="0.25">
      <c r="A99" s="45">
        <v>43511</v>
      </c>
      <c r="B99" t="s">
        <v>34</v>
      </c>
      <c r="C99" s="12">
        <v>152</v>
      </c>
      <c r="D99" s="12">
        <v>7</v>
      </c>
      <c r="E99" s="12">
        <v>15</v>
      </c>
      <c r="F99" s="12">
        <v>-121</v>
      </c>
      <c r="G99" s="12">
        <v>53</v>
      </c>
      <c r="H99" s="12"/>
      <c r="I99" s="12">
        <v>0</v>
      </c>
      <c r="J99" s="12">
        <v>38.425728393153911</v>
      </c>
      <c r="K99" s="12">
        <v>0.8161696020874103</v>
      </c>
      <c r="L99" s="12">
        <v>4.7155390942651865</v>
      </c>
      <c r="M99" s="12">
        <v>0</v>
      </c>
      <c r="N99" s="12">
        <v>0</v>
      </c>
      <c r="O99" s="12">
        <v>13.042562910493487</v>
      </c>
      <c r="P99" s="12">
        <v>-6</v>
      </c>
      <c r="Q99" s="12">
        <v>51</v>
      </c>
      <c r="S99" s="12">
        <v>1063</v>
      </c>
      <c r="U99" s="14"/>
      <c r="V99" s="14"/>
    </row>
    <row r="100" spans="1:22" x14ac:dyDescent="0.25">
      <c r="A100" s="45">
        <v>43539</v>
      </c>
      <c r="B100" t="s">
        <v>34</v>
      </c>
      <c r="C100" s="12">
        <v>157</v>
      </c>
      <c r="D100" s="12">
        <v>8</v>
      </c>
      <c r="E100" s="12">
        <v>14</v>
      </c>
      <c r="F100" s="12">
        <v>-116</v>
      </c>
      <c r="G100" s="12">
        <v>63</v>
      </c>
      <c r="H100" s="12"/>
      <c r="I100" s="12">
        <v>0</v>
      </c>
      <c r="J100" s="12">
        <v>32.107508972865418</v>
      </c>
      <c r="K100" s="12">
        <v>0.51573907371167649</v>
      </c>
      <c r="L100" s="12">
        <v>4.3016632160450463</v>
      </c>
      <c r="M100" s="12">
        <v>0</v>
      </c>
      <c r="N100" s="12">
        <v>0</v>
      </c>
      <c r="O100" s="12">
        <v>25.075088737377854</v>
      </c>
      <c r="P100" s="12">
        <v>1</v>
      </c>
      <c r="Q100" s="12">
        <v>63</v>
      </c>
      <c r="S100" s="12">
        <v>1081</v>
      </c>
      <c r="U100" s="14"/>
      <c r="V100" s="14"/>
    </row>
    <row r="101" spans="1:22" x14ac:dyDescent="0.25">
      <c r="A101" s="45">
        <v>43570</v>
      </c>
      <c r="B101" t="s">
        <v>34</v>
      </c>
      <c r="C101" s="12">
        <v>160</v>
      </c>
      <c r="D101" s="12">
        <v>7</v>
      </c>
      <c r="E101" s="12">
        <v>7</v>
      </c>
      <c r="F101" s="12">
        <v>-134</v>
      </c>
      <c r="G101" s="12">
        <v>40</v>
      </c>
      <c r="H101" s="12"/>
      <c r="I101" s="12">
        <v>0</v>
      </c>
      <c r="J101" s="12">
        <v>19.815159077853142</v>
      </c>
      <c r="K101" s="12">
        <v>0.53326418786692764</v>
      </c>
      <c r="L101" s="12">
        <v>3.4739114596047651</v>
      </c>
      <c r="M101" s="12">
        <v>0</v>
      </c>
      <c r="N101" s="12">
        <v>0</v>
      </c>
      <c r="O101" s="12">
        <v>16.177665274675167</v>
      </c>
      <c r="P101" s="12">
        <v>0</v>
      </c>
      <c r="Q101" s="12">
        <v>40</v>
      </c>
      <c r="S101" s="12">
        <v>1073</v>
      </c>
      <c r="U101" s="14"/>
      <c r="V101" s="14"/>
    </row>
    <row r="102" spans="1:22" x14ac:dyDescent="0.25">
      <c r="A102" s="45">
        <v>43600</v>
      </c>
      <c r="B102" t="s">
        <v>34</v>
      </c>
      <c r="C102" s="12">
        <v>160</v>
      </c>
      <c r="D102" s="12">
        <v>9</v>
      </c>
      <c r="E102" s="12">
        <v>6</v>
      </c>
      <c r="F102" s="12">
        <v>-136</v>
      </c>
      <c r="G102" s="12">
        <v>39</v>
      </c>
      <c r="H102" s="12"/>
      <c r="I102" s="12">
        <v>0</v>
      </c>
      <c r="J102" s="12">
        <v>15.214838064459649</v>
      </c>
      <c r="K102" s="12">
        <v>0.51573907371167649</v>
      </c>
      <c r="L102" s="12">
        <v>3.3359528335313851</v>
      </c>
      <c r="M102" s="12">
        <v>0</v>
      </c>
      <c r="N102" s="12">
        <v>0</v>
      </c>
      <c r="O102" s="12">
        <v>13.93347002829729</v>
      </c>
      <c r="P102" s="12">
        <v>6</v>
      </c>
      <c r="Q102" s="12">
        <v>39</v>
      </c>
      <c r="S102" s="12">
        <v>1274</v>
      </c>
      <c r="U102" s="14"/>
      <c r="V102" s="14"/>
    </row>
    <row r="103" spans="1:22" x14ac:dyDescent="0.25">
      <c r="A103" s="45">
        <v>43631</v>
      </c>
      <c r="B103" t="s">
        <v>34</v>
      </c>
      <c r="C103" s="12">
        <v>162</v>
      </c>
      <c r="D103" s="12">
        <v>9</v>
      </c>
      <c r="E103" s="12">
        <v>5</v>
      </c>
      <c r="F103" s="12">
        <v>-129</v>
      </c>
      <c r="G103" s="12">
        <v>47</v>
      </c>
      <c r="H103" s="12"/>
      <c r="I103" s="12">
        <v>0</v>
      </c>
      <c r="J103" s="12">
        <v>15.127940784544007</v>
      </c>
      <c r="K103" s="12">
        <v>0.53326418786692764</v>
      </c>
      <c r="L103" s="12">
        <v>3.3359528335313851</v>
      </c>
      <c r="M103" s="12">
        <v>0</v>
      </c>
      <c r="N103" s="12">
        <v>0</v>
      </c>
      <c r="O103" s="12">
        <v>25.002842194057678</v>
      </c>
      <c r="P103" s="12">
        <v>2</v>
      </c>
      <c r="Q103" s="12">
        <v>46</v>
      </c>
      <c r="S103" s="12">
        <v>1335</v>
      </c>
      <c r="U103" s="14"/>
      <c r="V103" s="14"/>
    </row>
    <row r="104" spans="1:22" x14ac:dyDescent="0.25">
      <c r="A104" s="45">
        <v>43661</v>
      </c>
      <c r="B104" t="s">
        <v>34</v>
      </c>
      <c r="C104" s="12">
        <v>160</v>
      </c>
      <c r="D104" s="12">
        <v>10</v>
      </c>
      <c r="E104" s="12">
        <v>8</v>
      </c>
      <c r="F104" s="12">
        <v>-128</v>
      </c>
      <c r="G104" s="12">
        <v>50</v>
      </c>
      <c r="H104" s="12"/>
      <c r="I104" s="12">
        <v>0</v>
      </c>
      <c r="J104" s="12">
        <v>16.648896381228447</v>
      </c>
      <c r="K104" s="12">
        <v>0.51573907371167649</v>
      </c>
      <c r="L104" s="12">
        <v>3.4739114596047651</v>
      </c>
      <c r="M104" s="12">
        <v>0</v>
      </c>
      <c r="N104" s="12">
        <v>0</v>
      </c>
      <c r="O104" s="12">
        <v>25.361453085455114</v>
      </c>
      <c r="P104" s="12">
        <v>4</v>
      </c>
      <c r="Q104" s="12">
        <v>50</v>
      </c>
      <c r="S104" s="12">
        <v>1472</v>
      </c>
      <c r="U104" s="14"/>
      <c r="V104" s="14"/>
    </row>
    <row r="105" spans="1:22" x14ac:dyDescent="0.25">
      <c r="A105" s="45">
        <v>43692</v>
      </c>
      <c r="B105" t="s">
        <v>34</v>
      </c>
      <c r="C105" s="12">
        <v>155</v>
      </c>
      <c r="D105" s="12">
        <v>10</v>
      </c>
      <c r="E105" s="12">
        <v>8</v>
      </c>
      <c r="F105" s="12">
        <v>-109</v>
      </c>
      <c r="G105" s="12">
        <v>64</v>
      </c>
      <c r="H105" s="12"/>
      <c r="I105" s="12">
        <v>0</v>
      </c>
      <c r="J105" s="12">
        <v>18.863694438331251</v>
      </c>
      <c r="K105" s="12">
        <v>1.1053339856490543</v>
      </c>
      <c r="L105" s="12">
        <v>3.6118700856781452</v>
      </c>
      <c r="M105" s="12">
        <v>0</v>
      </c>
      <c r="N105" s="12">
        <v>0</v>
      </c>
      <c r="O105" s="12">
        <v>34.419101490341546</v>
      </c>
      <c r="P105" s="12">
        <v>6</v>
      </c>
      <c r="Q105" s="12">
        <v>64</v>
      </c>
      <c r="S105" s="12">
        <v>1660</v>
      </c>
      <c r="U105" s="14"/>
      <c r="V105" s="14"/>
    </row>
    <row r="106" spans="1:22" x14ac:dyDescent="0.25">
      <c r="A106" s="45">
        <v>43723</v>
      </c>
      <c r="B106" t="s">
        <v>34</v>
      </c>
      <c r="C106" s="12">
        <v>164</v>
      </c>
      <c r="D106" s="12">
        <v>10</v>
      </c>
      <c r="E106" s="12">
        <v>11</v>
      </c>
      <c r="F106" s="12">
        <v>-116</v>
      </c>
      <c r="G106" s="12">
        <v>69</v>
      </c>
      <c r="H106" s="12"/>
      <c r="I106" s="12">
        <v>0</v>
      </c>
      <c r="J106" s="12">
        <v>23.410337458167277</v>
      </c>
      <c r="K106" s="12">
        <v>1.9039784735812131</v>
      </c>
      <c r="L106" s="12">
        <v>3.7498287117515257</v>
      </c>
      <c r="M106" s="12">
        <v>0</v>
      </c>
      <c r="N106" s="12">
        <v>0</v>
      </c>
      <c r="O106" s="12">
        <v>34.935855356499985</v>
      </c>
      <c r="P106" s="12">
        <v>4</v>
      </c>
      <c r="Q106" s="12">
        <v>68</v>
      </c>
      <c r="S106" s="12">
        <v>1782</v>
      </c>
      <c r="U106" s="14"/>
      <c r="V106" s="14"/>
    </row>
    <row r="107" spans="1:22" x14ac:dyDescent="0.25">
      <c r="A107" s="45">
        <v>43753</v>
      </c>
      <c r="B107" t="s">
        <v>34</v>
      </c>
      <c r="C107" s="12">
        <v>167</v>
      </c>
      <c r="D107" s="12">
        <v>8</v>
      </c>
      <c r="E107" s="12">
        <v>14</v>
      </c>
      <c r="F107" s="12">
        <v>-117</v>
      </c>
      <c r="G107" s="12">
        <v>72</v>
      </c>
      <c r="H107" s="12"/>
      <c r="I107" s="12">
        <v>0</v>
      </c>
      <c r="J107" s="12">
        <v>27.633740197291726</v>
      </c>
      <c r="K107" s="12">
        <v>3.02183039791259</v>
      </c>
      <c r="L107" s="12">
        <v>4.0257459638982862</v>
      </c>
      <c r="M107" s="12">
        <v>0</v>
      </c>
      <c r="N107" s="12">
        <v>0</v>
      </c>
      <c r="O107" s="12">
        <v>37.318683440897395</v>
      </c>
      <c r="P107" s="12">
        <v>0</v>
      </c>
      <c r="Q107" s="12">
        <v>72</v>
      </c>
      <c r="S107" s="12">
        <v>1775</v>
      </c>
      <c r="U107" s="14"/>
      <c r="V107" s="14"/>
    </row>
    <row r="108" spans="1:22" x14ac:dyDescent="0.25">
      <c r="A108" s="45">
        <v>43784</v>
      </c>
      <c r="B108" t="s">
        <v>34</v>
      </c>
      <c r="C108" s="12">
        <v>176</v>
      </c>
      <c r="D108" s="12">
        <v>9</v>
      </c>
      <c r="E108" s="12">
        <v>12</v>
      </c>
      <c r="F108" s="12">
        <v>-113</v>
      </c>
      <c r="G108" s="12">
        <v>84</v>
      </c>
      <c r="H108" s="12"/>
      <c r="I108" s="12">
        <v>0</v>
      </c>
      <c r="J108" s="12">
        <v>32.783772997361929</v>
      </c>
      <c r="K108" s="12">
        <v>2.6650691454664055</v>
      </c>
      <c r="L108" s="12">
        <v>4.3016632160450463</v>
      </c>
      <c r="M108" s="12">
        <v>0</v>
      </c>
      <c r="N108" s="12">
        <v>0</v>
      </c>
      <c r="O108" s="12">
        <v>41.249494641126617</v>
      </c>
      <c r="P108" s="12">
        <v>3</v>
      </c>
      <c r="Q108" s="12">
        <v>84</v>
      </c>
      <c r="S108" s="12">
        <v>1857</v>
      </c>
      <c r="U108" s="14"/>
      <c r="V108" s="14"/>
    </row>
    <row r="109" spans="1:22" x14ac:dyDescent="0.25">
      <c r="A109" s="45">
        <v>43814</v>
      </c>
      <c r="B109" t="s">
        <v>34</v>
      </c>
      <c r="C109" s="12">
        <v>175</v>
      </c>
      <c r="D109" s="12">
        <v>9</v>
      </c>
      <c r="E109" s="12">
        <v>14</v>
      </c>
      <c r="F109" s="12">
        <v>-117</v>
      </c>
      <c r="G109" s="12">
        <v>81</v>
      </c>
      <c r="H109" s="12"/>
      <c r="I109" s="12">
        <v>0</v>
      </c>
      <c r="J109" s="12">
        <v>38.995670447526045</v>
      </c>
      <c r="K109" s="12">
        <v>1.7687847358121334</v>
      </c>
      <c r="L109" s="12">
        <v>4.8534977203385665</v>
      </c>
      <c r="M109" s="12">
        <v>0</v>
      </c>
      <c r="N109" s="12">
        <v>0</v>
      </c>
      <c r="O109" s="12">
        <v>40.382047096323255</v>
      </c>
      <c r="P109" s="12">
        <v>-5</v>
      </c>
      <c r="Q109" s="12">
        <v>81</v>
      </c>
      <c r="S109" s="12">
        <v>1692</v>
      </c>
      <c r="U109" s="14"/>
      <c r="V109" s="14"/>
    </row>
    <row r="110" spans="1:22" x14ac:dyDescent="0.25">
      <c r="A110" s="45">
        <v>43845</v>
      </c>
      <c r="B110" t="s">
        <v>34</v>
      </c>
      <c r="C110" s="12">
        <v>183</v>
      </c>
      <c r="D110" s="12">
        <v>8</v>
      </c>
      <c r="E110" s="12">
        <v>13</v>
      </c>
      <c r="F110" s="12">
        <v>-156</v>
      </c>
      <c r="G110" s="12">
        <v>48</v>
      </c>
      <c r="H110" s="12"/>
      <c r="I110" s="12">
        <v>0</v>
      </c>
      <c r="J110" s="12">
        <v>34.83190535483871</v>
      </c>
      <c r="K110" s="12">
        <v>1.0879486621911925</v>
      </c>
      <c r="L110" s="12">
        <v>5.1294149724853275</v>
      </c>
      <c r="M110" s="12">
        <v>0</v>
      </c>
      <c r="N110" s="12">
        <v>0</v>
      </c>
      <c r="O110" s="12">
        <v>-18.049268989515234</v>
      </c>
      <c r="P110" s="12">
        <v>26</v>
      </c>
      <c r="Q110" s="12">
        <v>49</v>
      </c>
      <c r="S110" s="12">
        <v>2511</v>
      </c>
      <c r="U110" s="14"/>
      <c r="V110" s="14"/>
    </row>
    <row r="111" spans="1:22" x14ac:dyDescent="0.25">
      <c r="A111" s="45">
        <v>43876</v>
      </c>
      <c r="B111" t="s">
        <v>34</v>
      </c>
      <c r="C111" s="12">
        <v>179</v>
      </c>
      <c r="D111" s="12">
        <v>8</v>
      </c>
      <c r="E111" s="12">
        <v>14</v>
      </c>
      <c r="F111" s="12">
        <v>-150</v>
      </c>
      <c r="G111" s="12">
        <v>51</v>
      </c>
      <c r="H111" s="12"/>
      <c r="I111" s="12">
        <v>0</v>
      </c>
      <c r="J111" s="12">
        <v>36.342680413793097</v>
      </c>
      <c r="K111" s="12">
        <v>0.80333242100640712</v>
      </c>
      <c r="L111" s="12">
        <v>4.7155390942651865</v>
      </c>
      <c r="M111" s="12">
        <v>0</v>
      </c>
      <c r="N111" s="12">
        <v>0</v>
      </c>
      <c r="O111" s="12">
        <v>15.138448070935304</v>
      </c>
      <c r="P111" s="12">
        <v>-6</v>
      </c>
      <c r="Q111" s="12">
        <v>51</v>
      </c>
      <c r="S111" s="12">
        <v>2330</v>
      </c>
      <c r="U111" s="14"/>
      <c r="V111" s="14"/>
    </row>
    <row r="112" spans="1:22" x14ac:dyDescent="0.25">
      <c r="A112" s="45">
        <v>43905</v>
      </c>
      <c r="B112" t="s">
        <v>34</v>
      </c>
      <c r="C112" s="12">
        <v>185</v>
      </c>
      <c r="D112" s="12">
        <v>6</v>
      </c>
      <c r="E112" s="12">
        <v>11</v>
      </c>
      <c r="F112" s="12">
        <v>-154</v>
      </c>
      <c r="G112" s="12">
        <v>48</v>
      </c>
      <c r="H112" s="12"/>
      <c r="I112" s="12">
        <v>0</v>
      </c>
      <c r="J112" s="12">
        <v>29.014046387096776</v>
      </c>
      <c r="K112" s="12">
        <v>0.50762723535987686</v>
      </c>
      <c r="L112" s="12">
        <v>4.3016632160450463</v>
      </c>
      <c r="M112" s="12">
        <v>0</v>
      </c>
      <c r="N112" s="12">
        <v>0</v>
      </c>
      <c r="O112" s="12">
        <v>13.176663161498297</v>
      </c>
      <c r="P112" s="12">
        <v>0</v>
      </c>
      <c r="Q112" s="12">
        <v>47</v>
      </c>
      <c r="S112" s="12">
        <v>2336</v>
      </c>
      <c r="U112" s="14"/>
      <c r="V112" s="14"/>
    </row>
    <row r="113" spans="1:22" x14ac:dyDescent="0.25">
      <c r="A113" s="45">
        <v>43936</v>
      </c>
      <c r="B113" t="s">
        <v>34</v>
      </c>
      <c r="C113" s="12">
        <v>181</v>
      </c>
      <c r="D113" s="12">
        <v>6</v>
      </c>
      <c r="E113" s="12">
        <v>10</v>
      </c>
      <c r="F113" s="12">
        <v>-159</v>
      </c>
      <c r="G113" s="12">
        <v>38</v>
      </c>
      <c r="H113" s="12"/>
      <c r="I113" s="12">
        <v>0</v>
      </c>
      <c r="J113" s="12">
        <v>25.733516599999998</v>
      </c>
      <c r="K113" s="12">
        <v>0.52487670452259116</v>
      </c>
      <c r="L113" s="12">
        <v>3.4739114596047651</v>
      </c>
      <c r="M113" s="12">
        <v>0</v>
      </c>
      <c r="N113" s="12">
        <v>0</v>
      </c>
      <c r="O113" s="12">
        <v>8.2676952358726474</v>
      </c>
      <c r="P113" s="12">
        <v>0</v>
      </c>
      <c r="Q113" s="12">
        <v>38</v>
      </c>
      <c r="S113" s="12">
        <v>2331</v>
      </c>
      <c r="U113" s="14"/>
      <c r="V113" s="14"/>
    </row>
    <row r="114" spans="1:22" x14ac:dyDescent="0.25">
      <c r="A114" s="45">
        <v>43966</v>
      </c>
      <c r="B114" t="s">
        <v>34</v>
      </c>
      <c r="C114" s="12">
        <v>167</v>
      </c>
      <c r="D114" s="12">
        <v>7</v>
      </c>
      <c r="E114" s="12">
        <v>9</v>
      </c>
      <c r="F114" s="12">
        <v>-141</v>
      </c>
      <c r="G114" s="12">
        <v>42</v>
      </c>
      <c r="H114" s="12"/>
      <c r="I114" s="12">
        <v>0</v>
      </c>
      <c r="J114" s="12">
        <v>19.26516858064516</v>
      </c>
      <c r="K114" s="12">
        <v>0.50762723535987686</v>
      </c>
      <c r="L114" s="12">
        <v>3.3359528335313851</v>
      </c>
      <c r="M114" s="12">
        <v>0</v>
      </c>
      <c r="N114" s="12">
        <v>0</v>
      </c>
      <c r="O114" s="12">
        <v>14.891251350463577</v>
      </c>
      <c r="P114" s="12">
        <v>4</v>
      </c>
      <c r="Q114" s="12">
        <v>42</v>
      </c>
      <c r="S114" s="12">
        <v>2457</v>
      </c>
      <c r="U114" s="14"/>
      <c r="V114" s="14"/>
    </row>
    <row r="115" spans="1:22" x14ac:dyDescent="0.25">
      <c r="A115" s="45">
        <v>43997</v>
      </c>
      <c r="B115" t="s">
        <v>34</v>
      </c>
      <c r="C115" s="12">
        <v>176</v>
      </c>
      <c r="D115" s="12">
        <v>8</v>
      </c>
      <c r="E115" s="12">
        <v>7</v>
      </c>
      <c r="F115" s="12">
        <v>-151</v>
      </c>
      <c r="G115" s="12">
        <v>40</v>
      </c>
      <c r="H115" s="12"/>
      <c r="I115" s="12">
        <v>0</v>
      </c>
      <c r="J115" s="12">
        <v>16.281367400000001</v>
      </c>
      <c r="K115" s="12">
        <v>0.52487670452259116</v>
      </c>
      <c r="L115" s="12">
        <v>3.3359528335313851</v>
      </c>
      <c r="M115" s="12">
        <v>0</v>
      </c>
      <c r="N115" s="12">
        <v>0</v>
      </c>
      <c r="O115" s="12">
        <v>9.8578030619460222</v>
      </c>
      <c r="P115" s="12">
        <v>10</v>
      </c>
      <c r="Q115" s="12">
        <v>40</v>
      </c>
      <c r="S115" s="12">
        <v>2764</v>
      </c>
      <c r="U115" s="14"/>
      <c r="V115" s="14"/>
    </row>
    <row r="116" spans="1:22" x14ac:dyDescent="0.25">
      <c r="A116" s="45">
        <v>44027</v>
      </c>
      <c r="B116" t="s">
        <v>34</v>
      </c>
      <c r="C116" s="12">
        <v>181</v>
      </c>
      <c r="D116" s="12">
        <v>8</v>
      </c>
      <c r="E116" s="12">
        <v>9</v>
      </c>
      <c r="F116" s="12">
        <v>-176</v>
      </c>
      <c r="G116" s="12">
        <v>22</v>
      </c>
      <c r="H116" s="12"/>
      <c r="I116" s="12">
        <v>0</v>
      </c>
      <c r="J116" s="12">
        <v>14.897759367741935</v>
      </c>
      <c r="K116" s="12">
        <v>0.50762723535987686</v>
      </c>
      <c r="L116" s="12">
        <v>3.4739114596047651</v>
      </c>
      <c r="M116" s="12">
        <v>0</v>
      </c>
      <c r="N116" s="12">
        <v>0</v>
      </c>
      <c r="O116" s="12">
        <v>1.1207019372934219</v>
      </c>
      <c r="P116" s="12">
        <v>3</v>
      </c>
      <c r="Q116" s="12">
        <v>23</v>
      </c>
      <c r="S116" s="12">
        <v>2847</v>
      </c>
      <c r="U116" s="14"/>
      <c r="V116" s="14"/>
    </row>
    <row r="117" spans="1:22" x14ac:dyDescent="0.25">
      <c r="A117" s="45">
        <v>44058</v>
      </c>
      <c r="B117" t="s">
        <v>34</v>
      </c>
      <c r="C117" s="12">
        <v>180</v>
      </c>
      <c r="D117" s="12">
        <v>9</v>
      </c>
      <c r="E117" s="12">
        <v>8</v>
      </c>
      <c r="F117" s="12">
        <v>-156</v>
      </c>
      <c r="G117" s="12">
        <v>41</v>
      </c>
      <c r="H117" s="12"/>
      <c r="I117" s="12">
        <v>0</v>
      </c>
      <c r="J117" s="12">
        <v>14.929716219354837</v>
      </c>
      <c r="K117" s="12">
        <v>1.0879486621911925</v>
      </c>
      <c r="L117" s="12">
        <v>3.6118700856781452</v>
      </c>
      <c r="M117" s="12">
        <v>0</v>
      </c>
      <c r="N117" s="12">
        <v>0</v>
      </c>
      <c r="O117" s="12">
        <v>12.370465032775826</v>
      </c>
      <c r="P117" s="12">
        <v>9</v>
      </c>
      <c r="Q117" s="12">
        <v>41</v>
      </c>
      <c r="S117" s="12">
        <v>3118</v>
      </c>
      <c r="U117" s="14"/>
      <c r="V117" s="14"/>
    </row>
    <row r="118" spans="1:22" x14ac:dyDescent="0.25">
      <c r="A118" s="45">
        <v>44089</v>
      </c>
      <c r="B118" t="s">
        <v>34</v>
      </c>
      <c r="C118" s="12">
        <v>181</v>
      </c>
      <c r="D118" s="12">
        <v>8</v>
      </c>
      <c r="E118" s="12">
        <v>10</v>
      </c>
      <c r="F118" s="12">
        <v>-151</v>
      </c>
      <c r="G118" s="12">
        <v>48</v>
      </c>
      <c r="H118" s="12"/>
      <c r="I118" s="12">
        <v>0</v>
      </c>
      <c r="J118" s="12">
        <v>17.336473399999999</v>
      </c>
      <c r="K118" s="12">
        <v>1.8740316140348852</v>
      </c>
      <c r="L118" s="12">
        <v>3.7498287117515257</v>
      </c>
      <c r="M118" s="12">
        <v>0</v>
      </c>
      <c r="N118" s="12">
        <v>0</v>
      </c>
      <c r="O118" s="12">
        <v>22.039666274213591</v>
      </c>
      <c r="P118" s="12">
        <v>3</v>
      </c>
      <c r="Q118" s="12">
        <v>48</v>
      </c>
      <c r="S118" s="12">
        <v>3205</v>
      </c>
      <c r="U118" s="14"/>
      <c r="V118" s="14"/>
    </row>
    <row r="119" spans="1:22" x14ac:dyDescent="0.25">
      <c r="A119" s="45">
        <v>44119</v>
      </c>
      <c r="B119" t="s">
        <v>34</v>
      </c>
      <c r="C119" s="12">
        <v>178</v>
      </c>
      <c r="D119" s="12">
        <v>7</v>
      </c>
      <c r="E119" s="12">
        <v>10</v>
      </c>
      <c r="F119" s="12">
        <v>-155</v>
      </c>
      <c r="G119" s="12">
        <v>40</v>
      </c>
      <c r="H119" s="12"/>
      <c r="I119" s="12">
        <v>0</v>
      </c>
      <c r="J119" s="12">
        <v>24.230505161290324</v>
      </c>
      <c r="K119" s="12">
        <v>2.9743013256280166</v>
      </c>
      <c r="L119" s="12">
        <v>4.0257459638982862</v>
      </c>
      <c r="M119" s="12">
        <v>0</v>
      </c>
      <c r="N119" s="12">
        <v>0</v>
      </c>
      <c r="O119" s="12">
        <v>9.7694475491833757</v>
      </c>
      <c r="P119" s="12">
        <v>-1</v>
      </c>
      <c r="Q119" s="12">
        <v>40</v>
      </c>
      <c r="S119" s="12">
        <v>3171</v>
      </c>
      <c r="U119" s="14"/>
      <c r="V119" s="14"/>
    </row>
    <row r="120" spans="1:22" x14ac:dyDescent="0.25">
      <c r="A120" s="45">
        <v>44150</v>
      </c>
      <c r="B120" t="s">
        <v>34</v>
      </c>
      <c r="C120" s="12">
        <v>175</v>
      </c>
      <c r="D120" s="12">
        <v>7</v>
      </c>
      <c r="E120" s="12">
        <v>15</v>
      </c>
      <c r="F120" s="12">
        <v>-145</v>
      </c>
      <c r="G120" s="12">
        <v>52</v>
      </c>
      <c r="H120" s="12"/>
      <c r="I120" s="12">
        <v>0</v>
      </c>
      <c r="J120" s="12">
        <v>36.331309419354838</v>
      </c>
      <c r="K120" s="12">
        <v>2.6231514176727613</v>
      </c>
      <c r="L120" s="12">
        <v>4.3016632160450463</v>
      </c>
      <c r="M120" s="12">
        <v>0</v>
      </c>
      <c r="N120" s="12">
        <v>0</v>
      </c>
      <c r="O120" s="12">
        <v>8.7438759469273606</v>
      </c>
      <c r="P120" s="12">
        <v>0</v>
      </c>
      <c r="Q120" s="12">
        <v>52</v>
      </c>
      <c r="S120" s="12">
        <v>3180</v>
      </c>
      <c r="U120" s="14"/>
      <c r="V120" s="14"/>
    </row>
    <row r="121" spans="1:22" x14ac:dyDescent="0.25">
      <c r="A121" s="45">
        <v>44180</v>
      </c>
      <c r="B121" t="s">
        <v>34</v>
      </c>
      <c r="C121" s="12">
        <v>171</v>
      </c>
      <c r="D121" s="12">
        <v>7</v>
      </c>
      <c r="E121" s="12">
        <v>17</v>
      </c>
      <c r="F121" s="12">
        <v>-118</v>
      </c>
      <c r="G121" s="12">
        <v>77</v>
      </c>
      <c r="H121" s="12"/>
      <c r="I121" s="12">
        <v>0</v>
      </c>
      <c r="J121" s="12">
        <v>35.561124838709674</v>
      </c>
      <c r="K121" s="12">
        <v>1.7409642804939467</v>
      </c>
      <c r="L121" s="12">
        <v>4.8534977203385665</v>
      </c>
      <c r="M121" s="12">
        <v>0</v>
      </c>
      <c r="N121" s="12">
        <v>0</v>
      </c>
      <c r="O121" s="12">
        <v>46.844413160457812</v>
      </c>
      <c r="P121" s="12">
        <v>-12</v>
      </c>
      <c r="Q121" s="12">
        <v>77</v>
      </c>
      <c r="S121" s="12">
        <v>2817</v>
      </c>
      <c r="U121" s="14"/>
      <c r="V121" s="14"/>
    </row>
    <row r="122" spans="1:22" x14ac:dyDescent="0.25">
      <c r="A122" s="45">
        <v>44211</v>
      </c>
      <c r="B122" t="s">
        <v>34</v>
      </c>
      <c r="C122" s="12">
        <v>182</v>
      </c>
      <c r="D122" s="12">
        <v>6</v>
      </c>
      <c r="E122" s="12">
        <v>20</v>
      </c>
      <c r="F122" s="12">
        <v>-88</v>
      </c>
      <c r="G122" s="12">
        <v>120</v>
      </c>
      <c r="H122" s="12"/>
      <c r="I122" s="12">
        <v>0</v>
      </c>
      <c r="J122" s="12">
        <v>35.561124838709674</v>
      </c>
      <c r="K122" s="12">
        <v>1.0966413239201234</v>
      </c>
      <c r="L122" s="12">
        <v>5.1294149724853275</v>
      </c>
      <c r="M122" s="12">
        <v>0</v>
      </c>
      <c r="N122" s="12">
        <v>0</v>
      </c>
      <c r="O122" s="12">
        <v>95.212818864884866</v>
      </c>
      <c r="P122" s="12">
        <v>-17</v>
      </c>
      <c r="Q122" s="12">
        <v>120</v>
      </c>
      <c r="S122" s="12">
        <v>2304</v>
      </c>
      <c r="U122" s="14"/>
      <c r="V122" s="14"/>
    </row>
    <row r="123" spans="1:22" x14ac:dyDescent="0.25">
      <c r="A123" s="45">
        <v>44242</v>
      </c>
      <c r="B123" t="s">
        <v>34</v>
      </c>
      <c r="C123" s="12">
        <v>168</v>
      </c>
      <c r="D123" s="12">
        <v>7</v>
      </c>
      <c r="E123" s="12">
        <v>17</v>
      </c>
      <c r="F123" s="12">
        <v>-84</v>
      </c>
      <c r="G123" s="12">
        <v>108</v>
      </c>
      <c r="H123" s="12"/>
      <c r="I123" s="12">
        <v>0</v>
      </c>
      <c r="J123" s="12">
        <v>37.767591714285714</v>
      </c>
      <c r="K123" s="12">
        <v>0.80975101154690865</v>
      </c>
      <c r="L123" s="12">
        <v>4.7155390942651865</v>
      </c>
      <c r="M123" s="12">
        <v>0</v>
      </c>
      <c r="N123" s="12">
        <v>0</v>
      </c>
      <c r="O123" s="12">
        <v>74.707118179902182</v>
      </c>
      <c r="P123" s="12">
        <v>-10</v>
      </c>
      <c r="Q123" s="12">
        <v>108</v>
      </c>
      <c r="S123" s="12">
        <v>2026</v>
      </c>
      <c r="U123" s="14"/>
      <c r="V123" s="14"/>
    </row>
    <row r="124" spans="1:22" x14ac:dyDescent="0.25">
      <c r="A124" s="45">
        <v>44270</v>
      </c>
      <c r="B124" t="s">
        <v>34</v>
      </c>
      <c r="C124" s="12">
        <v>178</v>
      </c>
      <c r="D124" s="12">
        <v>8</v>
      </c>
      <c r="E124" s="12">
        <v>13</v>
      </c>
      <c r="F124" s="12">
        <v>-78</v>
      </c>
      <c r="G124" s="12">
        <v>121</v>
      </c>
      <c r="H124" s="12"/>
      <c r="I124" s="12">
        <v>0</v>
      </c>
      <c r="J124" s="12">
        <v>30.096666258064516</v>
      </c>
      <c r="K124" s="12">
        <v>0.51168315453577673</v>
      </c>
      <c r="L124" s="12">
        <v>4.3016632160450463</v>
      </c>
      <c r="M124" s="12">
        <v>0</v>
      </c>
      <c r="N124" s="12">
        <v>0</v>
      </c>
      <c r="O124" s="12">
        <v>89.089987371354653</v>
      </c>
      <c r="P124" s="12">
        <v>-3</v>
      </c>
      <c r="Q124" s="12">
        <v>121</v>
      </c>
      <c r="S124" s="12">
        <v>1932</v>
      </c>
      <c r="U124" s="14"/>
      <c r="V124" s="14"/>
    </row>
    <row r="125" spans="1:22" x14ac:dyDescent="0.25">
      <c r="A125" s="45">
        <v>44301</v>
      </c>
      <c r="B125" t="s">
        <v>34</v>
      </c>
      <c r="C125" s="12">
        <v>187</v>
      </c>
      <c r="D125" s="12">
        <v>8</v>
      </c>
      <c r="E125" s="12">
        <v>6</v>
      </c>
      <c r="F125" s="12">
        <v>-94</v>
      </c>
      <c r="G125" s="12">
        <v>107</v>
      </c>
      <c r="H125" s="12"/>
      <c r="I125" s="12">
        <v>0</v>
      </c>
      <c r="J125" s="12">
        <v>25.894204400000003</v>
      </c>
      <c r="K125" s="12">
        <v>0.5290704461947594</v>
      </c>
      <c r="L125" s="12">
        <v>3.4739114596047651</v>
      </c>
      <c r="M125" s="12">
        <v>0</v>
      </c>
      <c r="N125" s="12">
        <v>0</v>
      </c>
      <c r="O125" s="12">
        <v>75.102813694200478</v>
      </c>
      <c r="P125" s="12">
        <v>0</v>
      </c>
      <c r="Q125" s="12">
        <v>105</v>
      </c>
      <c r="S125" s="12">
        <v>1941</v>
      </c>
      <c r="U125" s="14"/>
      <c r="V125" s="14"/>
    </row>
    <row r="126" spans="1:22" x14ac:dyDescent="0.25">
      <c r="A126" s="45">
        <v>44331</v>
      </c>
      <c r="B126" t="s">
        <v>34</v>
      </c>
      <c r="C126" s="12">
        <v>189</v>
      </c>
      <c r="D126" s="12">
        <v>7</v>
      </c>
      <c r="E126" s="12">
        <v>7</v>
      </c>
      <c r="F126" s="12">
        <v>-96</v>
      </c>
      <c r="G126" s="12">
        <v>107</v>
      </c>
      <c r="H126" s="12"/>
      <c r="I126" s="12">
        <v>0</v>
      </c>
      <c r="J126" s="12">
        <v>20.204512516129032</v>
      </c>
      <c r="K126" s="12">
        <v>0.51168315453577673</v>
      </c>
      <c r="L126" s="12">
        <v>3.3359528335313851</v>
      </c>
      <c r="M126" s="12">
        <v>0</v>
      </c>
      <c r="N126" s="12">
        <v>0</v>
      </c>
      <c r="O126" s="12">
        <v>79.947851495803803</v>
      </c>
      <c r="P126" s="12">
        <v>3</v>
      </c>
      <c r="Q126" s="12">
        <v>107</v>
      </c>
      <c r="S126" s="12">
        <v>2039</v>
      </c>
      <c r="U126" s="14"/>
      <c r="V126" s="14"/>
    </row>
    <row r="127" spans="1:22" x14ac:dyDescent="0.25">
      <c r="A127" s="45">
        <v>44362</v>
      </c>
      <c r="B127" t="s">
        <v>34</v>
      </c>
      <c r="C127" s="12">
        <v>186</v>
      </c>
      <c r="D127" s="12">
        <v>7</v>
      </c>
      <c r="E127" s="12">
        <v>7</v>
      </c>
      <c r="F127" s="12">
        <v>-91</v>
      </c>
      <c r="G127" s="12">
        <v>109</v>
      </c>
      <c r="H127" s="12"/>
      <c r="I127" s="12">
        <v>0</v>
      </c>
      <c r="J127" s="12">
        <v>15.33151928</v>
      </c>
      <c r="K127" s="12">
        <v>0.5290704461947594</v>
      </c>
      <c r="L127" s="12">
        <v>3.3359528335313851</v>
      </c>
      <c r="M127" s="12">
        <v>0</v>
      </c>
      <c r="N127" s="12">
        <v>0</v>
      </c>
      <c r="O127" s="12">
        <v>85.80345744027386</v>
      </c>
      <c r="P127" s="12">
        <v>5</v>
      </c>
      <c r="Q127" s="12">
        <v>110</v>
      </c>
      <c r="S127" s="12">
        <v>2176</v>
      </c>
      <c r="U127" s="14"/>
      <c r="V127" s="14"/>
    </row>
    <row r="128" spans="1:22" x14ac:dyDescent="0.25">
      <c r="A128" s="45">
        <v>44392</v>
      </c>
      <c r="B128" t="s">
        <v>34</v>
      </c>
      <c r="C128" s="12">
        <v>187</v>
      </c>
      <c r="D128" s="12">
        <v>8</v>
      </c>
      <c r="E128" s="12">
        <v>12</v>
      </c>
      <c r="F128" s="12">
        <v>-92</v>
      </c>
      <c r="G128" s="12">
        <v>115</v>
      </c>
      <c r="H128" s="12"/>
      <c r="I128" s="12">
        <v>0</v>
      </c>
      <c r="J128" s="12">
        <v>14.791780012903224</v>
      </c>
      <c r="K128" s="12">
        <v>0.51168315453577673</v>
      </c>
      <c r="L128" s="12">
        <v>3.4739114596047651</v>
      </c>
      <c r="M128" s="12">
        <v>0</v>
      </c>
      <c r="N128" s="12">
        <v>0</v>
      </c>
      <c r="O128" s="12">
        <v>90.22262537295623</v>
      </c>
      <c r="P128" s="12">
        <v>7</v>
      </c>
      <c r="Q128" s="12">
        <v>116</v>
      </c>
      <c r="S128" s="12">
        <v>2396</v>
      </c>
      <c r="U128" s="14"/>
      <c r="V128" s="14"/>
    </row>
    <row r="129" spans="1:22" x14ac:dyDescent="0.25">
      <c r="A129" s="45">
        <v>44423</v>
      </c>
      <c r="B129" t="s">
        <v>34</v>
      </c>
      <c r="C129" s="12">
        <v>185</v>
      </c>
      <c r="D129" s="12">
        <v>9</v>
      </c>
      <c r="E129" s="12">
        <v>11</v>
      </c>
      <c r="F129" s="12">
        <v>-157</v>
      </c>
      <c r="G129" s="12">
        <v>48</v>
      </c>
      <c r="H129" s="12"/>
      <c r="I129" s="12">
        <v>0</v>
      </c>
      <c r="J129" s="12">
        <v>15.114242580645161</v>
      </c>
      <c r="K129" s="12">
        <v>1.0966413239201234</v>
      </c>
      <c r="L129" s="12">
        <v>3.6118700856781452</v>
      </c>
      <c r="M129" s="12">
        <v>0</v>
      </c>
      <c r="N129" s="12">
        <v>0</v>
      </c>
      <c r="O129" s="12">
        <v>20.177246009756569</v>
      </c>
      <c r="P129" s="12">
        <v>7</v>
      </c>
      <c r="Q129" s="12">
        <v>47</v>
      </c>
      <c r="S129" s="12">
        <v>2618</v>
      </c>
      <c r="U129" s="14"/>
      <c r="V129" s="14"/>
    </row>
    <row r="130" spans="1:22" x14ac:dyDescent="0.25">
      <c r="A130" s="45">
        <v>44454</v>
      </c>
      <c r="B130" t="s">
        <v>34</v>
      </c>
      <c r="C130" s="12">
        <v>186</v>
      </c>
      <c r="D130" s="12">
        <v>9</v>
      </c>
      <c r="E130" s="12">
        <v>12</v>
      </c>
      <c r="F130" s="12">
        <v>-154</v>
      </c>
      <c r="G130" s="12">
        <v>53</v>
      </c>
      <c r="H130" s="12"/>
      <c r="I130" s="12">
        <v>0</v>
      </c>
      <c r="J130" s="12">
        <v>16.4704862</v>
      </c>
      <c r="K130" s="12">
        <v>1.8890050438080492</v>
      </c>
      <c r="L130" s="12">
        <v>3.7498287117515257</v>
      </c>
      <c r="M130" s="12">
        <v>0</v>
      </c>
      <c r="N130" s="12">
        <v>0</v>
      </c>
      <c r="O130" s="12">
        <v>27.890680044440426</v>
      </c>
      <c r="P130" s="12">
        <v>2</v>
      </c>
      <c r="Q130" s="12">
        <v>52</v>
      </c>
      <c r="S130" s="12">
        <v>2676</v>
      </c>
      <c r="U130" s="14"/>
      <c r="V130" s="14"/>
    </row>
    <row r="131" spans="1:22" x14ac:dyDescent="0.25">
      <c r="A131" s="45">
        <v>44484</v>
      </c>
      <c r="B131" t="s">
        <v>34</v>
      </c>
      <c r="C131" s="12">
        <v>192</v>
      </c>
      <c r="D131" s="12">
        <v>8</v>
      </c>
      <c r="E131" s="12">
        <v>14</v>
      </c>
      <c r="F131" s="12">
        <v>-191</v>
      </c>
      <c r="G131" s="12">
        <v>23</v>
      </c>
      <c r="H131" s="12"/>
      <c r="I131" s="12">
        <v>0</v>
      </c>
      <c r="J131" s="12">
        <v>23.022136709677419</v>
      </c>
      <c r="K131" s="12">
        <v>2.9980658617703035</v>
      </c>
      <c r="L131" s="12">
        <v>4.0257459638982862</v>
      </c>
      <c r="M131" s="12">
        <v>0</v>
      </c>
      <c r="N131" s="12">
        <v>0</v>
      </c>
      <c r="O131" s="12">
        <v>-16.045948535346007</v>
      </c>
      <c r="P131" s="12">
        <v>9</v>
      </c>
      <c r="Q131" s="12">
        <v>23</v>
      </c>
      <c r="S131" s="12">
        <v>2962</v>
      </c>
      <c r="U131" s="14"/>
      <c r="V131" s="14"/>
    </row>
    <row r="132" spans="1:22" x14ac:dyDescent="0.25">
      <c r="A132" s="45">
        <v>44515</v>
      </c>
      <c r="B132" t="s">
        <v>34</v>
      </c>
      <c r="C132" s="12">
        <v>194</v>
      </c>
      <c r="D132" s="12">
        <v>8</v>
      </c>
      <c r="E132" s="12">
        <v>18</v>
      </c>
      <c r="F132" s="12">
        <v>-164</v>
      </c>
      <c r="G132" s="12">
        <v>56</v>
      </c>
      <c r="H132" s="12"/>
      <c r="I132" s="12">
        <v>0</v>
      </c>
      <c r="J132" s="12">
        <v>27.929864000000002</v>
      </c>
      <c r="K132" s="12">
        <v>2.6441102815695832</v>
      </c>
      <c r="L132" s="12">
        <v>4.3016632160450463</v>
      </c>
      <c r="M132" s="12">
        <v>0</v>
      </c>
      <c r="N132" s="12">
        <v>0</v>
      </c>
      <c r="O132" s="12">
        <v>21.124362502385367</v>
      </c>
      <c r="P132" s="12">
        <v>0</v>
      </c>
      <c r="Q132" s="12">
        <v>56</v>
      </c>
      <c r="S132" s="12">
        <v>2957</v>
      </c>
      <c r="U132" s="14"/>
      <c r="V132" s="14"/>
    </row>
    <row r="133" spans="1:22" x14ac:dyDescent="0.25">
      <c r="A133" s="45">
        <v>44545</v>
      </c>
      <c r="B133" t="s">
        <v>34</v>
      </c>
      <c r="C133" s="12">
        <v>196</v>
      </c>
      <c r="D133" s="12">
        <v>8</v>
      </c>
      <c r="E133" s="12">
        <v>17</v>
      </c>
      <c r="F133" s="12">
        <v>-161</v>
      </c>
      <c r="G133" s="12">
        <v>60</v>
      </c>
      <c r="H133" s="12"/>
      <c r="I133" s="12">
        <v>0</v>
      </c>
      <c r="J133" s="12">
        <v>34.022589935483872</v>
      </c>
      <c r="K133" s="12">
        <v>1.7548745081530401</v>
      </c>
      <c r="L133" s="12">
        <v>4.8534977203385665</v>
      </c>
      <c r="M133" s="12">
        <v>0</v>
      </c>
      <c r="N133" s="12">
        <v>0</v>
      </c>
      <c r="O133" s="12">
        <v>23.369037836024525</v>
      </c>
      <c r="P133" s="12">
        <v>-4</v>
      </c>
      <c r="Q133" s="12">
        <v>60</v>
      </c>
      <c r="S133" s="12">
        <v>2833</v>
      </c>
      <c r="U133" s="14"/>
      <c r="V133" s="14"/>
    </row>
    <row r="134" spans="1:22" x14ac:dyDescent="0.25">
      <c r="A134" s="45">
        <v>44576</v>
      </c>
      <c r="B134" t="s">
        <v>34</v>
      </c>
      <c r="C134" s="12">
        <v>179</v>
      </c>
      <c r="D134" s="12">
        <v>8</v>
      </c>
      <c r="E134" s="12">
        <v>16</v>
      </c>
      <c r="F134" s="12">
        <v>-153</v>
      </c>
      <c r="G134" s="12">
        <v>50</v>
      </c>
      <c r="H134" s="12"/>
      <c r="I134" s="12">
        <v>0</v>
      </c>
      <c r="J134" s="12">
        <v>37.101086387096764</v>
      </c>
      <c r="K134" s="12">
        <v>1.092294993055658</v>
      </c>
      <c r="L134" s="12">
        <v>5.1294149724853275</v>
      </c>
      <c r="M134" s="12">
        <v>0</v>
      </c>
      <c r="N134" s="12">
        <v>0</v>
      </c>
      <c r="O134" s="12">
        <v>18.677203647362248</v>
      </c>
      <c r="P134" s="12">
        <v>-12</v>
      </c>
      <c r="Q134" s="12">
        <v>50</v>
      </c>
      <c r="S134" s="12">
        <v>2464</v>
      </c>
      <c r="U134" s="14"/>
      <c r="V134" s="14"/>
    </row>
    <row r="135" spans="1:22" x14ac:dyDescent="0.25">
      <c r="A135" s="45">
        <v>44607</v>
      </c>
      <c r="B135" t="s">
        <v>35</v>
      </c>
      <c r="C135" s="12">
        <v>182.08379821642515</v>
      </c>
      <c r="D135" s="12">
        <v>8.0700021311127141</v>
      </c>
      <c r="E135" s="12">
        <v>11.88</v>
      </c>
      <c r="F135" s="12">
        <v>-138.7429545292959</v>
      </c>
      <c r="G135" s="12">
        <v>63.290845818241962</v>
      </c>
      <c r="H135" s="12"/>
      <c r="I135" s="12">
        <v>0</v>
      </c>
      <c r="J135" s="12">
        <v>37.219053928571434</v>
      </c>
      <c r="K135" s="12">
        <v>0.80654171627665794</v>
      </c>
      <c r="L135" s="12">
        <v>4.7155390942651865</v>
      </c>
      <c r="M135" s="12">
        <v>0</v>
      </c>
      <c r="N135" s="12">
        <v>0</v>
      </c>
      <c r="O135" s="12">
        <v>43.167105180241563</v>
      </c>
      <c r="P135" s="12">
        <v>-22.617394101112875</v>
      </c>
      <c r="Q135" s="12">
        <v>63.290845818241962</v>
      </c>
      <c r="S135" s="12">
        <v>1830.7129651688394</v>
      </c>
      <c r="U135" s="14"/>
      <c r="V135" s="14"/>
    </row>
    <row r="136" spans="1:22" x14ac:dyDescent="0.25">
      <c r="A136" s="45">
        <v>44635</v>
      </c>
      <c r="B136" t="s">
        <v>35</v>
      </c>
      <c r="C136" s="12">
        <v>185.09688586398914</v>
      </c>
      <c r="D136" s="12">
        <v>8.1921275519995209</v>
      </c>
      <c r="E136" s="12">
        <v>11.610000000000001</v>
      </c>
      <c r="F136" s="12">
        <v>-142.73362844321861</v>
      </c>
      <c r="G136" s="12">
        <v>62.165384972770084</v>
      </c>
      <c r="H136" s="12"/>
      <c r="I136" s="12">
        <v>0</v>
      </c>
      <c r="J136" s="12">
        <v>29.76751883870968</v>
      </c>
      <c r="K136" s="12">
        <v>0.50965519494782674</v>
      </c>
      <c r="L136" s="12">
        <v>4.3016632160450463</v>
      </c>
      <c r="M136" s="12">
        <v>0</v>
      </c>
      <c r="N136" s="12">
        <v>0</v>
      </c>
      <c r="O136" s="12">
        <v>39.892090354740638</v>
      </c>
      <c r="P136" s="12">
        <v>-12.305542631673116</v>
      </c>
      <c r="Q136" s="12">
        <v>62.16538497277007</v>
      </c>
      <c r="S136" s="12">
        <v>1449.2411435869728</v>
      </c>
      <c r="U136" s="14"/>
      <c r="V136" s="14"/>
    </row>
    <row r="137" spans="1:22" x14ac:dyDescent="0.25">
      <c r="A137" s="45">
        <v>44666</v>
      </c>
      <c r="B137" t="s">
        <v>36</v>
      </c>
      <c r="C137" s="12">
        <v>185.19174684926935</v>
      </c>
      <c r="D137" s="12">
        <v>6.9407225530616401</v>
      </c>
      <c r="E137" s="12">
        <v>8</v>
      </c>
      <c r="F137" s="12">
        <v>-128.98140825308977</v>
      </c>
      <c r="G137" s="12">
        <v>71.151061149241229</v>
      </c>
      <c r="H137" s="12"/>
      <c r="I137" s="12">
        <v>0</v>
      </c>
      <c r="J137" s="12">
        <v>26.141238199999997</v>
      </c>
      <c r="K137" s="12">
        <v>0.52697357535867528</v>
      </c>
      <c r="L137" s="12">
        <v>3.4739114596047651</v>
      </c>
      <c r="M137" s="12">
        <v>0</v>
      </c>
      <c r="N137" s="12">
        <v>0</v>
      </c>
      <c r="O137" s="12">
        <v>30.857876765036565</v>
      </c>
      <c r="P137" s="12">
        <v>10.151061149241229</v>
      </c>
      <c r="Q137" s="12">
        <v>71.151061149241229</v>
      </c>
      <c r="S137" s="12">
        <v>1753.7729780642098</v>
      </c>
      <c r="U137" s="14"/>
      <c r="V137" s="14"/>
    </row>
    <row r="138" spans="1:22" x14ac:dyDescent="0.25">
      <c r="A138" s="45">
        <v>44696</v>
      </c>
      <c r="B138" t="s">
        <v>36</v>
      </c>
      <c r="C138" s="12">
        <v>185.26743255916321</v>
      </c>
      <c r="D138" s="12">
        <v>7.0095466640122517</v>
      </c>
      <c r="E138" s="12">
        <v>8</v>
      </c>
      <c r="F138" s="12">
        <v>-136.45625768372258</v>
      </c>
      <c r="G138" s="12">
        <v>63.820721539452876</v>
      </c>
      <c r="H138" s="12"/>
      <c r="I138" s="12">
        <v>0</v>
      </c>
      <c r="J138" s="12">
        <v>19.503418322580643</v>
      </c>
      <c r="K138" s="12">
        <v>0.50965519494782674</v>
      </c>
      <c r="L138" s="12">
        <v>3.3359528335313851</v>
      </c>
      <c r="M138" s="12">
        <v>0</v>
      </c>
      <c r="N138" s="12">
        <v>0</v>
      </c>
      <c r="O138" s="12">
        <v>34.98430698227348</v>
      </c>
      <c r="P138" s="12">
        <v>5.4873882061195403</v>
      </c>
      <c r="Q138" s="12">
        <v>63.820721539452876</v>
      </c>
      <c r="S138" s="12">
        <v>1923.8820124539156</v>
      </c>
      <c r="U138" s="14"/>
      <c r="V138" s="14"/>
    </row>
    <row r="139" spans="1:22" x14ac:dyDescent="0.25">
      <c r="A139" s="45">
        <v>44727</v>
      </c>
      <c r="B139" t="s">
        <v>36</v>
      </c>
      <c r="C139" s="12">
        <v>185.33023471889257</v>
      </c>
      <c r="D139" s="12">
        <v>7.0156472019084894</v>
      </c>
      <c r="E139" s="12">
        <v>7</v>
      </c>
      <c r="F139" s="12">
        <v>-149.32461737540018</v>
      </c>
      <c r="G139" s="12">
        <v>50.021264545400868</v>
      </c>
      <c r="H139" s="12"/>
      <c r="I139" s="12">
        <v>0</v>
      </c>
      <c r="J139" s="12">
        <v>15.4825616</v>
      </c>
      <c r="K139" s="12">
        <v>0.52697357535867528</v>
      </c>
      <c r="L139" s="12">
        <v>3.3359528335313851</v>
      </c>
      <c r="M139" s="12">
        <v>0</v>
      </c>
      <c r="N139" s="12">
        <v>0</v>
      </c>
      <c r="O139" s="12">
        <v>30.321178657776606</v>
      </c>
      <c r="P139" s="12">
        <v>0.35459787873420368</v>
      </c>
      <c r="Q139" s="12">
        <v>50.021264545400868</v>
      </c>
      <c r="S139" s="12">
        <v>1934.5199488159417</v>
      </c>
      <c r="U139" s="14"/>
      <c r="V139" s="14"/>
    </row>
    <row r="140" spans="1:22" x14ac:dyDescent="0.25">
      <c r="A140" s="45">
        <v>44757</v>
      </c>
      <c r="B140" t="s">
        <v>36</v>
      </c>
      <c r="C140" s="12">
        <v>185.3772601029892</v>
      </c>
      <c r="D140" s="12">
        <v>7.0371797294142553</v>
      </c>
      <c r="E140" s="12">
        <v>10.5</v>
      </c>
      <c r="F140" s="12">
        <v>-156.0726031192049</v>
      </c>
      <c r="G140" s="12">
        <v>46.841836713198546</v>
      </c>
      <c r="H140" s="12"/>
      <c r="I140" s="12">
        <v>0</v>
      </c>
      <c r="J140" s="12">
        <v>14.810734012903225</v>
      </c>
      <c r="K140" s="12">
        <v>0.50965519494782674</v>
      </c>
      <c r="L140" s="12">
        <v>3.4739114596047651</v>
      </c>
      <c r="M140" s="12">
        <v>0</v>
      </c>
      <c r="N140" s="12">
        <v>0</v>
      </c>
      <c r="O140" s="12">
        <v>24.539032665877517</v>
      </c>
      <c r="P140" s="12">
        <v>3.5085033798652105</v>
      </c>
      <c r="Q140" s="12">
        <v>46.841836713198546</v>
      </c>
      <c r="S140" s="12">
        <v>2043.2835535917632</v>
      </c>
      <c r="U140" s="14"/>
      <c r="V140" s="14"/>
    </row>
    <row r="141" spans="1:22" x14ac:dyDescent="0.25">
      <c r="A141" s="45">
        <v>44788</v>
      </c>
      <c r="B141" t="s">
        <v>36</v>
      </c>
      <c r="C141" s="12">
        <v>185.41281829925575</v>
      </c>
      <c r="D141" s="12">
        <v>7.026349464679587</v>
      </c>
      <c r="E141" s="12">
        <v>9.5</v>
      </c>
      <c r="F141" s="12">
        <v>-145.50149079279825</v>
      </c>
      <c r="G141" s="12">
        <v>56.43767697113708</v>
      </c>
      <c r="H141" s="12"/>
      <c r="I141" s="12">
        <v>0</v>
      </c>
      <c r="J141" s="12">
        <v>14.869430270967742</v>
      </c>
      <c r="K141" s="12">
        <v>1.092294993055658</v>
      </c>
      <c r="L141" s="12">
        <v>3.6118700856781452</v>
      </c>
      <c r="M141" s="12">
        <v>0</v>
      </c>
      <c r="N141" s="12">
        <v>0</v>
      </c>
      <c r="O141" s="12">
        <v>28.759737983631791</v>
      </c>
      <c r="P141" s="12">
        <v>8.1043436378037441</v>
      </c>
      <c r="Q141" s="12">
        <v>56.43767697113708</v>
      </c>
      <c r="S141" s="12">
        <v>2294.5182063636794</v>
      </c>
      <c r="U141" s="14"/>
      <c r="V141" s="14"/>
    </row>
    <row r="142" spans="1:22" x14ac:dyDescent="0.25">
      <c r="A142" s="45">
        <v>44819</v>
      </c>
      <c r="B142" t="s">
        <v>36</v>
      </c>
      <c r="C142" s="12">
        <v>185.43628528067441</v>
      </c>
      <c r="D142" s="12">
        <v>7.0693952072406958</v>
      </c>
      <c r="E142" s="12">
        <v>11</v>
      </c>
      <c r="F142" s="12">
        <v>-147.0163379518699</v>
      </c>
      <c r="G142" s="12">
        <v>56.4893425360452</v>
      </c>
      <c r="H142" s="12"/>
      <c r="I142" s="12">
        <v>0</v>
      </c>
      <c r="J142" s="12">
        <v>16.822609399999997</v>
      </c>
      <c r="K142" s="12">
        <v>1.8815183289214672</v>
      </c>
      <c r="L142" s="12">
        <v>3.7498287117515257</v>
      </c>
      <c r="M142" s="12">
        <v>0</v>
      </c>
      <c r="N142" s="12">
        <v>0</v>
      </c>
      <c r="O142" s="12">
        <v>30.546043559327011</v>
      </c>
      <c r="P142" s="12">
        <v>3.4893425360451999</v>
      </c>
      <c r="Q142" s="12">
        <v>56.4893425360452</v>
      </c>
      <c r="S142" s="12">
        <v>2399.1984824450356</v>
      </c>
      <c r="U142" s="14"/>
      <c r="V142" s="14"/>
    </row>
    <row r="143" spans="1:22" x14ac:dyDescent="0.25">
      <c r="A143" s="45">
        <v>44849</v>
      </c>
      <c r="B143" t="s">
        <v>36</v>
      </c>
      <c r="C143" s="12">
        <v>185.44854995980961</v>
      </c>
      <c r="D143" s="12">
        <v>7.1039785695827504</v>
      </c>
      <c r="E143" s="12">
        <v>12</v>
      </c>
      <c r="F143" s="12">
        <v>-175.48556515570559</v>
      </c>
      <c r="G143" s="12">
        <v>29.066963373686775</v>
      </c>
      <c r="H143" s="12"/>
      <c r="I143" s="12">
        <v>0</v>
      </c>
      <c r="J143" s="12">
        <v>23.271799612903227</v>
      </c>
      <c r="K143" s="12">
        <v>2.9861835936991601</v>
      </c>
      <c r="L143" s="12">
        <v>4.0257459638982862</v>
      </c>
      <c r="M143" s="12">
        <v>0</v>
      </c>
      <c r="N143" s="12">
        <v>0</v>
      </c>
      <c r="O143" s="12">
        <v>-2.9503958371673349</v>
      </c>
      <c r="P143" s="12">
        <v>1.7336300403534395</v>
      </c>
      <c r="Q143" s="12">
        <v>29.066963373686775</v>
      </c>
      <c r="S143" s="12">
        <v>2452.9410136959923</v>
      </c>
      <c r="U143" s="14"/>
      <c r="V143" s="14"/>
    </row>
    <row r="144" spans="1:22" x14ac:dyDescent="0.25">
      <c r="A144" s="45">
        <v>44880</v>
      </c>
      <c r="B144" t="s">
        <v>36</v>
      </c>
      <c r="C144" s="12">
        <v>185.45149658809447</v>
      </c>
      <c r="D144" s="12">
        <v>7.12954921708649</v>
      </c>
      <c r="E144" s="12">
        <v>12</v>
      </c>
      <c r="F144" s="12">
        <v>-159.67046990593101</v>
      </c>
      <c r="G144" s="12">
        <v>44.910575899249949</v>
      </c>
      <c r="H144" s="12"/>
      <c r="I144" s="12">
        <v>0</v>
      </c>
      <c r="J144" s="12">
        <v>30.933019999999999</v>
      </c>
      <c r="K144" s="12">
        <v>2.6336308496211722</v>
      </c>
      <c r="L144" s="12">
        <v>4.3016632160450463</v>
      </c>
      <c r="M144" s="12">
        <v>0</v>
      </c>
      <c r="N144" s="12">
        <v>0</v>
      </c>
      <c r="O144" s="12">
        <v>5.1316859343337882</v>
      </c>
      <c r="P144" s="12">
        <v>1.9105758992499489</v>
      </c>
      <c r="Q144" s="12">
        <v>44.910575899249949</v>
      </c>
      <c r="S144" s="12">
        <v>2510.2582906734906</v>
      </c>
      <c r="U144" s="14"/>
      <c r="V144" s="14"/>
    </row>
    <row r="145" spans="1:22" x14ac:dyDescent="0.25">
      <c r="A145" s="45">
        <v>44910</v>
      </c>
      <c r="B145" t="s">
        <v>36</v>
      </c>
      <c r="C145" s="12">
        <v>185.44592173166106</v>
      </c>
      <c r="D145" s="12">
        <v>7.1564276394982347</v>
      </c>
      <c r="E145" s="12">
        <v>14</v>
      </c>
      <c r="F145" s="12">
        <v>-158.63464752201267</v>
      </c>
      <c r="G145" s="12">
        <v>47.967701849146636</v>
      </c>
      <c r="H145" s="12"/>
      <c r="I145" s="12">
        <v>0</v>
      </c>
      <c r="J145" s="12">
        <v>37.275340903225811</v>
      </c>
      <c r="K145" s="12">
        <v>1.7479193943234934</v>
      </c>
      <c r="L145" s="12">
        <v>4.8534977203385665</v>
      </c>
      <c r="M145" s="12">
        <v>0</v>
      </c>
      <c r="N145" s="12">
        <v>0</v>
      </c>
      <c r="O145" s="12">
        <v>10.789908648778798</v>
      </c>
      <c r="P145" s="12">
        <v>-6.6989648175200358</v>
      </c>
      <c r="Q145" s="12">
        <v>47.967701849146636</v>
      </c>
      <c r="S145" s="12">
        <v>2302.5903813303694</v>
      </c>
      <c r="U145" s="14"/>
      <c r="V145" s="14"/>
    </row>
    <row r="146" spans="1:22" x14ac:dyDescent="0.25">
      <c r="A146" s="11"/>
      <c r="F146" s="12"/>
      <c r="G146" s="12"/>
      <c r="H146" s="12"/>
      <c r="I146" s="12"/>
      <c r="J146" s="12"/>
      <c r="K146" s="12"/>
      <c r="L146" s="12"/>
      <c r="M146" s="12"/>
      <c r="N146" s="12"/>
      <c r="O146" s="12"/>
      <c r="P146" s="12"/>
      <c r="U146" s="14"/>
      <c r="V146" s="14"/>
    </row>
    <row r="147" spans="1:22" x14ac:dyDescent="0.25">
      <c r="A147" s="11"/>
      <c r="F147" s="12"/>
      <c r="G147" s="12"/>
      <c r="H147" s="12"/>
      <c r="I147" s="12"/>
      <c r="J147" s="12"/>
      <c r="K147" s="12"/>
      <c r="L147" s="12"/>
      <c r="M147" s="12"/>
      <c r="N147" s="12"/>
      <c r="O147" s="12"/>
      <c r="P147" s="12"/>
      <c r="U147" s="14"/>
      <c r="V147" s="14"/>
    </row>
  </sheetData>
  <conditionalFormatting sqref="B1:XFD1">
    <cfRule type="expression" dxfId="20" priority="3">
      <formula>$B2="GAP"</formula>
    </cfRule>
  </conditionalFormatting>
  <conditionalFormatting sqref="A146:S537 B2:S145">
    <cfRule type="expression" dxfId="19" priority="2">
      <formula>$B2="GAP"</formula>
    </cfRule>
  </conditionalFormatting>
  <conditionalFormatting sqref="A2:A145">
    <cfRule type="expression" dxfId="18" priority="1">
      <formula>$B2="GAP"</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61F33-0053-42C6-A175-68B6B962AFD6}">
  <sheetPr>
    <tabColor theme="8"/>
  </sheetPr>
  <dimension ref="A1:Y147"/>
  <sheetViews>
    <sheetView zoomScale="75" zoomScaleNormal="75" workbookViewId="0">
      <pane xSplit="2" ySplit="1" topLeftCell="C133" activePane="bottomRight" state="frozen"/>
      <selection pane="topRight" activeCell="C1" sqref="C1"/>
      <selection pane="bottomLeft" activeCell="A2" sqref="A2"/>
      <selection pane="bottomRight" activeCell="C146" sqref="C146"/>
    </sheetView>
  </sheetViews>
  <sheetFormatPr defaultColWidth="9.140625" defaultRowHeight="15" x14ac:dyDescent="0.25"/>
  <cols>
    <col min="1" max="1" width="10.7109375" customWidth="1"/>
    <col min="2" max="2" width="5.85546875" customWidth="1"/>
    <col min="3" max="3" width="12.28515625" style="12" customWidth="1"/>
    <col min="4" max="5" width="10.28515625" style="12" customWidth="1"/>
    <col min="6" max="6" width="12.28515625" customWidth="1"/>
    <col min="7" max="7" width="9" customWidth="1"/>
    <col min="8" max="8" width="3.140625" customWidth="1"/>
    <col min="9" max="10" width="9.7109375" customWidth="1"/>
    <col min="11" max="12" width="11.85546875" customWidth="1"/>
    <col min="13" max="13" width="10.7109375" customWidth="1"/>
    <col min="14" max="14" width="7.85546875" customWidth="1"/>
    <col min="15" max="15" width="11.28515625" customWidth="1"/>
    <col min="16" max="16" width="9.7109375" customWidth="1"/>
    <col min="17" max="17" width="12.85546875" style="12" customWidth="1"/>
    <col min="18" max="18" width="3.140625" style="12" customWidth="1"/>
    <col min="19" max="19" width="16.140625" style="12" customWidth="1"/>
    <col min="21" max="21" width="11.140625" customWidth="1"/>
  </cols>
  <sheetData>
    <row r="1" spans="1:25" s="2" customFormat="1" ht="59.25" customHeight="1" x14ac:dyDescent="0.25">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25">
      <c r="A2" s="45">
        <v>40558</v>
      </c>
      <c r="B2" t="s">
        <v>34</v>
      </c>
      <c r="C2" s="12">
        <v>10</v>
      </c>
      <c r="D2" s="12">
        <v>36</v>
      </c>
      <c r="E2" s="12">
        <v>6</v>
      </c>
      <c r="F2" s="12">
        <v>8</v>
      </c>
      <c r="G2" s="12">
        <v>60</v>
      </c>
      <c r="H2" s="12"/>
      <c r="I2" s="12">
        <v>8</v>
      </c>
      <c r="J2" s="12">
        <v>60.298919916671935</v>
      </c>
      <c r="K2" s="12">
        <v>5.5080234833659487</v>
      </c>
      <c r="L2" s="12">
        <v>20.034168297455967</v>
      </c>
      <c r="M2" s="12">
        <v>0</v>
      </c>
      <c r="N2" s="12">
        <v>0</v>
      </c>
      <c r="O2" s="12">
        <v>-19.841111697493844</v>
      </c>
      <c r="P2" s="12">
        <v>-13</v>
      </c>
      <c r="Q2" s="12">
        <v>61</v>
      </c>
      <c r="S2" s="12">
        <v>765</v>
      </c>
      <c r="U2" s="14"/>
      <c r="V2" s="14"/>
    </row>
    <row r="3" spans="1:25" x14ac:dyDescent="0.25">
      <c r="A3" s="45">
        <v>40589</v>
      </c>
      <c r="B3" t="s">
        <v>34</v>
      </c>
      <c r="C3" s="12">
        <v>12</v>
      </c>
      <c r="D3" s="12">
        <v>37</v>
      </c>
      <c r="E3" s="12">
        <v>6</v>
      </c>
      <c r="F3" s="12">
        <v>3</v>
      </c>
      <c r="G3" s="12">
        <v>58</v>
      </c>
      <c r="H3" s="12"/>
      <c r="I3" s="12">
        <v>9</v>
      </c>
      <c r="J3" s="12">
        <v>62.064703326810161</v>
      </c>
      <c r="K3" s="12">
        <v>5.5080234833659487</v>
      </c>
      <c r="L3" s="12">
        <v>17.13633268101761</v>
      </c>
      <c r="M3" s="12">
        <v>0</v>
      </c>
      <c r="N3" s="12">
        <v>0</v>
      </c>
      <c r="O3" s="12">
        <v>-23.709059491193713</v>
      </c>
      <c r="P3" s="12">
        <v>-12</v>
      </c>
      <c r="Q3" s="12">
        <v>58</v>
      </c>
      <c r="S3" s="12">
        <v>438</v>
      </c>
      <c r="U3" s="14"/>
      <c r="V3" s="14"/>
    </row>
    <row r="4" spans="1:25" x14ac:dyDescent="0.25">
      <c r="A4" s="45">
        <v>40617</v>
      </c>
      <c r="B4" t="s">
        <v>34</v>
      </c>
      <c r="C4" s="12">
        <v>11</v>
      </c>
      <c r="D4" s="12">
        <v>42</v>
      </c>
      <c r="E4" s="12">
        <v>3</v>
      </c>
      <c r="F4" s="12">
        <v>8</v>
      </c>
      <c r="G4" s="12">
        <v>64</v>
      </c>
      <c r="H4" s="12"/>
      <c r="I4" s="12">
        <v>9</v>
      </c>
      <c r="J4" s="12">
        <v>56.611823142478372</v>
      </c>
      <c r="K4" s="12">
        <v>5.5080234833659487</v>
      </c>
      <c r="L4" s="12">
        <v>15.89440313111546</v>
      </c>
      <c r="M4" s="12">
        <v>0</v>
      </c>
      <c r="N4" s="12">
        <v>0</v>
      </c>
      <c r="O4" s="12">
        <v>-17.014249756959771</v>
      </c>
      <c r="P4" s="12">
        <v>-6</v>
      </c>
      <c r="Q4" s="12">
        <v>64</v>
      </c>
      <c r="S4" s="12">
        <v>262</v>
      </c>
      <c r="U4" s="14"/>
      <c r="V4" s="14"/>
    </row>
    <row r="5" spans="1:25" x14ac:dyDescent="0.25">
      <c r="A5" s="45">
        <v>40648</v>
      </c>
      <c r="B5" t="s">
        <v>34</v>
      </c>
      <c r="C5" s="12">
        <v>12</v>
      </c>
      <c r="D5" s="12">
        <v>38</v>
      </c>
      <c r="E5" s="12">
        <v>3</v>
      </c>
      <c r="F5" s="12">
        <v>6</v>
      </c>
      <c r="G5" s="12">
        <v>59</v>
      </c>
      <c r="H5" s="12"/>
      <c r="I5" s="12">
        <v>10</v>
      </c>
      <c r="J5" s="12">
        <v>37.218274755381593</v>
      </c>
      <c r="K5" s="12">
        <v>5.5080234833659487</v>
      </c>
      <c r="L5" s="12">
        <v>15.066450097847357</v>
      </c>
      <c r="M5" s="12">
        <v>0</v>
      </c>
      <c r="N5" s="12">
        <v>0</v>
      </c>
      <c r="O5" s="12">
        <v>-19.792748336594897</v>
      </c>
      <c r="P5" s="12">
        <v>10</v>
      </c>
      <c r="Q5" s="12">
        <v>58</v>
      </c>
      <c r="S5" s="12">
        <v>553</v>
      </c>
      <c r="U5" s="14"/>
      <c r="V5" s="14"/>
    </row>
    <row r="6" spans="1:25" x14ac:dyDescent="0.25">
      <c r="A6" s="45">
        <v>40678</v>
      </c>
      <c r="B6" t="s">
        <v>34</v>
      </c>
      <c r="C6" s="12">
        <v>11</v>
      </c>
      <c r="D6" s="12">
        <v>35</v>
      </c>
      <c r="E6" s="12">
        <v>1</v>
      </c>
      <c r="F6" s="12">
        <v>7</v>
      </c>
      <c r="G6" s="12">
        <v>54</v>
      </c>
      <c r="H6" s="12"/>
      <c r="I6" s="12">
        <v>13</v>
      </c>
      <c r="J6" s="12">
        <v>37.247307013446125</v>
      </c>
      <c r="K6" s="12">
        <v>5.5080234833659487</v>
      </c>
      <c r="L6" s="12">
        <v>14.652473581213307</v>
      </c>
      <c r="M6" s="12">
        <v>0</v>
      </c>
      <c r="N6" s="12">
        <v>0</v>
      </c>
      <c r="O6" s="12">
        <v>-18.407804078025379</v>
      </c>
      <c r="P6" s="12">
        <v>2</v>
      </c>
      <c r="Q6" s="12">
        <v>54</v>
      </c>
      <c r="S6" s="12">
        <v>609</v>
      </c>
      <c r="U6" s="14"/>
      <c r="V6" s="14"/>
    </row>
    <row r="7" spans="1:25" x14ac:dyDescent="0.25">
      <c r="A7" s="45">
        <v>40709</v>
      </c>
      <c r="B7" t="s">
        <v>34</v>
      </c>
      <c r="C7" s="12">
        <v>11</v>
      </c>
      <c r="D7" s="12">
        <v>38</v>
      </c>
      <c r="E7" s="12">
        <v>2</v>
      </c>
      <c r="F7" s="12">
        <v>20</v>
      </c>
      <c r="G7" s="12">
        <v>71</v>
      </c>
      <c r="H7" s="12"/>
      <c r="I7" s="12">
        <v>12</v>
      </c>
      <c r="J7" s="12">
        <v>31.368274755381595</v>
      </c>
      <c r="K7" s="12">
        <v>5.5080234833659487</v>
      </c>
      <c r="L7" s="12">
        <v>14.238497064579255</v>
      </c>
      <c r="M7" s="12">
        <v>0</v>
      </c>
      <c r="N7" s="12">
        <v>0</v>
      </c>
      <c r="O7" s="12">
        <v>-5.114795303326801</v>
      </c>
      <c r="P7" s="12">
        <v>13</v>
      </c>
      <c r="Q7" s="12">
        <v>71</v>
      </c>
      <c r="S7" s="12">
        <v>1011</v>
      </c>
      <c r="U7" s="14"/>
      <c r="V7" s="14"/>
    </row>
    <row r="8" spans="1:25" x14ac:dyDescent="0.25">
      <c r="A8" s="45">
        <v>40739</v>
      </c>
      <c r="B8" t="s">
        <v>34</v>
      </c>
      <c r="C8" s="12">
        <v>11</v>
      </c>
      <c r="D8" s="12">
        <v>39</v>
      </c>
      <c r="E8" s="12">
        <v>3</v>
      </c>
      <c r="F8" s="12">
        <v>13</v>
      </c>
      <c r="G8" s="12">
        <v>66</v>
      </c>
      <c r="H8" s="12"/>
      <c r="I8" s="12">
        <v>9</v>
      </c>
      <c r="J8" s="12">
        <v>35.389242497317078</v>
      </c>
      <c r="K8" s="12">
        <v>5.5080234833659487</v>
      </c>
      <c r="L8" s="12">
        <v>14.238497064579255</v>
      </c>
      <c r="M8" s="12">
        <v>0</v>
      </c>
      <c r="N8" s="12">
        <v>0</v>
      </c>
      <c r="O8" s="12">
        <v>-12.13576304526228</v>
      </c>
      <c r="P8" s="12">
        <v>13</v>
      </c>
      <c r="Q8" s="12">
        <v>65</v>
      </c>
      <c r="S8" s="12">
        <v>1427</v>
      </c>
      <c r="U8" s="14"/>
      <c r="V8" s="14"/>
    </row>
    <row r="9" spans="1:25" x14ac:dyDescent="0.25">
      <c r="A9" s="45">
        <v>40770</v>
      </c>
      <c r="B9" t="s">
        <v>34</v>
      </c>
      <c r="C9" s="12">
        <v>11</v>
      </c>
      <c r="D9" s="12">
        <v>40</v>
      </c>
      <c r="E9" s="12">
        <v>2</v>
      </c>
      <c r="F9" s="12">
        <v>12</v>
      </c>
      <c r="G9" s="12">
        <v>65</v>
      </c>
      <c r="H9" s="12"/>
      <c r="I9" s="12">
        <v>11</v>
      </c>
      <c r="J9" s="12">
        <v>33.908597336026773</v>
      </c>
      <c r="K9" s="12">
        <v>5.5080234833659487</v>
      </c>
      <c r="L9" s="12">
        <v>14.238497064579255</v>
      </c>
      <c r="M9" s="12">
        <v>0</v>
      </c>
      <c r="N9" s="12">
        <v>0</v>
      </c>
      <c r="O9" s="12">
        <v>-12.655117883971975</v>
      </c>
      <c r="P9" s="12">
        <v>13</v>
      </c>
      <c r="Q9" s="12">
        <v>65</v>
      </c>
      <c r="S9" s="12">
        <v>1842</v>
      </c>
      <c r="U9" s="14"/>
      <c r="V9" s="14"/>
    </row>
    <row r="10" spans="1:25" x14ac:dyDescent="0.25">
      <c r="A10" s="45">
        <v>40801</v>
      </c>
      <c r="B10" t="s">
        <v>34</v>
      </c>
      <c r="C10" s="12">
        <v>11</v>
      </c>
      <c r="D10" s="12">
        <v>39</v>
      </c>
      <c r="E10" s="12">
        <v>2</v>
      </c>
      <c r="F10" s="12">
        <v>14</v>
      </c>
      <c r="G10" s="12">
        <v>66</v>
      </c>
      <c r="H10" s="12"/>
      <c r="I10" s="12">
        <v>14</v>
      </c>
      <c r="J10" s="12">
        <v>32.538274755381593</v>
      </c>
      <c r="K10" s="12">
        <v>5.5080234833659487</v>
      </c>
      <c r="L10" s="12">
        <v>14.652473581213307</v>
      </c>
      <c r="M10" s="12">
        <v>0</v>
      </c>
      <c r="N10" s="12">
        <v>0</v>
      </c>
      <c r="O10" s="12">
        <v>-11.698771819960847</v>
      </c>
      <c r="P10" s="12">
        <v>11</v>
      </c>
      <c r="Q10" s="12">
        <v>66</v>
      </c>
      <c r="S10" s="12">
        <v>2158</v>
      </c>
      <c r="U10" s="14"/>
      <c r="V10" s="14"/>
    </row>
    <row r="11" spans="1:25" x14ac:dyDescent="0.25">
      <c r="A11" s="45">
        <v>40831</v>
      </c>
      <c r="B11" t="s">
        <v>34</v>
      </c>
      <c r="C11" s="12">
        <v>11</v>
      </c>
      <c r="D11" s="12">
        <v>36</v>
      </c>
      <c r="E11" s="12">
        <v>5</v>
      </c>
      <c r="F11" s="12">
        <v>11</v>
      </c>
      <c r="G11" s="12">
        <v>63</v>
      </c>
      <c r="H11" s="12"/>
      <c r="I11" s="12">
        <v>12</v>
      </c>
      <c r="J11" s="12">
        <v>36.724726368284841</v>
      </c>
      <c r="K11" s="12">
        <v>5.5080234833659487</v>
      </c>
      <c r="L11" s="12">
        <v>15.480426614481408</v>
      </c>
      <c r="M11" s="12">
        <v>0</v>
      </c>
      <c r="N11" s="12">
        <v>0</v>
      </c>
      <c r="O11" s="12">
        <v>-12.713176466132197</v>
      </c>
      <c r="P11" s="12">
        <v>5</v>
      </c>
      <c r="Q11" s="12">
        <v>62</v>
      </c>
      <c r="S11" s="12">
        <v>2310</v>
      </c>
      <c r="U11" s="14"/>
      <c r="V11" s="14"/>
    </row>
    <row r="12" spans="1:25" x14ac:dyDescent="0.25">
      <c r="A12" s="45">
        <v>40862</v>
      </c>
      <c r="B12" t="s">
        <v>34</v>
      </c>
      <c r="C12" s="12">
        <v>11</v>
      </c>
      <c r="D12" s="12">
        <v>36</v>
      </c>
      <c r="E12" s="12">
        <v>4</v>
      </c>
      <c r="F12" s="12">
        <v>15</v>
      </c>
      <c r="G12" s="12">
        <v>66</v>
      </c>
      <c r="H12" s="12"/>
      <c r="I12" s="12">
        <v>13</v>
      </c>
      <c r="J12" s="12">
        <v>46.488274755381603</v>
      </c>
      <c r="K12" s="12">
        <v>5.5080234833659487</v>
      </c>
      <c r="L12" s="12">
        <v>15.89440313111546</v>
      </c>
      <c r="M12" s="12">
        <v>0</v>
      </c>
      <c r="N12" s="12">
        <v>0</v>
      </c>
      <c r="O12" s="12">
        <v>-7.8907013698630095</v>
      </c>
      <c r="P12" s="12">
        <v>-7</v>
      </c>
      <c r="Q12" s="12">
        <v>66</v>
      </c>
      <c r="S12" s="12">
        <v>2090</v>
      </c>
      <c r="U12" s="14"/>
      <c r="V12" s="14"/>
    </row>
    <row r="13" spans="1:25" x14ac:dyDescent="0.25">
      <c r="A13" s="45">
        <v>40892</v>
      </c>
      <c r="B13" t="s">
        <v>34</v>
      </c>
      <c r="C13" s="12">
        <v>12</v>
      </c>
      <c r="D13" s="12">
        <v>40</v>
      </c>
      <c r="E13" s="12">
        <v>2</v>
      </c>
      <c r="F13" s="12">
        <v>12</v>
      </c>
      <c r="G13" s="12">
        <v>66</v>
      </c>
      <c r="H13" s="12"/>
      <c r="I13" s="12">
        <v>17</v>
      </c>
      <c r="J13" s="12">
        <v>56.147307013446117</v>
      </c>
      <c r="K13" s="12">
        <v>5.5080234833659487</v>
      </c>
      <c r="L13" s="12">
        <v>19.206215264187865</v>
      </c>
      <c r="M13" s="12">
        <v>0</v>
      </c>
      <c r="N13" s="12">
        <v>0</v>
      </c>
      <c r="O13" s="12">
        <v>-13.861545760999931</v>
      </c>
      <c r="P13" s="12">
        <v>-17</v>
      </c>
      <c r="Q13" s="12">
        <v>67</v>
      </c>
      <c r="S13" s="12">
        <v>1567</v>
      </c>
      <c r="U13" s="14"/>
      <c r="V13" s="14"/>
    </row>
    <row r="14" spans="1:25" x14ac:dyDescent="0.25">
      <c r="A14" s="45">
        <v>40923</v>
      </c>
      <c r="B14" t="s">
        <v>34</v>
      </c>
      <c r="C14" s="12">
        <v>11</v>
      </c>
      <c r="D14" s="12">
        <v>36</v>
      </c>
      <c r="E14" s="12">
        <v>4</v>
      </c>
      <c r="F14" s="12">
        <v>12</v>
      </c>
      <c r="G14" s="12">
        <v>63</v>
      </c>
      <c r="H14" s="12"/>
      <c r="I14" s="12">
        <v>16</v>
      </c>
      <c r="J14" s="12">
        <v>50.352582995981578</v>
      </c>
      <c r="K14" s="12">
        <v>5.2054794520547949</v>
      </c>
      <c r="L14" s="12">
        <v>17.828220140515224</v>
      </c>
      <c r="M14" s="12">
        <v>0</v>
      </c>
      <c r="N14" s="12">
        <v>0</v>
      </c>
      <c r="O14" s="12">
        <v>-1.3862825885515946</v>
      </c>
      <c r="P14" s="12">
        <v>-24</v>
      </c>
      <c r="Q14" s="12">
        <v>64</v>
      </c>
      <c r="S14" s="12">
        <v>812</v>
      </c>
      <c r="U14" s="14"/>
      <c r="V14" s="14"/>
    </row>
    <row r="15" spans="1:25" x14ac:dyDescent="0.25">
      <c r="A15" s="45">
        <v>40954</v>
      </c>
      <c r="B15" t="s">
        <v>34</v>
      </c>
      <c r="C15" s="12">
        <v>12</v>
      </c>
      <c r="D15" s="12">
        <v>34</v>
      </c>
      <c r="E15" s="12">
        <v>6</v>
      </c>
      <c r="F15" s="12">
        <v>15</v>
      </c>
      <c r="G15" s="12">
        <v>67</v>
      </c>
      <c r="H15" s="12"/>
      <c r="I15" s="12">
        <v>14</v>
      </c>
      <c r="J15" s="12">
        <v>33.728504654967757</v>
      </c>
      <c r="K15" s="12">
        <v>5.2054794520547949</v>
      </c>
      <c r="L15" s="12">
        <v>15.807701014832162</v>
      </c>
      <c r="M15" s="12">
        <v>0</v>
      </c>
      <c r="N15" s="12">
        <v>0</v>
      </c>
      <c r="O15" s="12">
        <v>-0.74168512185471513</v>
      </c>
      <c r="P15" s="12">
        <v>-2</v>
      </c>
      <c r="Q15" s="12">
        <v>66</v>
      </c>
      <c r="S15" s="12">
        <v>758</v>
      </c>
      <c r="U15" s="14"/>
      <c r="V15" s="14"/>
    </row>
    <row r="16" spans="1:25" x14ac:dyDescent="0.25">
      <c r="A16" s="45">
        <v>40983</v>
      </c>
      <c r="B16" t="s">
        <v>34</v>
      </c>
      <c r="C16" s="12">
        <v>11</v>
      </c>
      <c r="D16" s="12">
        <v>35</v>
      </c>
      <c r="E16" s="12">
        <v>5</v>
      </c>
      <c r="F16" s="12">
        <v>7</v>
      </c>
      <c r="G16" s="12">
        <v>58</v>
      </c>
      <c r="H16" s="12"/>
      <c r="I16" s="12">
        <v>9</v>
      </c>
      <c r="J16" s="12">
        <v>39.088066866949333</v>
      </c>
      <c r="K16" s="12">
        <v>5.2054794520547949</v>
      </c>
      <c r="L16" s="12">
        <v>14.941764246682277</v>
      </c>
      <c r="M16" s="12">
        <v>0</v>
      </c>
      <c r="N16" s="12">
        <v>0</v>
      </c>
      <c r="O16" s="12">
        <v>-6.2353105656864045</v>
      </c>
      <c r="P16" s="12">
        <v>-5</v>
      </c>
      <c r="Q16" s="12">
        <v>57</v>
      </c>
      <c r="S16" s="12">
        <v>605</v>
      </c>
      <c r="U16" s="14"/>
      <c r="V16" s="14"/>
    </row>
    <row r="17" spans="1:22" x14ac:dyDescent="0.25">
      <c r="A17" s="45">
        <v>41014</v>
      </c>
      <c r="B17" t="s">
        <v>34</v>
      </c>
      <c r="C17" s="12">
        <v>11</v>
      </c>
      <c r="D17" s="12">
        <v>34</v>
      </c>
      <c r="E17" s="12">
        <v>4</v>
      </c>
      <c r="F17" s="12">
        <v>20</v>
      </c>
      <c r="G17" s="12">
        <v>69</v>
      </c>
      <c r="H17" s="12"/>
      <c r="I17" s="12">
        <v>9</v>
      </c>
      <c r="J17" s="12">
        <v>26.620647512110615</v>
      </c>
      <c r="K17" s="12">
        <v>5.2054794520547949</v>
      </c>
      <c r="L17" s="12">
        <v>14.364473067915691</v>
      </c>
      <c r="M17" s="12">
        <v>0</v>
      </c>
      <c r="N17" s="12">
        <v>0</v>
      </c>
      <c r="O17" s="12">
        <v>6.8093999679188997</v>
      </c>
      <c r="P17" s="12">
        <v>8</v>
      </c>
      <c r="Q17" s="12">
        <v>70</v>
      </c>
      <c r="S17" s="12">
        <v>842</v>
      </c>
      <c r="U17" s="14"/>
      <c r="V17" s="14"/>
    </row>
    <row r="18" spans="1:22" x14ac:dyDescent="0.25">
      <c r="A18" s="45">
        <v>41044</v>
      </c>
      <c r="B18" t="s">
        <v>34</v>
      </c>
      <c r="C18" s="12">
        <v>11</v>
      </c>
      <c r="D18" s="12">
        <v>36</v>
      </c>
      <c r="E18" s="12">
        <v>3</v>
      </c>
      <c r="F18" s="12">
        <v>18</v>
      </c>
      <c r="G18" s="12">
        <v>68</v>
      </c>
      <c r="H18" s="12"/>
      <c r="I18" s="12">
        <v>9</v>
      </c>
      <c r="J18" s="12">
        <v>29.710647512110619</v>
      </c>
      <c r="K18" s="12">
        <v>5.2054794520547949</v>
      </c>
      <c r="L18" s="12">
        <v>14.075827478532394</v>
      </c>
      <c r="M18" s="12">
        <v>0</v>
      </c>
      <c r="N18" s="12">
        <v>0</v>
      </c>
      <c r="O18" s="12">
        <v>3.0080455573021894</v>
      </c>
      <c r="P18" s="12">
        <v>9</v>
      </c>
      <c r="Q18" s="12">
        <v>70</v>
      </c>
      <c r="S18" s="12">
        <v>1111</v>
      </c>
      <c r="U18" s="14"/>
      <c r="V18" s="14"/>
    </row>
    <row r="19" spans="1:22" x14ac:dyDescent="0.25">
      <c r="A19" s="45">
        <v>41075</v>
      </c>
      <c r="B19" t="s">
        <v>34</v>
      </c>
      <c r="C19" s="12">
        <v>11</v>
      </c>
      <c r="D19" s="12">
        <v>39</v>
      </c>
      <c r="E19" s="12">
        <v>4</v>
      </c>
      <c r="F19" s="12">
        <v>14</v>
      </c>
      <c r="G19" s="12">
        <v>68</v>
      </c>
      <c r="H19" s="12"/>
      <c r="I19" s="12">
        <v>9</v>
      </c>
      <c r="J19" s="12">
        <v>30.310647512110616</v>
      </c>
      <c r="K19" s="12">
        <v>5.2054794520547949</v>
      </c>
      <c r="L19" s="12">
        <v>13.787181889149101</v>
      </c>
      <c r="M19" s="12">
        <v>0</v>
      </c>
      <c r="N19" s="12">
        <v>0</v>
      </c>
      <c r="O19" s="12">
        <v>-1.3033088533145119</v>
      </c>
      <c r="P19" s="12">
        <v>12</v>
      </c>
      <c r="Q19" s="12">
        <v>69</v>
      </c>
      <c r="S19" s="12">
        <v>1460</v>
      </c>
      <c r="U19" s="14"/>
      <c r="V19" s="14"/>
    </row>
    <row r="20" spans="1:22" x14ac:dyDescent="0.25">
      <c r="A20" s="45">
        <v>41105</v>
      </c>
      <c r="B20" t="s">
        <v>34</v>
      </c>
      <c r="C20" s="12">
        <v>11</v>
      </c>
      <c r="D20" s="12">
        <v>39</v>
      </c>
      <c r="E20" s="12">
        <v>4</v>
      </c>
      <c r="F20" s="12">
        <v>14</v>
      </c>
      <c r="G20" s="12">
        <v>68</v>
      </c>
      <c r="H20" s="12"/>
      <c r="I20" s="12">
        <v>9</v>
      </c>
      <c r="J20" s="12">
        <v>22.24935718952997</v>
      </c>
      <c r="K20" s="12">
        <v>5.2054794520547949</v>
      </c>
      <c r="L20" s="12">
        <v>13.787181889149101</v>
      </c>
      <c r="M20" s="12">
        <v>0</v>
      </c>
      <c r="N20" s="12">
        <v>0</v>
      </c>
      <c r="O20" s="12">
        <v>-1.2420185307338656</v>
      </c>
      <c r="P20" s="12">
        <v>19</v>
      </c>
      <c r="Q20" s="12">
        <v>68</v>
      </c>
      <c r="S20" s="12">
        <v>2051</v>
      </c>
      <c r="U20" s="14"/>
      <c r="V20" s="14"/>
    </row>
    <row r="21" spans="1:22" x14ac:dyDescent="0.25">
      <c r="A21" s="45">
        <v>41136</v>
      </c>
      <c r="B21" t="s">
        <v>34</v>
      </c>
      <c r="C21" s="12">
        <v>12</v>
      </c>
      <c r="D21" s="12">
        <v>40</v>
      </c>
      <c r="E21" s="12">
        <v>3</v>
      </c>
      <c r="F21" s="12">
        <v>9</v>
      </c>
      <c r="G21" s="12">
        <v>64</v>
      </c>
      <c r="H21" s="12"/>
      <c r="I21" s="12">
        <v>8</v>
      </c>
      <c r="J21" s="12">
        <v>37.607421705659014</v>
      </c>
      <c r="K21" s="12">
        <v>5.2054794520547949</v>
      </c>
      <c r="L21" s="12">
        <v>13.787181889149101</v>
      </c>
      <c r="M21" s="12">
        <v>0</v>
      </c>
      <c r="N21" s="12">
        <v>0</v>
      </c>
      <c r="O21" s="12">
        <v>-5.6000830468629132</v>
      </c>
      <c r="P21" s="12">
        <v>4</v>
      </c>
      <c r="Q21" s="12">
        <v>63</v>
      </c>
      <c r="S21" s="12">
        <v>2183</v>
      </c>
      <c r="U21" s="14"/>
      <c r="V21" s="14"/>
    </row>
    <row r="22" spans="1:22" x14ac:dyDescent="0.25">
      <c r="A22" s="45">
        <v>41167</v>
      </c>
      <c r="B22" t="s">
        <v>34</v>
      </c>
      <c r="C22" s="12">
        <v>13</v>
      </c>
      <c r="D22" s="12">
        <v>39</v>
      </c>
      <c r="E22" s="12">
        <v>4</v>
      </c>
      <c r="F22" s="12">
        <v>11</v>
      </c>
      <c r="G22" s="12">
        <v>67</v>
      </c>
      <c r="H22" s="12"/>
      <c r="I22" s="12">
        <v>7</v>
      </c>
      <c r="J22" s="12">
        <v>29.620647512110619</v>
      </c>
      <c r="K22" s="12">
        <v>5.2054794520547949</v>
      </c>
      <c r="L22" s="12">
        <v>14.075827478532396</v>
      </c>
      <c r="M22" s="12">
        <v>0</v>
      </c>
      <c r="N22" s="12">
        <v>0</v>
      </c>
      <c r="O22" s="12">
        <v>-3.9019544426978072</v>
      </c>
      <c r="P22" s="12">
        <v>15</v>
      </c>
      <c r="Q22" s="12">
        <v>67</v>
      </c>
      <c r="S22" s="12">
        <v>2627</v>
      </c>
      <c r="U22" s="14"/>
      <c r="V22" s="14"/>
    </row>
    <row r="23" spans="1:22" x14ac:dyDescent="0.25">
      <c r="A23" s="45">
        <v>41197</v>
      </c>
      <c r="B23" t="s">
        <v>34</v>
      </c>
      <c r="C23" s="12">
        <v>14</v>
      </c>
      <c r="D23" s="12">
        <v>41</v>
      </c>
      <c r="E23" s="12">
        <v>4</v>
      </c>
      <c r="F23" s="12">
        <v>15</v>
      </c>
      <c r="G23" s="12">
        <v>74</v>
      </c>
      <c r="H23" s="12"/>
      <c r="I23" s="12">
        <v>10</v>
      </c>
      <c r="J23" s="12">
        <v>44.749357189529967</v>
      </c>
      <c r="K23" s="12">
        <v>5.2054794520547949</v>
      </c>
      <c r="L23" s="12">
        <v>14.653118657298982</v>
      </c>
      <c r="M23" s="12">
        <v>0</v>
      </c>
      <c r="N23" s="12">
        <v>0</v>
      </c>
      <c r="O23" s="12">
        <v>0.39204470111624801</v>
      </c>
      <c r="P23" s="12">
        <v>-2</v>
      </c>
      <c r="Q23" s="12">
        <v>73</v>
      </c>
      <c r="S23" s="12">
        <v>2579</v>
      </c>
      <c r="U23" s="14"/>
      <c r="V23" s="14"/>
    </row>
    <row r="24" spans="1:22" x14ac:dyDescent="0.25">
      <c r="A24" s="45">
        <v>41228</v>
      </c>
      <c r="B24" t="s">
        <v>34</v>
      </c>
      <c r="C24" s="12">
        <v>13</v>
      </c>
      <c r="D24" s="12">
        <v>38</v>
      </c>
      <c r="E24" s="12">
        <v>6</v>
      </c>
      <c r="F24" s="12">
        <v>8</v>
      </c>
      <c r="G24" s="12">
        <v>65</v>
      </c>
      <c r="H24" s="12"/>
      <c r="I24" s="12">
        <v>10</v>
      </c>
      <c r="J24" s="12">
        <v>48.190647512110615</v>
      </c>
      <c r="K24" s="12">
        <v>5.2054794520547949</v>
      </c>
      <c r="L24" s="12">
        <v>14.941764246682277</v>
      </c>
      <c r="M24" s="12">
        <v>0</v>
      </c>
      <c r="N24" s="12">
        <v>0</v>
      </c>
      <c r="O24" s="12">
        <v>-6.3378912108476868</v>
      </c>
      <c r="P24" s="12">
        <v>-6</v>
      </c>
      <c r="Q24" s="12">
        <v>66</v>
      </c>
      <c r="S24" s="12">
        <v>2398</v>
      </c>
      <c r="U24" s="14"/>
      <c r="V24" s="14"/>
    </row>
    <row r="25" spans="1:22" x14ac:dyDescent="0.25">
      <c r="A25" s="45">
        <v>41258</v>
      </c>
      <c r="B25" t="s">
        <v>34</v>
      </c>
      <c r="C25" s="12">
        <v>14</v>
      </c>
      <c r="D25" s="12">
        <v>34</v>
      </c>
      <c r="E25" s="12">
        <v>5</v>
      </c>
      <c r="F25" s="12">
        <v>13</v>
      </c>
      <c r="G25" s="12">
        <v>66</v>
      </c>
      <c r="H25" s="12"/>
      <c r="I25" s="12">
        <v>12</v>
      </c>
      <c r="J25" s="12">
        <v>50.584841060497709</v>
      </c>
      <c r="K25" s="12">
        <v>5.2054794520547949</v>
      </c>
      <c r="L25" s="12">
        <v>17.250928961748635</v>
      </c>
      <c r="M25" s="12">
        <v>0</v>
      </c>
      <c r="N25" s="12">
        <v>0</v>
      </c>
      <c r="O25" s="12">
        <v>-2.0412494743011393</v>
      </c>
      <c r="P25" s="12">
        <v>-16</v>
      </c>
      <c r="Q25" s="12">
        <v>67</v>
      </c>
      <c r="S25" s="12">
        <v>1890</v>
      </c>
      <c r="U25" s="14"/>
      <c r="V25" s="14"/>
    </row>
    <row r="26" spans="1:22" x14ac:dyDescent="0.25">
      <c r="A26" s="45">
        <v>41289</v>
      </c>
      <c r="B26" t="s">
        <v>34</v>
      </c>
      <c r="C26" s="12">
        <v>14</v>
      </c>
      <c r="D26" s="12">
        <v>32</v>
      </c>
      <c r="E26" s="12">
        <v>9</v>
      </c>
      <c r="F26" s="12">
        <v>6</v>
      </c>
      <c r="G26" s="12">
        <v>61</v>
      </c>
      <c r="H26" s="12"/>
      <c r="I26" s="12">
        <v>9</v>
      </c>
      <c r="J26" s="12">
        <v>68.696554598965264</v>
      </c>
      <c r="K26" s="12">
        <v>6.0668623613829098</v>
      </c>
      <c r="L26" s="12">
        <v>16.534442270058708</v>
      </c>
      <c r="M26" s="12">
        <v>0</v>
      </c>
      <c r="N26" s="12">
        <v>0</v>
      </c>
      <c r="O26" s="12">
        <v>-4.2978592304068712</v>
      </c>
      <c r="P26" s="12">
        <v>-36</v>
      </c>
      <c r="Q26" s="12">
        <v>60</v>
      </c>
      <c r="S26" s="12">
        <v>789</v>
      </c>
      <c r="U26" s="14"/>
      <c r="V26" s="14"/>
    </row>
    <row r="27" spans="1:22" x14ac:dyDescent="0.25">
      <c r="A27" s="45">
        <v>41320</v>
      </c>
      <c r="B27" t="s">
        <v>34</v>
      </c>
      <c r="C27" s="12">
        <v>14</v>
      </c>
      <c r="D27" s="12">
        <v>31</v>
      </c>
      <c r="E27" s="12">
        <v>5</v>
      </c>
      <c r="F27" s="12">
        <v>7</v>
      </c>
      <c r="G27" s="12">
        <v>57</v>
      </c>
      <c r="H27" s="12"/>
      <c r="I27" s="12">
        <v>8</v>
      </c>
      <c r="J27" s="12">
        <v>57.927545382375413</v>
      </c>
      <c r="K27" s="12">
        <v>6.0668623613829098</v>
      </c>
      <c r="L27" s="12">
        <v>14.664003913894325</v>
      </c>
      <c r="M27" s="12">
        <v>0</v>
      </c>
      <c r="N27" s="12">
        <v>0</v>
      </c>
      <c r="O27" s="12">
        <v>-19.65841165765265</v>
      </c>
      <c r="P27" s="12">
        <v>-11</v>
      </c>
      <c r="Q27" s="12">
        <v>56</v>
      </c>
      <c r="S27" s="12">
        <v>491</v>
      </c>
      <c r="U27" s="14"/>
      <c r="V27" s="14"/>
    </row>
    <row r="28" spans="1:22" x14ac:dyDescent="0.25">
      <c r="A28" s="45">
        <v>41348</v>
      </c>
      <c r="B28" t="s">
        <v>34</v>
      </c>
      <c r="C28" s="12">
        <v>14</v>
      </c>
      <c r="D28" s="12">
        <v>35</v>
      </c>
      <c r="E28" s="12">
        <v>5</v>
      </c>
      <c r="F28" s="12">
        <v>13</v>
      </c>
      <c r="G28" s="12">
        <v>67</v>
      </c>
      <c r="H28" s="12"/>
      <c r="I28" s="12">
        <v>8</v>
      </c>
      <c r="J28" s="12">
        <v>35.541715889287843</v>
      </c>
      <c r="K28" s="12">
        <v>6.0668623613829098</v>
      </c>
      <c r="L28" s="12">
        <v>13.86238747553816</v>
      </c>
      <c r="M28" s="12">
        <v>0</v>
      </c>
      <c r="N28" s="12">
        <v>0</v>
      </c>
      <c r="O28" s="12">
        <v>5.5290342737910834</v>
      </c>
      <c r="P28" s="12">
        <v>0</v>
      </c>
      <c r="Q28" s="12">
        <v>69</v>
      </c>
      <c r="S28" s="12">
        <v>491</v>
      </c>
      <c r="U28" s="14"/>
      <c r="V28" s="14"/>
    </row>
    <row r="29" spans="1:22" x14ac:dyDescent="0.25">
      <c r="A29" s="45">
        <v>41379</v>
      </c>
      <c r="B29" t="s">
        <v>34</v>
      </c>
      <c r="C29" s="12">
        <v>14</v>
      </c>
      <c r="D29" s="12">
        <v>35</v>
      </c>
      <c r="E29" s="12">
        <v>3</v>
      </c>
      <c r="F29" s="12">
        <v>11</v>
      </c>
      <c r="G29" s="12">
        <v>63</v>
      </c>
      <c r="H29" s="12"/>
      <c r="I29" s="12">
        <v>11</v>
      </c>
      <c r="J29" s="12">
        <v>27.97397395380397</v>
      </c>
      <c r="K29" s="12">
        <v>6.0668623613829098</v>
      </c>
      <c r="L29" s="12">
        <v>13.327976516634052</v>
      </c>
      <c r="M29" s="12">
        <v>0</v>
      </c>
      <c r="N29" s="12">
        <v>0</v>
      </c>
      <c r="O29" s="12">
        <v>-0.36881283182093227</v>
      </c>
      <c r="P29" s="12">
        <v>6</v>
      </c>
      <c r="Q29" s="12">
        <v>64</v>
      </c>
      <c r="S29" s="12">
        <v>660</v>
      </c>
      <c r="U29" s="14"/>
      <c r="V29" s="14"/>
    </row>
    <row r="30" spans="1:22" x14ac:dyDescent="0.25">
      <c r="A30" s="45">
        <v>41409</v>
      </c>
      <c r="B30" t="s">
        <v>34</v>
      </c>
      <c r="C30" s="12">
        <v>14</v>
      </c>
      <c r="D30" s="12">
        <v>37</v>
      </c>
      <c r="E30" s="12">
        <v>4</v>
      </c>
      <c r="F30" s="12">
        <v>9</v>
      </c>
      <c r="G30" s="12">
        <v>64</v>
      </c>
      <c r="H30" s="12"/>
      <c r="I30" s="12">
        <v>12</v>
      </c>
      <c r="J30" s="12">
        <v>24.74171588928786</v>
      </c>
      <c r="K30" s="12">
        <v>6.0668623613829098</v>
      </c>
      <c r="L30" s="12">
        <v>13.060771037181995</v>
      </c>
      <c r="M30" s="12">
        <v>0</v>
      </c>
      <c r="N30" s="12">
        <v>0</v>
      </c>
      <c r="O30" s="12">
        <v>-1.8693492878527636</v>
      </c>
      <c r="P30" s="12">
        <v>10</v>
      </c>
      <c r="Q30" s="12">
        <v>64</v>
      </c>
      <c r="S30" s="12">
        <v>965</v>
      </c>
      <c r="U30" s="14"/>
      <c r="V30" s="14"/>
    </row>
    <row r="31" spans="1:22" x14ac:dyDescent="0.25">
      <c r="A31" s="45">
        <v>41440</v>
      </c>
      <c r="B31" t="s">
        <v>34</v>
      </c>
      <c r="C31" s="12">
        <v>14</v>
      </c>
      <c r="D31" s="12">
        <v>38</v>
      </c>
      <c r="E31" s="12">
        <v>4</v>
      </c>
      <c r="F31" s="12">
        <v>8</v>
      </c>
      <c r="G31" s="12">
        <v>64</v>
      </c>
      <c r="H31" s="12"/>
      <c r="I31" s="12">
        <v>9</v>
      </c>
      <c r="J31" s="12">
        <v>25.993973953803973</v>
      </c>
      <c r="K31" s="12">
        <v>6.0668623613829098</v>
      </c>
      <c r="L31" s="12">
        <v>12.793565557729941</v>
      </c>
      <c r="M31" s="12">
        <v>0</v>
      </c>
      <c r="N31" s="12">
        <v>0</v>
      </c>
      <c r="O31" s="12">
        <v>-3.8544018729168243</v>
      </c>
      <c r="P31" s="12">
        <v>15</v>
      </c>
      <c r="Q31" s="12">
        <v>65</v>
      </c>
      <c r="S31" s="12">
        <v>1404</v>
      </c>
      <c r="U31" s="14"/>
      <c r="V31" s="14"/>
    </row>
    <row r="32" spans="1:22" x14ac:dyDescent="0.25">
      <c r="A32" s="45">
        <v>41470</v>
      </c>
      <c r="B32" t="s">
        <v>34</v>
      </c>
      <c r="C32" s="12">
        <v>14</v>
      </c>
      <c r="D32" s="12">
        <v>35</v>
      </c>
      <c r="E32" s="12">
        <v>3</v>
      </c>
      <c r="F32" s="12">
        <v>3</v>
      </c>
      <c r="G32" s="12">
        <v>55</v>
      </c>
      <c r="H32" s="12"/>
      <c r="I32" s="12">
        <v>8</v>
      </c>
      <c r="J32" s="12">
        <v>31.796554598965276</v>
      </c>
      <c r="K32" s="12">
        <v>6.0668623613829098</v>
      </c>
      <c r="L32" s="12">
        <v>12.793565557729941</v>
      </c>
      <c r="M32" s="12">
        <v>0</v>
      </c>
      <c r="N32" s="12">
        <v>0</v>
      </c>
      <c r="O32" s="12">
        <v>-11.656982518078131</v>
      </c>
      <c r="P32" s="12">
        <v>9</v>
      </c>
      <c r="Q32" s="12">
        <v>56</v>
      </c>
      <c r="S32" s="12">
        <v>1668</v>
      </c>
      <c r="U32" s="14"/>
      <c r="V32" s="14"/>
    </row>
    <row r="33" spans="1:22" x14ac:dyDescent="0.25">
      <c r="A33" s="45">
        <v>41501</v>
      </c>
      <c r="B33" t="s">
        <v>34</v>
      </c>
      <c r="C33" s="12">
        <v>14</v>
      </c>
      <c r="D33" s="12">
        <v>42</v>
      </c>
      <c r="E33" s="12">
        <v>4</v>
      </c>
      <c r="F33" s="12">
        <v>6</v>
      </c>
      <c r="G33" s="12">
        <v>66</v>
      </c>
      <c r="H33" s="12"/>
      <c r="I33" s="12">
        <v>8</v>
      </c>
      <c r="J33" s="12">
        <v>35.948167502191083</v>
      </c>
      <c r="K33" s="12">
        <v>6.0668623613829098</v>
      </c>
      <c r="L33" s="12">
        <v>12.793565557729941</v>
      </c>
      <c r="M33" s="12">
        <v>0</v>
      </c>
      <c r="N33" s="12">
        <v>0</v>
      </c>
      <c r="O33" s="12">
        <v>-4.8085954213039344</v>
      </c>
      <c r="P33" s="12">
        <v>7</v>
      </c>
      <c r="Q33" s="12">
        <v>65</v>
      </c>
      <c r="S33" s="12">
        <v>1879</v>
      </c>
      <c r="U33" s="14"/>
      <c r="V33" s="14"/>
    </row>
    <row r="34" spans="1:22" x14ac:dyDescent="0.25">
      <c r="A34" s="45">
        <v>41532</v>
      </c>
      <c r="B34" t="s">
        <v>34</v>
      </c>
      <c r="C34" s="12">
        <v>14</v>
      </c>
      <c r="D34" s="12">
        <v>41</v>
      </c>
      <c r="E34" s="12">
        <v>4</v>
      </c>
      <c r="F34" s="12">
        <v>9</v>
      </c>
      <c r="G34" s="12">
        <v>68</v>
      </c>
      <c r="H34" s="12"/>
      <c r="I34" s="12">
        <v>9</v>
      </c>
      <c r="J34" s="12">
        <v>28.303973953803975</v>
      </c>
      <c r="K34" s="12">
        <v>6.0668623613829098</v>
      </c>
      <c r="L34" s="12">
        <v>13.060771037181995</v>
      </c>
      <c r="M34" s="12">
        <v>0</v>
      </c>
      <c r="N34" s="12">
        <v>0</v>
      </c>
      <c r="O34" s="12">
        <v>-1.4316073523688786</v>
      </c>
      <c r="P34" s="12">
        <v>13</v>
      </c>
      <c r="Q34" s="12">
        <v>68</v>
      </c>
      <c r="S34" s="12">
        <v>2282</v>
      </c>
      <c r="U34" s="14"/>
      <c r="V34" s="14"/>
    </row>
    <row r="35" spans="1:22" x14ac:dyDescent="0.25">
      <c r="A35" s="45">
        <v>41562</v>
      </c>
      <c r="B35" t="s">
        <v>34</v>
      </c>
      <c r="C35" s="12">
        <v>14</v>
      </c>
      <c r="D35" s="12">
        <v>41</v>
      </c>
      <c r="E35" s="12">
        <v>5</v>
      </c>
      <c r="F35" s="12">
        <v>3</v>
      </c>
      <c r="G35" s="12">
        <v>63</v>
      </c>
      <c r="H35" s="12"/>
      <c r="I35" s="12">
        <v>10</v>
      </c>
      <c r="J35" s="12">
        <v>38.415909437674955</v>
      </c>
      <c r="K35" s="12">
        <v>6.0668623613829098</v>
      </c>
      <c r="L35" s="12">
        <v>13.595181996086104</v>
      </c>
      <c r="M35" s="12">
        <v>0</v>
      </c>
      <c r="N35" s="12">
        <v>0</v>
      </c>
      <c r="O35" s="12">
        <v>-7.0779537951439693</v>
      </c>
      <c r="P35" s="12">
        <v>2</v>
      </c>
      <c r="Q35" s="12">
        <v>63</v>
      </c>
      <c r="S35" s="12">
        <v>2338</v>
      </c>
      <c r="U35" s="14"/>
      <c r="V35" s="14"/>
    </row>
    <row r="36" spans="1:22" x14ac:dyDescent="0.25">
      <c r="A36" s="45">
        <v>41593</v>
      </c>
      <c r="B36" t="s">
        <v>34</v>
      </c>
      <c r="C36" s="12">
        <v>14</v>
      </c>
      <c r="D36" s="12">
        <v>37</v>
      </c>
      <c r="E36" s="12">
        <v>4</v>
      </c>
      <c r="F36" s="12">
        <v>14</v>
      </c>
      <c r="G36" s="12">
        <v>69</v>
      </c>
      <c r="H36" s="12"/>
      <c r="I36" s="12">
        <v>10</v>
      </c>
      <c r="J36" s="12">
        <v>35.803973953803983</v>
      </c>
      <c r="K36" s="12">
        <v>6.0668623613829098</v>
      </c>
      <c r="L36" s="12">
        <v>13.86238747553816</v>
      </c>
      <c r="M36" s="12">
        <v>0</v>
      </c>
      <c r="N36" s="12">
        <v>0</v>
      </c>
      <c r="O36" s="12">
        <v>4.2667762092749513</v>
      </c>
      <c r="P36" s="12">
        <v>-1</v>
      </c>
      <c r="Q36" s="12">
        <v>69</v>
      </c>
      <c r="S36" s="12">
        <v>2299</v>
      </c>
      <c r="U36" s="14"/>
      <c r="V36" s="14"/>
    </row>
    <row r="37" spans="1:22" x14ac:dyDescent="0.25">
      <c r="A37" s="45">
        <v>41623</v>
      </c>
      <c r="B37" t="s">
        <v>34</v>
      </c>
      <c r="C37" s="12">
        <v>13</v>
      </c>
      <c r="D37" s="12">
        <v>38</v>
      </c>
      <c r="E37" s="12">
        <v>4</v>
      </c>
      <c r="F37" s="12">
        <v>5</v>
      </c>
      <c r="G37" s="12">
        <v>60</v>
      </c>
      <c r="H37" s="12"/>
      <c r="I37" s="12">
        <v>11</v>
      </c>
      <c r="J37" s="12">
        <v>58.18687717961042</v>
      </c>
      <c r="K37" s="12">
        <v>6.0668623613829098</v>
      </c>
      <c r="L37" s="12">
        <v>16.000031311154597</v>
      </c>
      <c r="M37" s="12">
        <v>0</v>
      </c>
      <c r="N37" s="12">
        <v>0</v>
      </c>
      <c r="O37" s="12">
        <v>-4.2537708521479374</v>
      </c>
      <c r="P37" s="12">
        <v>-26</v>
      </c>
      <c r="Q37" s="12">
        <v>61</v>
      </c>
      <c r="S37" s="12">
        <v>1488</v>
      </c>
      <c r="U37" s="14"/>
      <c r="V37" s="14"/>
    </row>
    <row r="38" spans="1:22" x14ac:dyDescent="0.25">
      <c r="A38" s="45">
        <v>41654</v>
      </c>
      <c r="B38" t="s">
        <v>34</v>
      </c>
      <c r="C38" s="12">
        <v>13</v>
      </c>
      <c r="D38" s="12">
        <v>39</v>
      </c>
      <c r="E38" s="12">
        <v>6</v>
      </c>
      <c r="F38" s="12">
        <v>11</v>
      </c>
      <c r="G38" s="12">
        <v>69</v>
      </c>
      <c r="H38" s="12"/>
      <c r="I38" s="12">
        <v>10</v>
      </c>
      <c r="J38" s="12">
        <v>55.089725195137667</v>
      </c>
      <c r="K38" s="12">
        <v>6.210886104673933</v>
      </c>
      <c r="L38" s="12">
        <v>16.426800294482597</v>
      </c>
      <c r="M38" s="12">
        <v>0</v>
      </c>
      <c r="N38" s="12">
        <v>0</v>
      </c>
      <c r="O38" s="12">
        <v>1.2725884057058039</v>
      </c>
      <c r="P38" s="12">
        <v>-21</v>
      </c>
      <c r="Q38" s="12">
        <v>68</v>
      </c>
      <c r="S38" s="12">
        <v>851</v>
      </c>
      <c r="U38" s="14"/>
      <c r="V38" s="14"/>
    </row>
    <row r="39" spans="1:22" x14ac:dyDescent="0.25">
      <c r="A39" s="45">
        <v>41685</v>
      </c>
      <c r="B39" t="s">
        <v>34</v>
      </c>
      <c r="C39" s="12">
        <v>13</v>
      </c>
      <c r="D39" s="12">
        <v>39</v>
      </c>
      <c r="E39" s="12">
        <v>5</v>
      </c>
      <c r="F39" s="12">
        <v>4</v>
      </c>
      <c r="G39" s="12">
        <v>61</v>
      </c>
      <c r="H39" s="12"/>
      <c r="I39" s="12">
        <v>11</v>
      </c>
      <c r="J39" s="12">
        <v>43.360324527418783</v>
      </c>
      <c r="K39" s="12">
        <v>6.210886104673933</v>
      </c>
      <c r="L39" s="12">
        <v>14.496109700069651</v>
      </c>
      <c r="M39" s="12">
        <v>0</v>
      </c>
      <c r="N39" s="12">
        <v>0</v>
      </c>
      <c r="O39" s="12">
        <v>-1.0673203321623674</v>
      </c>
      <c r="P39" s="12">
        <v>-13</v>
      </c>
      <c r="Q39" s="12">
        <v>61</v>
      </c>
      <c r="S39" s="12">
        <v>494</v>
      </c>
      <c r="U39" s="14"/>
      <c r="V39" s="14"/>
    </row>
    <row r="40" spans="1:22" x14ac:dyDescent="0.25">
      <c r="A40" s="45">
        <v>41713</v>
      </c>
      <c r="B40" t="s">
        <v>34</v>
      </c>
      <c r="C40" s="12">
        <v>13</v>
      </c>
      <c r="D40" s="12">
        <v>38</v>
      </c>
      <c r="E40" s="12">
        <v>4</v>
      </c>
      <c r="F40" s="12">
        <v>5</v>
      </c>
      <c r="G40" s="12">
        <v>60</v>
      </c>
      <c r="H40" s="12"/>
      <c r="I40" s="12">
        <v>13</v>
      </c>
      <c r="J40" s="12">
        <v>36.614578500833645</v>
      </c>
      <c r="K40" s="12">
        <v>6.210886104673933</v>
      </c>
      <c r="L40" s="12">
        <v>13.668670873892674</v>
      </c>
      <c r="M40" s="12">
        <v>0</v>
      </c>
      <c r="N40" s="12">
        <v>0</v>
      </c>
      <c r="O40" s="12">
        <v>-7.4941354794002493</v>
      </c>
      <c r="P40" s="12">
        <v>-2</v>
      </c>
      <c r="Q40" s="12">
        <v>60</v>
      </c>
      <c r="S40" s="12">
        <v>446</v>
      </c>
      <c r="U40" s="14"/>
      <c r="V40" s="14"/>
    </row>
    <row r="41" spans="1:22" x14ac:dyDescent="0.25">
      <c r="A41" s="45">
        <v>41744</v>
      </c>
      <c r="B41" t="s">
        <v>34</v>
      </c>
      <c r="C41" s="12">
        <v>13</v>
      </c>
      <c r="D41" s="12">
        <v>42</v>
      </c>
      <c r="E41" s="12">
        <v>3</v>
      </c>
      <c r="F41" s="12">
        <v>8</v>
      </c>
      <c r="G41" s="12">
        <v>66</v>
      </c>
      <c r="H41" s="12"/>
      <c r="I41" s="12">
        <v>14</v>
      </c>
      <c r="J41" s="12">
        <v>32.187454447111485</v>
      </c>
      <c r="K41" s="12">
        <v>6.210886104673933</v>
      </c>
      <c r="L41" s="12">
        <v>13.117044989774689</v>
      </c>
      <c r="M41" s="12">
        <v>0</v>
      </c>
      <c r="N41" s="12">
        <v>0</v>
      </c>
      <c r="O41" s="12">
        <v>-6.5153855415601072</v>
      </c>
      <c r="P41" s="12">
        <v>7</v>
      </c>
      <c r="Q41" s="12">
        <v>66</v>
      </c>
      <c r="S41" s="12">
        <v>645</v>
      </c>
      <c r="U41" s="14"/>
      <c r="V41" s="14"/>
    </row>
    <row r="42" spans="1:22" x14ac:dyDescent="0.25">
      <c r="A42" s="45">
        <v>41774</v>
      </c>
      <c r="B42" t="s">
        <v>34</v>
      </c>
      <c r="C42" s="12">
        <v>12</v>
      </c>
      <c r="D42" s="12">
        <v>44</v>
      </c>
      <c r="E42" s="12">
        <v>3</v>
      </c>
      <c r="F42" s="12">
        <v>12</v>
      </c>
      <c r="G42" s="12">
        <v>71</v>
      </c>
      <c r="H42" s="12"/>
      <c r="I42" s="12">
        <v>13</v>
      </c>
      <c r="J42" s="12">
        <v>29.555271940009796</v>
      </c>
      <c r="K42" s="12">
        <v>6.210886104673933</v>
      </c>
      <c r="L42" s="12">
        <v>12.841232047715696</v>
      </c>
      <c r="M42" s="12">
        <v>0</v>
      </c>
      <c r="N42" s="12">
        <v>0</v>
      </c>
      <c r="O42" s="12">
        <v>-4.6073900923994273</v>
      </c>
      <c r="P42" s="12">
        <v>13</v>
      </c>
      <c r="Q42" s="12">
        <v>70</v>
      </c>
      <c r="S42" s="12">
        <v>1051</v>
      </c>
      <c r="U42" s="14"/>
      <c r="V42" s="14"/>
    </row>
    <row r="43" spans="1:22" x14ac:dyDescent="0.25">
      <c r="A43" s="45">
        <v>41805</v>
      </c>
      <c r="B43" t="s">
        <v>34</v>
      </c>
      <c r="C43" s="12">
        <v>13</v>
      </c>
      <c r="D43" s="12">
        <v>43</v>
      </c>
      <c r="E43" s="12">
        <v>4</v>
      </c>
      <c r="F43" s="12">
        <v>11</v>
      </c>
      <c r="G43" s="12">
        <v>71</v>
      </c>
      <c r="H43" s="12"/>
      <c r="I43" s="12">
        <v>12</v>
      </c>
      <c r="J43" s="12">
        <v>29.857320665616445</v>
      </c>
      <c r="K43" s="12">
        <v>6.210886104673933</v>
      </c>
      <c r="L43" s="12">
        <v>12.565419105656703</v>
      </c>
      <c r="M43" s="12">
        <v>0</v>
      </c>
      <c r="N43" s="12">
        <v>0</v>
      </c>
      <c r="O43" s="12">
        <v>-2.6336258759470823</v>
      </c>
      <c r="P43" s="12">
        <v>13</v>
      </c>
      <c r="Q43" s="12">
        <v>71</v>
      </c>
      <c r="S43" s="12">
        <v>1444</v>
      </c>
      <c r="U43" s="14"/>
      <c r="V43" s="14"/>
    </row>
    <row r="44" spans="1:22" x14ac:dyDescent="0.25">
      <c r="A44" s="45">
        <v>41835</v>
      </c>
      <c r="B44" t="s">
        <v>34</v>
      </c>
      <c r="C44" s="12">
        <v>13</v>
      </c>
      <c r="D44" s="12">
        <v>45</v>
      </c>
      <c r="E44" s="12">
        <v>2</v>
      </c>
      <c r="F44" s="12">
        <v>10</v>
      </c>
      <c r="G44" s="12">
        <v>70</v>
      </c>
      <c r="H44" s="12"/>
      <c r="I44" s="12">
        <v>12</v>
      </c>
      <c r="J44" s="12">
        <v>27.393949287801981</v>
      </c>
      <c r="K44" s="12">
        <v>6.210886104673933</v>
      </c>
      <c r="L44" s="12">
        <v>12.565419105656703</v>
      </c>
      <c r="M44" s="12">
        <v>0</v>
      </c>
      <c r="N44" s="12">
        <v>0</v>
      </c>
      <c r="O44" s="12">
        <v>-1.1702544981326142</v>
      </c>
      <c r="P44" s="12">
        <v>13</v>
      </c>
      <c r="Q44" s="12">
        <v>70</v>
      </c>
      <c r="S44" s="12">
        <v>1842</v>
      </c>
      <c r="U44" s="14"/>
      <c r="V44" s="14"/>
    </row>
    <row r="45" spans="1:22" x14ac:dyDescent="0.25">
      <c r="A45" s="45">
        <v>41866</v>
      </c>
      <c r="B45" t="s">
        <v>34</v>
      </c>
      <c r="C45" s="12">
        <v>13</v>
      </c>
      <c r="D45" s="12">
        <v>44</v>
      </c>
      <c r="E45" s="12">
        <v>4</v>
      </c>
      <c r="F45" s="12">
        <v>6</v>
      </c>
      <c r="G45" s="12">
        <v>67</v>
      </c>
      <c r="H45" s="12"/>
      <c r="I45" s="12">
        <v>13</v>
      </c>
      <c r="J45" s="12">
        <v>30.74792963459447</v>
      </c>
      <c r="K45" s="12">
        <v>6.210886104673933</v>
      </c>
      <c r="L45" s="12">
        <v>12.565419105656703</v>
      </c>
      <c r="M45" s="12">
        <v>0</v>
      </c>
      <c r="N45" s="12">
        <v>0</v>
      </c>
      <c r="O45" s="12">
        <v>-8.524234844925104</v>
      </c>
      <c r="P45" s="12">
        <v>13</v>
      </c>
      <c r="Q45" s="12">
        <v>67</v>
      </c>
      <c r="S45" s="12">
        <v>2243</v>
      </c>
      <c r="U45" s="14"/>
      <c r="V45" s="14"/>
    </row>
    <row r="46" spans="1:22" x14ac:dyDescent="0.25">
      <c r="A46" s="45">
        <v>41897</v>
      </c>
      <c r="B46" t="s">
        <v>34</v>
      </c>
      <c r="C46" s="12">
        <v>13</v>
      </c>
      <c r="D46" s="12">
        <v>43</v>
      </c>
      <c r="E46" s="12">
        <v>3</v>
      </c>
      <c r="F46" s="12">
        <v>7</v>
      </c>
      <c r="G46" s="12">
        <v>66</v>
      </c>
      <c r="H46" s="12"/>
      <c r="I46" s="12">
        <v>13</v>
      </c>
      <c r="J46" s="12">
        <v>30.980980671009259</v>
      </c>
      <c r="K46" s="12">
        <v>6.210886104673933</v>
      </c>
      <c r="L46" s="12">
        <v>12.841232047715696</v>
      </c>
      <c r="M46" s="12">
        <v>0</v>
      </c>
      <c r="N46" s="12">
        <v>0</v>
      </c>
      <c r="O46" s="12">
        <v>-5.0330988233988876</v>
      </c>
      <c r="P46" s="12">
        <v>9</v>
      </c>
      <c r="Q46" s="12">
        <v>67</v>
      </c>
      <c r="S46" s="12">
        <v>2500</v>
      </c>
      <c r="U46" s="14"/>
      <c r="V46" s="14"/>
    </row>
    <row r="47" spans="1:22" x14ac:dyDescent="0.25">
      <c r="A47" s="45">
        <v>41927</v>
      </c>
      <c r="B47" t="s">
        <v>34</v>
      </c>
      <c r="C47" s="12">
        <v>13</v>
      </c>
      <c r="D47" s="12">
        <v>41</v>
      </c>
      <c r="E47" s="12">
        <v>4</v>
      </c>
      <c r="F47" s="12">
        <v>11</v>
      </c>
      <c r="G47" s="12">
        <v>69</v>
      </c>
      <c r="H47" s="12"/>
      <c r="I47" s="12">
        <v>13</v>
      </c>
      <c r="J47" s="12">
        <v>37.434471926325159</v>
      </c>
      <c r="K47" s="12">
        <v>6.210886104673933</v>
      </c>
      <c r="L47" s="12">
        <v>13.39285793183368</v>
      </c>
      <c r="M47" s="12">
        <v>0</v>
      </c>
      <c r="N47" s="12">
        <v>0</v>
      </c>
      <c r="O47" s="12">
        <v>-4.0382159628327727</v>
      </c>
      <c r="P47" s="12">
        <v>2</v>
      </c>
      <c r="Q47" s="12">
        <v>68</v>
      </c>
      <c r="S47" s="12">
        <v>2571</v>
      </c>
      <c r="U47" s="14"/>
      <c r="V47" s="14"/>
    </row>
    <row r="48" spans="1:22" x14ac:dyDescent="0.25">
      <c r="A48" s="45">
        <v>41958</v>
      </c>
      <c r="B48" t="s">
        <v>34</v>
      </c>
      <c r="C48" s="12">
        <v>13</v>
      </c>
      <c r="D48" s="12">
        <v>39</v>
      </c>
      <c r="E48" s="12">
        <v>4</v>
      </c>
      <c r="F48" s="12">
        <v>7</v>
      </c>
      <c r="G48" s="12">
        <v>63</v>
      </c>
      <c r="H48" s="12"/>
      <c r="I48" s="12">
        <v>14</v>
      </c>
      <c r="J48" s="12">
        <v>39.936329712375155</v>
      </c>
      <c r="K48" s="12">
        <v>6.210886104673933</v>
      </c>
      <c r="L48" s="12">
        <v>13.668670873892674</v>
      </c>
      <c r="M48" s="12">
        <v>0</v>
      </c>
      <c r="N48" s="12">
        <v>0</v>
      </c>
      <c r="O48" s="12">
        <v>-9.8158866909417597</v>
      </c>
      <c r="P48" s="12">
        <v>-1</v>
      </c>
      <c r="Q48" s="12">
        <v>63</v>
      </c>
      <c r="S48" s="12">
        <v>2535</v>
      </c>
      <c r="U48" s="14"/>
      <c r="V48" s="14"/>
    </row>
    <row r="49" spans="1:22" x14ac:dyDescent="0.25">
      <c r="A49" s="45">
        <v>41988</v>
      </c>
      <c r="B49" t="s">
        <v>34</v>
      </c>
      <c r="C49" s="12">
        <v>13</v>
      </c>
      <c r="D49" s="12">
        <v>40</v>
      </c>
      <c r="E49" s="12">
        <v>5</v>
      </c>
      <c r="F49" s="12">
        <v>10</v>
      </c>
      <c r="G49" s="12">
        <v>68</v>
      </c>
      <c r="H49" s="12"/>
      <c r="I49" s="12">
        <v>11</v>
      </c>
      <c r="J49" s="12">
        <v>47.367274941927363</v>
      </c>
      <c r="K49" s="12">
        <v>6.210886104673933</v>
      </c>
      <c r="L49" s="12">
        <v>15.875174410364611</v>
      </c>
      <c r="M49" s="12">
        <v>0</v>
      </c>
      <c r="N49" s="12">
        <v>0</v>
      </c>
      <c r="O49" s="12">
        <v>-0.45333545696590249</v>
      </c>
      <c r="P49" s="12">
        <v>-12</v>
      </c>
      <c r="Q49" s="12">
        <v>68</v>
      </c>
      <c r="S49" s="12">
        <v>2156</v>
      </c>
      <c r="U49" s="14"/>
      <c r="V49" s="14"/>
    </row>
    <row r="50" spans="1:22" x14ac:dyDescent="0.25">
      <c r="A50" s="45">
        <v>42019</v>
      </c>
      <c r="B50" t="s">
        <v>34</v>
      </c>
      <c r="C50" s="12">
        <v>13</v>
      </c>
      <c r="D50" s="12">
        <v>36</v>
      </c>
      <c r="E50" s="12">
        <v>10</v>
      </c>
      <c r="F50" s="12">
        <v>7</v>
      </c>
      <c r="G50" s="12">
        <v>66</v>
      </c>
      <c r="H50" s="12"/>
      <c r="I50" s="12">
        <v>15</v>
      </c>
      <c r="J50" s="12">
        <v>50.234896816355004</v>
      </c>
      <c r="K50" s="12">
        <v>6.3686076842750765</v>
      </c>
      <c r="L50" s="12">
        <v>15.712167220632438</v>
      </c>
      <c r="M50" s="12">
        <v>0</v>
      </c>
      <c r="N50" s="12">
        <v>0</v>
      </c>
      <c r="O50" s="12">
        <v>4.6843282787374818</v>
      </c>
      <c r="P50" s="12">
        <v>-27</v>
      </c>
      <c r="Q50" s="12">
        <v>65</v>
      </c>
      <c r="S50" s="12">
        <v>1329</v>
      </c>
      <c r="U50" s="14"/>
      <c r="V50" s="14"/>
    </row>
    <row r="51" spans="1:22" x14ac:dyDescent="0.25">
      <c r="A51" s="45">
        <v>42050</v>
      </c>
      <c r="B51" t="s">
        <v>34</v>
      </c>
      <c r="C51" s="12">
        <v>12</v>
      </c>
      <c r="D51" s="12">
        <v>32</v>
      </c>
      <c r="E51" s="12">
        <v>7</v>
      </c>
      <c r="F51" s="12">
        <v>6</v>
      </c>
      <c r="G51" s="12">
        <v>57</v>
      </c>
      <c r="H51" s="12"/>
      <c r="I51" s="12">
        <v>13</v>
      </c>
      <c r="J51" s="12">
        <v>43.474587007143597</v>
      </c>
      <c r="K51" s="12">
        <v>6.3686076842750765</v>
      </c>
      <c r="L51" s="12">
        <v>13.632772221977429</v>
      </c>
      <c r="M51" s="12">
        <v>0</v>
      </c>
      <c r="N51" s="12">
        <v>0</v>
      </c>
      <c r="O51" s="12">
        <v>-9.4759669133961069</v>
      </c>
      <c r="P51" s="12">
        <v>-12</v>
      </c>
      <c r="Q51" s="12">
        <v>55</v>
      </c>
      <c r="S51" s="12">
        <v>1002</v>
      </c>
      <c r="U51" s="14"/>
      <c r="V51" s="14"/>
    </row>
    <row r="52" spans="1:22" x14ac:dyDescent="0.25">
      <c r="A52" s="45">
        <v>42078</v>
      </c>
      <c r="B52" t="s">
        <v>34</v>
      </c>
      <c r="C52" s="12">
        <v>13</v>
      </c>
      <c r="D52" s="12">
        <v>33</v>
      </c>
      <c r="E52" s="12">
        <v>9</v>
      </c>
      <c r="F52" s="12">
        <v>7</v>
      </c>
      <c r="G52" s="12">
        <v>62</v>
      </c>
      <c r="H52" s="12"/>
      <c r="I52" s="12">
        <v>14</v>
      </c>
      <c r="J52" s="12">
        <v>41.724240616697223</v>
      </c>
      <c r="K52" s="12">
        <v>6.3686076842750765</v>
      </c>
      <c r="L52" s="12">
        <v>12.741602936839568</v>
      </c>
      <c r="M52" s="12">
        <v>0</v>
      </c>
      <c r="N52" s="12">
        <v>0</v>
      </c>
      <c r="O52" s="12">
        <v>-11.834451237811869</v>
      </c>
      <c r="P52" s="12">
        <v>-1</v>
      </c>
      <c r="Q52" s="12">
        <v>62</v>
      </c>
      <c r="S52" s="12">
        <v>965</v>
      </c>
      <c r="U52" s="14"/>
      <c r="V52" s="14"/>
    </row>
    <row r="53" spans="1:22" x14ac:dyDescent="0.25">
      <c r="A53" s="45">
        <v>42109</v>
      </c>
      <c r="B53" t="s">
        <v>34</v>
      </c>
      <c r="C53" s="12">
        <v>13</v>
      </c>
      <c r="D53" s="12">
        <v>38</v>
      </c>
      <c r="E53" s="12">
        <v>3</v>
      </c>
      <c r="F53" s="12">
        <v>9</v>
      </c>
      <c r="G53" s="12">
        <v>63</v>
      </c>
      <c r="H53" s="12"/>
      <c r="I53" s="12">
        <v>21</v>
      </c>
      <c r="J53" s="12">
        <v>32.272274346437442</v>
      </c>
      <c r="K53" s="12">
        <v>6.3686076842750765</v>
      </c>
      <c r="L53" s="12">
        <v>12.147490080080994</v>
      </c>
      <c r="M53" s="12">
        <v>0</v>
      </c>
      <c r="N53" s="12">
        <v>0</v>
      </c>
      <c r="O53" s="12">
        <v>-13.78837211079351</v>
      </c>
      <c r="P53" s="12">
        <v>5</v>
      </c>
      <c r="Q53" s="12">
        <v>63</v>
      </c>
      <c r="S53" s="12">
        <v>1103</v>
      </c>
      <c r="U53" s="14"/>
      <c r="V53" s="14"/>
    </row>
    <row r="54" spans="1:22" x14ac:dyDescent="0.25">
      <c r="A54" s="45">
        <v>42139</v>
      </c>
      <c r="B54" t="s">
        <v>34</v>
      </c>
      <c r="C54" s="12">
        <v>13</v>
      </c>
      <c r="D54" s="12">
        <v>35</v>
      </c>
      <c r="E54" s="12">
        <v>5</v>
      </c>
      <c r="F54" s="12">
        <v>9</v>
      </c>
      <c r="G54" s="12">
        <v>62</v>
      </c>
      <c r="H54" s="12"/>
      <c r="I54" s="12">
        <v>25</v>
      </c>
      <c r="J54" s="12">
        <v>29.633155551297609</v>
      </c>
      <c r="K54" s="12">
        <v>6.3686076842750765</v>
      </c>
      <c r="L54" s="12">
        <v>11.850433651701705</v>
      </c>
      <c r="M54" s="12">
        <v>0</v>
      </c>
      <c r="N54" s="12">
        <v>0</v>
      </c>
      <c r="O54" s="12">
        <v>-14.852196887274388</v>
      </c>
      <c r="P54" s="12">
        <v>4</v>
      </c>
      <c r="Q54" s="12">
        <v>62</v>
      </c>
      <c r="S54" s="12">
        <v>1213</v>
      </c>
      <c r="U54" s="14"/>
      <c r="V54" s="14"/>
    </row>
    <row r="55" spans="1:22" x14ac:dyDescent="0.25">
      <c r="A55" s="45">
        <v>42170</v>
      </c>
      <c r="B55" t="s">
        <v>34</v>
      </c>
      <c r="C55" s="12">
        <v>12</v>
      </c>
      <c r="D55" s="12">
        <v>33</v>
      </c>
      <c r="E55" s="12">
        <v>5</v>
      </c>
      <c r="F55" s="12">
        <v>8</v>
      </c>
      <c r="G55" s="12">
        <v>58</v>
      </c>
      <c r="H55" s="12"/>
      <c r="I55" s="12">
        <v>20</v>
      </c>
      <c r="J55" s="12">
        <v>29.936000231195681</v>
      </c>
      <c r="K55" s="12">
        <v>6.3686076842750765</v>
      </c>
      <c r="L55" s="12">
        <v>11.553377223322419</v>
      </c>
      <c r="M55" s="12">
        <v>0</v>
      </c>
      <c r="N55" s="12">
        <v>0</v>
      </c>
      <c r="O55" s="12">
        <v>-21.857985138793175</v>
      </c>
      <c r="P55" s="12">
        <v>12</v>
      </c>
      <c r="Q55" s="12">
        <v>58</v>
      </c>
      <c r="S55" s="12">
        <v>1565</v>
      </c>
      <c r="U55" s="14"/>
      <c r="V55" s="14"/>
    </row>
    <row r="56" spans="1:22" x14ac:dyDescent="0.25">
      <c r="A56" s="45">
        <v>42200</v>
      </c>
      <c r="B56" t="s">
        <v>34</v>
      </c>
      <c r="C56" s="12">
        <v>12</v>
      </c>
      <c r="D56" s="12">
        <v>34</v>
      </c>
      <c r="E56" s="12">
        <v>7</v>
      </c>
      <c r="F56" s="12">
        <v>10</v>
      </c>
      <c r="G56" s="12">
        <v>63</v>
      </c>
      <c r="H56" s="12"/>
      <c r="I56" s="12">
        <v>23</v>
      </c>
      <c r="J56" s="12">
        <v>27.466137413910232</v>
      </c>
      <c r="K56" s="12">
        <v>6.3686076842750765</v>
      </c>
      <c r="L56" s="12">
        <v>11.553377223322419</v>
      </c>
      <c r="M56" s="12">
        <v>0</v>
      </c>
      <c r="N56" s="12">
        <v>0</v>
      </c>
      <c r="O56" s="12">
        <v>-12.38812232150773</v>
      </c>
      <c r="P56" s="12">
        <v>8</v>
      </c>
      <c r="Q56" s="12">
        <v>64</v>
      </c>
      <c r="S56" s="12">
        <v>1801</v>
      </c>
      <c r="U56" s="14"/>
      <c r="V56" s="14"/>
    </row>
    <row r="57" spans="1:22" x14ac:dyDescent="0.25">
      <c r="A57" s="45">
        <v>42231</v>
      </c>
      <c r="B57" t="s">
        <v>34</v>
      </c>
      <c r="C57" s="12">
        <v>12</v>
      </c>
      <c r="D57" s="12">
        <v>34</v>
      </c>
      <c r="E57" s="12">
        <v>8</v>
      </c>
      <c r="F57" s="12">
        <v>13</v>
      </c>
      <c r="G57" s="12">
        <v>67</v>
      </c>
      <c r="H57" s="12"/>
      <c r="I57" s="12">
        <v>22</v>
      </c>
      <c r="J57" s="12">
        <v>30.828956119629911</v>
      </c>
      <c r="K57" s="12">
        <v>6.3686076842750765</v>
      </c>
      <c r="L57" s="12">
        <v>11.553377223322419</v>
      </c>
      <c r="M57" s="12">
        <v>0</v>
      </c>
      <c r="N57" s="12">
        <v>0</v>
      </c>
      <c r="O57" s="12">
        <v>-15.750941027227405</v>
      </c>
      <c r="P57" s="12">
        <v>12</v>
      </c>
      <c r="Q57" s="12">
        <v>67</v>
      </c>
      <c r="S57" s="12">
        <v>2173</v>
      </c>
      <c r="U57" s="14"/>
      <c r="V57" s="14"/>
    </row>
    <row r="58" spans="1:22" x14ac:dyDescent="0.25">
      <c r="A58" s="45">
        <v>42262</v>
      </c>
      <c r="B58" t="s">
        <v>34</v>
      </c>
      <c r="C58" s="12">
        <v>12</v>
      </c>
      <c r="D58" s="12">
        <v>37</v>
      </c>
      <c r="E58" s="12">
        <v>7</v>
      </c>
      <c r="F58" s="12">
        <v>10</v>
      </c>
      <c r="G58" s="12">
        <v>66</v>
      </c>
      <c r="H58" s="12"/>
      <c r="I58" s="12">
        <v>16</v>
      </c>
      <c r="J58" s="12">
        <v>31.06262128865588</v>
      </c>
      <c r="K58" s="12">
        <v>6.3686076842750765</v>
      </c>
      <c r="L58" s="12">
        <v>11.850433651701705</v>
      </c>
      <c r="M58" s="12">
        <v>0</v>
      </c>
      <c r="N58" s="12">
        <v>0</v>
      </c>
      <c r="O58" s="12">
        <v>-19.281662624632659</v>
      </c>
      <c r="P58" s="12">
        <v>21</v>
      </c>
      <c r="Q58" s="12">
        <v>67</v>
      </c>
      <c r="S58" s="12">
        <v>2790</v>
      </c>
      <c r="U58" s="14"/>
      <c r="V58" s="14"/>
    </row>
    <row r="59" spans="1:22" x14ac:dyDescent="0.25">
      <c r="A59" s="45">
        <v>42292</v>
      </c>
      <c r="B59" t="s">
        <v>34</v>
      </c>
      <c r="C59" s="12">
        <v>11</v>
      </c>
      <c r="D59" s="12">
        <v>30</v>
      </c>
      <c r="E59" s="12">
        <v>8</v>
      </c>
      <c r="F59" s="12">
        <v>9</v>
      </c>
      <c r="G59" s="12">
        <v>58</v>
      </c>
      <c r="H59" s="12"/>
      <c r="I59" s="12">
        <v>32</v>
      </c>
      <c r="J59" s="12">
        <v>37.53311868776224</v>
      </c>
      <c r="K59" s="12">
        <v>6.3686076842750765</v>
      </c>
      <c r="L59" s="12">
        <v>12.444546508460281</v>
      </c>
      <c r="M59" s="12">
        <v>0</v>
      </c>
      <c r="N59" s="12">
        <v>0</v>
      </c>
      <c r="O59" s="12">
        <v>-21.346272880497594</v>
      </c>
      <c r="P59" s="12">
        <v>-8</v>
      </c>
      <c r="Q59" s="12">
        <v>59</v>
      </c>
      <c r="S59" s="12">
        <v>2541</v>
      </c>
      <c r="U59" s="14"/>
      <c r="V59" s="14"/>
    </row>
    <row r="60" spans="1:22" x14ac:dyDescent="0.25">
      <c r="A60" s="45">
        <v>42323</v>
      </c>
      <c r="B60" t="s">
        <v>34</v>
      </c>
      <c r="C60" s="12">
        <v>13</v>
      </c>
      <c r="D60" s="12">
        <v>27</v>
      </c>
      <c r="E60" s="12">
        <v>10</v>
      </c>
      <c r="F60" s="12">
        <v>9</v>
      </c>
      <c r="G60" s="12">
        <v>59</v>
      </c>
      <c r="H60" s="12"/>
      <c r="I60" s="12">
        <v>28</v>
      </c>
      <c r="J60" s="12">
        <v>40.041569332091527</v>
      </c>
      <c r="K60" s="12">
        <v>6.3686076842750765</v>
      </c>
      <c r="L60" s="12">
        <v>12.741602936839568</v>
      </c>
      <c r="M60" s="12">
        <v>0</v>
      </c>
      <c r="N60" s="12">
        <v>0</v>
      </c>
      <c r="O60" s="12">
        <v>-18.151779953206173</v>
      </c>
      <c r="P60" s="12">
        <v>-11</v>
      </c>
      <c r="Q60" s="12">
        <v>58</v>
      </c>
      <c r="S60" s="12">
        <v>2209</v>
      </c>
      <c r="U60" s="14"/>
      <c r="V60" s="14"/>
    </row>
    <row r="61" spans="1:22" x14ac:dyDescent="0.25">
      <c r="A61" s="45">
        <v>42353</v>
      </c>
      <c r="B61" t="s">
        <v>34</v>
      </c>
      <c r="C61" s="12">
        <v>12</v>
      </c>
      <c r="D61" s="12">
        <v>27</v>
      </c>
      <c r="E61" s="12">
        <v>11</v>
      </c>
      <c r="F61" s="12">
        <v>11</v>
      </c>
      <c r="G61" s="12">
        <v>61</v>
      </c>
      <c r="H61" s="12"/>
      <c r="I61" s="12">
        <v>31</v>
      </c>
      <c r="J61" s="12">
        <v>52.505272402889901</v>
      </c>
      <c r="K61" s="12">
        <v>6.3686076842750765</v>
      </c>
      <c r="L61" s="12">
        <v>15.118054363873863</v>
      </c>
      <c r="M61" s="12">
        <v>0</v>
      </c>
      <c r="N61" s="12">
        <v>0</v>
      </c>
      <c r="O61" s="12">
        <v>-20.991934451038844</v>
      </c>
      <c r="P61" s="12">
        <v>-24</v>
      </c>
      <c r="Q61" s="12">
        <v>60</v>
      </c>
      <c r="S61" s="12">
        <v>1464</v>
      </c>
      <c r="U61" s="14"/>
      <c r="V61" s="14"/>
    </row>
    <row r="62" spans="1:22" x14ac:dyDescent="0.25">
      <c r="A62" s="45">
        <v>42384</v>
      </c>
      <c r="B62" t="s">
        <v>34</v>
      </c>
      <c r="C62" s="12">
        <v>12</v>
      </c>
      <c r="D62" s="12">
        <v>36</v>
      </c>
      <c r="E62" s="12">
        <v>22</v>
      </c>
      <c r="F62" s="12">
        <v>11</v>
      </c>
      <c r="G62" s="12">
        <v>81</v>
      </c>
      <c r="H62" s="12"/>
      <c r="I62" s="12">
        <v>28</v>
      </c>
      <c r="J62" s="12">
        <v>55.234896816355004</v>
      </c>
      <c r="K62" s="12">
        <v>6.3686076842750765</v>
      </c>
      <c r="L62" s="12">
        <v>16.264968856177632</v>
      </c>
      <c r="M62" s="12">
        <v>0</v>
      </c>
      <c r="N62" s="12">
        <v>0</v>
      </c>
      <c r="O62" s="12">
        <v>-6.8684733568077121</v>
      </c>
      <c r="P62" s="12">
        <v>-19</v>
      </c>
      <c r="Q62" s="12">
        <v>80</v>
      </c>
      <c r="S62" s="12">
        <v>864</v>
      </c>
      <c r="U62" s="14"/>
      <c r="V62" s="14"/>
    </row>
    <row r="63" spans="1:22" x14ac:dyDescent="0.25">
      <c r="A63" s="45">
        <v>42415</v>
      </c>
      <c r="B63" t="s">
        <v>34</v>
      </c>
      <c r="C63" s="12">
        <v>12</v>
      </c>
      <c r="D63" s="12">
        <v>33</v>
      </c>
      <c r="E63" s="12">
        <v>24</v>
      </c>
      <c r="F63" s="12">
        <v>14</v>
      </c>
      <c r="G63" s="12">
        <v>83</v>
      </c>
      <c r="H63" s="12"/>
      <c r="I63" s="12">
        <v>32</v>
      </c>
      <c r="J63" s="12">
        <v>43.474587007143597</v>
      </c>
      <c r="K63" s="12">
        <v>6.3686076842750765</v>
      </c>
      <c r="L63" s="12">
        <v>14.093814078222541</v>
      </c>
      <c r="M63" s="12">
        <v>0</v>
      </c>
      <c r="N63" s="12">
        <v>0</v>
      </c>
      <c r="O63" s="12">
        <v>-5.937008769641217</v>
      </c>
      <c r="P63" s="12">
        <v>-7</v>
      </c>
      <c r="Q63" s="12">
        <v>83</v>
      </c>
      <c r="S63" s="12">
        <v>651</v>
      </c>
      <c r="U63" s="14"/>
      <c r="V63" s="14"/>
    </row>
    <row r="64" spans="1:22" x14ac:dyDescent="0.25">
      <c r="A64" s="45">
        <v>42444</v>
      </c>
      <c r="B64" t="s">
        <v>34</v>
      </c>
      <c r="C64" s="12">
        <v>12</v>
      </c>
      <c r="D64" s="12">
        <v>35</v>
      </c>
      <c r="E64" s="12">
        <v>24</v>
      </c>
      <c r="F64" s="12">
        <v>14</v>
      </c>
      <c r="G64" s="12">
        <v>85</v>
      </c>
      <c r="H64" s="12"/>
      <c r="I64" s="12">
        <v>35</v>
      </c>
      <c r="J64" s="12">
        <v>41.724240616697223</v>
      </c>
      <c r="K64" s="12">
        <v>6.3686076842750765</v>
      </c>
      <c r="L64" s="12">
        <v>13.163319173384647</v>
      </c>
      <c r="M64" s="12">
        <v>0</v>
      </c>
      <c r="N64" s="12">
        <v>0</v>
      </c>
      <c r="O64" s="12">
        <v>-9.2561674743569426</v>
      </c>
      <c r="P64" s="12">
        <v>-2</v>
      </c>
      <c r="Q64" s="12">
        <v>85</v>
      </c>
      <c r="S64" s="12">
        <v>592</v>
      </c>
      <c r="U64" s="14"/>
      <c r="V64" s="14"/>
    </row>
    <row r="65" spans="1:22" x14ac:dyDescent="0.25">
      <c r="A65" s="45">
        <v>42475</v>
      </c>
      <c r="B65" t="s">
        <v>34</v>
      </c>
      <c r="C65" s="12">
        <v>11</v>
      </c>
      <c r="D65" s="12">
        <v>40</v>
      </c>
      <c r="E65" s="12">
        <v>21</v>
      </c>
      <c r="F65" s="12">
        <v>9</v>
      </c>
      <c r="G65" s="12">
        <v>81</v>
      </c>
      <c r="H65" s="12"/>
      <c r="I65" s="12">
        <v>23</v>
      </c>
      <c r="J65" s="12">
        <v>32.272274346437442</v>
      </c>
      <c r="K65" s="12">
        <v>6.3686076842750765</v>
      </c>
      <c r="L65" s="12">
        <v>12.542989236826049</v>
      </c>
      <c r="M65" s="12">
        <v>0</v>
      </c>
      <c r="N65" s="12">
        <v>0</v>
      </c>
      <c r="O65" s="12">
        <v>0.81612873246143636</v>
      </c>
      <c r="P65" s="12">
        <v>6</v>
      </c>
      <c r="Q65" s="12">
        <v>81</v>
      </c>
      <c r="S65" s="12">
        <v>758</v>
      </c>
      <c r="U65" s="14"/>
      <c r="V65" s="14"/>
    </row>
    <row r="66" spans="1:22" x14ac:dyDescent="0.25">
      <c r="A66" s="45">
        <v>42505</v>
      </c>
      <c r="B66" t="s">
        <v>34</v>
      </c>
      <c r="C66" s="12">
        <v>11</v>
      </c>
      <c r="D66" s="12">
        <v>39</v>
      </c>
      <c r="E66" s="12">
        <v>21</v>
      </c>
      <c r="F66" s="12">
        <v>12</v>
      </c>
      <c r="G66" s="12">
        <v>83</v>
      </c>
      <c r="H66" s="12"/>
      <c r="I66" s="12">
        <v>23</v>
      </c>
      <c r="J66" s="12">
        <v>29.633155551297609</v>
      </c>
      <c r="K66" s="12">
        <v>6.3686076842750765</v>
      </c>
      <c r="L66" s="12">
        <v>12.232824268546752</v>
      </c>
      <c r="M66" s="12">
        <v>0</v>
      </c>
      <c r="N66" s="12">
        <v>0</v>
      </c>
      <c r="O66" s="12">
        <v>6.7654124958805681</v>
      </c>
      <c r="P66" s="12">
        <v>5</v>
      </c>
      <c r="Q66" s="12">
        <v>83</v>
      </c>
      <c r="S66" s="12">
        <v>908</v>
      </c>
      <c r="U66" s="14"/>
      <c r="V66" s="14"/>
    </row>
    <row r="67" spans="1:22" x14ac:dyDescent="0.25">
      <c r="A67" s="45">
        <v>42536</v>
      </c>
      <c r="B67" t="s">
        <v>34</v>
      </c>
      <c r="C67" s="12">
        <v>11</v>
      </c>
      <c r="D67" s="12">
        <v>39</v>
      </c>
      <c r="E67" s="12">
        <v>22</v>
      </c>
      <c r="F67" s="12">
        <v>14</v>
      </c>
      <c r="G67" s="12">
        <v>86</v>
      </c>
      <c r="H67" s="12"/>
      <c r="I67" s="12">
        <v>29</v>
      </c>
      <c r="J67" s="12">
        <v>29.936000231195681</v>
      </c>
      <c r="K67" s="12">
        <v>6.3686076842750765</v>
      </c>
      <c r="L67" s="12">
        <v>11.922659300267453</v>
      </c>
      <c r="M67" s="12">
        <v>0</v>
      </c>
      <c r="N67" s="12">
        <v>0</v>
      </c>
      <c r="O67" s="12">
        <v>1.772732784261791</v>
      </c>
      <c r="P67" s="12">
        <v>7</v>
      </c>
      <c r="Q67" s="12">
        <v>86</v>
      </c>
      <c r="S67" s="12">
        <v>1132</v>
      </c>
      <c r="U67" s="14"/>
      <c r="V67" s="14"/>
    </row>
    <row r="68" spans="1:22" x14ac:dyDescent="0.25">
      <c r="A68" s="45">
        <v>42566</v>
      </c>
      <c r="B68" t="s">
        <v>34</v>
      </c>
      <c r="C68" s="12">
        <v>11</v>
      </c>
      <c r="D68" s="12">
        <v>39</v>
      </c>
      <c r="E68" s="12">
        <v>21</v>
      </c>
      <c r="F68" s="12">
        <v>15</v>
      </c>
      <c r="G68" s="12">
        <v>86</v>
      </c>
      <c r="H68" s="12"/>
      <c r="I68" s="12">
        <v>29</v>
      </c>
      <c r="J68" s="12">
        <v>27.466137413910232</v>
      </c>
      <c r="K68" s="12">
        <v>6.3686076842750765</v>
      </c>
      <c r="L68" s="12">
        <v>11.922659300267453</v>
      </c>
      <c r="M68" s="12">
        <v>0</v>
      </c>
      <c r="N68" s="12">
        <v>0</v>
      </c>
      <c r="O68" s="12">
        <v>-1.7574043984527634</v>
      </c>
      <c r="P68" s="12">
        <v>12</v>
      </c>
      <c r="Q68" s="12">
        <v>85</v>
      </c>
      <c r="S68" s="12">
        <v>1512</v>
      </c>
      <c r="U68" s="14"/>
      <c r="V68" s="14"/>
    </row>
    <row r="69" spans="1:22" x14ac:dyDescent="0.25">
      <c r="A69" s="45">
        <v>42597</v>
      </c>
      <c r="B69" t="s">
        <v>34</v>
      </c>
      <c r="C69" s="12">
        <v>11</v>
      </c>
      <c r="D69" s="12">
        <v>41</v>
      </c>
      <c r="E69" s="12">
        <v>22</v>
      </c>
      <c r="F69" s="12">
        <v>7</v>
      </c>
      <c r="G69" s="12">
        <v>81</v>
      </c>
      <c r="H69" s="12"/>
      <c r="I69" s="12">
        <v>20</v>
      </c>
      <c r="J69" s="12">
        <v>30.828956119629911</v>
      </c>
      <c r="K69" s="12">
        <v>6.3686076842750765</v>
      </c>
      <c r="L69" s="12">
        <v>11.922659300267453</v>
      </c>
      <c r="M69" s="12">
        <v>0</v>
      </c>
      <c r="N69" s="12">
        <v>0</v>
      </c>
      <c r="O69" s="12">
        <v>-9.1202231041724389</v>
      </c>
      <c r="P69" s="12">
        <v>20</v>
      </c>
      <c r="Q69" s="12">
        <v>80</v>
      </c>
      <c r="S69" s="12">
        <v>2126</v>
      </c>
      <c r="U69" s="14"/>
      <c r="V69" s="14"/>
    </row>
    <row r="70" spans="1:22" x14ac:dyDescent="0.25">
      <c r="A70" s="45">
        <v>42628</v>
      </c>
      <c r="B70" t="s">
        <v>34</v>
      </c>
      <c r="C70" s="12">
        <v>11</v>
      </c>
      <c r="D70" s="12">
        <v>34</v>
      </c>
      <c r="E70" s="12">
        <v>21</v>
      </c>
      <c r="F70" s="12">
        <v>12</v>
      </c>
      <c r="G70" s="12">
        <v>78</v>
      </c>
      <c r="H70" s="12"/>
      <c r="I70" s="12">
        <v>21</v>
      </c>
      <c r="J70" s="12">
        <v>31.06262128865588</v>
      </c>
      <c r="K70" s="12">
        <v>6.3686076842750765</v>
      </c>
      <c r="L70" s="12">
        <v>12.232824268546752</v>
      </c>
      <c r="M70" s="12">
        <v>0</v>
      </c>
      <c r="N70" s="12">
        <v>0</v>
      </c>
      <c r="O70" s="12">
        <v>-0.66405324147770273</v>
      </c>
      <c r="P70" s="12">
        <v>9</v>
      </c>
      <c r="Q70" s="12">
        <v>79</v>
      </c>
      <c r="S70" s="12">
        <v>2385</v>
      </c>
      <c r="U70" s="14"/>
      <c r="V70" s="14"/>
    </row>
    <row r="71" spans="1:22" x14ac:dyDescent="0.25">
      <c r="A71" s="45">
        <v>42658</v>
      </c>
      <c r="B71" t="s">
        <v>34</v>
      </c>
      <c r="C71" s="12">
        <v>10</v>
      </c>
      <c r="D71" s="12">
        <v>34</v>
      </c>
      <c r="E71" s="12">
        <v>30</v>
      </c>
      <c r="F71" s="12">
        <v>10</v>
      </c>
      <c r="G71" s="12">
        <v>84</v>
      </c>
      <c r="H71" s="12"/>
      <c r="I71" s="12">
        <v>28</v>
      </c>
      <c r="J71" s="12">
        <v>37.53311868776224</v>
      </c>
      <c r="K71" s="12">
        <v>6.3686076842750765</v>
      </c>
      <c r="L71" s="12">
        <v>12.853154205105348</v>
      </c>
      <c r="M71" s="12">
        <v>0</v>
      </c>
      <c r="N71" s="12">
        <v>0</v>
      </c>
      <c r="O71" s="12">
        <v>2.2451194228573357</v>
      </c>
      <c r="P71" s="12">
        <v>-3</v>
      </c>
      <c r="Q71" s="12">
        <v>84</v>
      </c>
      <c r="S71" s="12">
        <v>2300</v>
      </c>
      <c r="U71" s="14"/>
      <c r="V71" s="14"/>
    </row>
    <row r="72" spans="1:22" x14ac:dyDescent="0.25">
      <c r="A72" s="45">
        <v>42689</v>
      </c>
      <c r="B72" t="s">
        <v>34</v>
      </c>
      <c r="C72" s="12">
        <v>9</v>
      </c>
      <c r="D72" s="12">
        <v>35</v>
      </c>
      <c r="E72" s="12">
        <v>32</v>
      </c>
      <c r="F72" s="12">
        <v>13</v>
      </c>
      <c r="G72" s="12">
        <v>89</v>
      </c>
      <c r="H72" s="12"/>
      <c r="I72" s="12">
        <v>49</v>
      </c>
      <c r="J72" s="12">
        <v>40.041569332091527</v>
      </c>
      <c r="K72" s="12">
        <v>6.3686076842750765</v>
      </c>
      <c r="L72" s="12">
        <v>13.163319173384647</v>
      </c>
      <c r="M72" s="12">
        <v>0</v>
      </c>
      <c r="N72" s="12">
        <v>0</v>
      </c>
      <c r="O72" s="12">
        <v>-13.573496189751253</v>
      </c>
      <c r="P72" s="12">
        <v>-6</v>
      </c>
      <c r="Q72" s="12">
        <v>89</v>
      </c>
      <c r="S72" s="12">
        <v>2122</v>
      </c>
      <c r="U72" s="14"/>
      <c r="V72" s="14"/>
    </row>
    <row r="73" spans="1:22" x14ac:dyDescent="0.25">
      <c r="A73" s="45">
        <v>42719</v>
      </c>
      <c r="B73" t="s">
        <v>34</v>
      </c>
      <c r="C73" s="12">
        <v>11</v>
      </c>
      <c r="D73" s="12">
        <v>35</v>
      </c>
      <c r="E73" s="12">
        <v>32</v>
      </c>
      <c r="F73" s="12">
        <v>7</v>
      </c>
      <c r="G73" s="12">
        <v>85</v>
      </c>
      <c r="H73" s="12"/>
      <c r="I73" s="12">
        <v>32</v>
      </c>
      <c r="J73" s="12">
        <v>52.505272402889901</v>
      </c>
      <c r="K73" s="12">
        <v>6.3686076842750765</v>
      </c>
      <c r="L73" s="12">
        <v>15.644638919619034</v>
      </c>
      <c r="M73" s="12">
        <v>0</v>
      </c>
      <c r="N73" s="12">
        <v>0</v>
      </c>
      <c r="O73" s="12">
        <v>-4.518519006784004</v>
      </c>
      <c r="P73" s="12">
        <v>-18</v>
      </c>
      <c r="Q73" s="12">
        <v>84</v>
      </c>
      <c r="S73" s="12">
        <v>1574</v>
      </c>
      <c r="U73" s="14"/>
      <c r="V73" s="14"/>
    </row>
    <row r="74" spans="1:22" x14ac:dyDescent="0.25">
      <c r="A74" s="45">
        <v>42750</v>
      </c>
      <c r="B74" t="s">
        <v>34</v>
      </c>
      <c r="C74" s="12">
        <v>11</v>
      </c>
      <c r="D74" s="12">
        <v>37</v>
      </c>
      <c r="E74" s="12">
        <v>37</v>
      </c>
      <c r="F74" s="12">
        <v>11</v>
      </c>
      <c r="G74" s="12">
        <v>96</v>
      </c>
      <c r="H74" s="12"/>
      <c r="I74" s="12">
        <v>17</v>
      </c>
      <c r="J74" s="12">
        <v>63.633752515855001</v>
      </c>
      <c r="K74" s="12">
        <v>6.3686076842750765</v>
      </c>
      <c r="L74" s="12">
        <v>16.536076142727524</v>
      </c>
      <c r="M74" s="12">
        <v>0</v>
      </c>
      <c r="N74" s="12">
        <v>0</v>
      </c>
      <c r="O74" s="12">
        <v>11.461563657142392</v>
      </c>
      <c r="P74" s="12">
        <v>-19</v>
      </c>
      <c r="Q74" s="12">
        <v>96</v>
      </c>
      <c r="S74" s="12">
        <v>997</v>
      </c>
      <c r="U74" s="14"/>
      <c r="V74" s="14"/>
    </row>
    <row r="75" spans="1:22" x14ac:dyDescent="0.25">
      <c r="A75" s="45">
        <v>42781</v>
      </c>
      <c r="B75" t="s">
        <v>34</v>
      </c>
      <c r="C75" s="12">
        <v>11</v>
      </c>
      <c r="D75" s="12">
        <v>36</v>
      </c>
      <c r="E75" s="12">
        <v>32</v>
      </c>
      <c r="F75" s="12">
        <v>8</v>
      </c>
      <c r="G75" s="12">
        <v>87</v>
      </c>
      <c r="H75" s="12"/>
      <c r="I75" s="12">
        <v>44</v>
      </c>
      <c r="J75" s="12">
        <v>50.085204640455451</v>
      </c>
      <c r="K75" s="12">
        <v>6.3686076842750765</v>
      </c>
      <c r="L75" s="12">
        <v>14.364921364772435</v>
      </c>
      <c r="M75" s="12">
        <v>0</v>
      </c>
      <c r="N75" s="12">
        <v>0</v>
      </c>
      <c r="O75" s="12">
        <v>-19.818733689502963</v>
      </c>
      <c r="P75" s="12">
        <v>-8</v>
      </c>
      <c r="Q75" s="12">
        <v>87</v>
      </c>
      <c r="S75" s="12">
        <v>767</v>
      </c>
      <c r="U75" s="14"/>
      <c r="V75" s="14"/>
    </row>
    <row r="76" spans="1:22" x14ac:dyDescent="0.25">
      <c r="A76" s="45">
        <v>42809</v>
      </c>
      <c r="B76" t="s">
        <v>34</v>
      </c>
      <c r="C76" s="12">
        <v>11</v>
      </c>
      <c r="D76" s="12">
        <v>38</v>
      </c>
      <c r="E76" s="12">
        <v>30</v>
      </c>
      <c r="F76" s="12">
        <v>14</v>
      </c>
      <c r="G76" s="12">
        <v>93</v>
      </c>
      <c r="H76" s="12"/>
      <c r="I76" s="12">
        <v>27</v>
      </c>
      <c r="J76" s="12">
        <v>48.068705734030324</v>
      </c>
      <c r="K76" s="12">
        <v>6.3686076842750765</v>
      </c>
      <c r="L76" s="12">
        <v>13.434426459934539</v>
      </c>
      <c r="M76" s="12">
        <v>0</v>
      </c>
      <c r="N76" s="12">
        <v>0</v>
      </c>
      <c r="O76" s="12">
        <v>8.1282601217600643</v>
      </c>
      <c r="P76" s="12">
        <v>-10</v>
      </c>
      <c r="Q76" s="12">
        <v>93</v>
      </c>
      <c r="S76" s="12">
        <v>468</v>
      </c>
      <c r="U76" s="14"/>
      <c r="V76" s="14"/>
    </row>
    <row r="77" spans="1:22" x14ac:dyDescent="0.25">
      <c r="A77" s="45">
        <v>42840</v>
      </c>
      <c r="B77" t="s">
        <v>34</v>
      </c>
      <c r="C77" s="12">
        <v>11</v>
      </c>
      <c r="D77" s="12">
        <v>37</v>
      </c>
      <c r="E77" s="12">
        <v>23</v>
      </c>
      <c r="F77" s="12">
        <v>10</v>
      </c>
      <c r="G77" s="12">
        <v>81</v>
      </c>
      <c r="H77" s="12"/>
      <c r="I77" s="12">
        <v>32</v>
      </c>
      <c r="J77" s="12">
        <v>37.179501316220538</v>
      </c>
      <c r="K77" s="12">
        <v>6.3686076842750765</v>
      </c>
      <c r="L77" s="12">
        <v>12.814096523375943</v>
      </c>
      <c r="M77" s="12">
        <v>0</v>
      </c>
      <c r="N77" s="12">
        <v>0</v>
      </c>
      <c r="O77" s="12">
        <v>-13.362205523871559</v>
      </c>
      <c r="P77" s="12">
        <v>6</v>
      </c>
      <c r="Q77" s="12">
        <v>81</v>
      </c>
      <c r="S77" s="12">
        <v>655</v>
      </c>
      <c r="U77" s="14"/>
      <c r="V77" s="14"/>
    </row>
    <row r="78" spans="1:22" x14ac:dyDescent="0.25">
      <c r="A78" s="45">
        <v>42870</v>
      </c>
      <c r="B78" t="s">
        <v>34</v>
      </c>
      <c r="C78" s="12">
        <v>10</v>
      </c>
      <c r="D78" s="12">
        <v>36</v>
      </c>
      <c r="E78" s="12">
        <v>22</v>
      </c>
      <c r="F78" s="12">
        <v>14</v>
      </c>
      <c r="G78" s="12">
        <v>82</v>
      </c>
      <c r="H78" s="12"/>
      <c r="I78" s="12">
        <v>36</v>
      </c>
      <c r="J78" s="12">
        <v>34.139085891380937</v>
      </c>
      <c r="K78" s="12">
        <v>6.3686076842750765</v>
      </c>
      <c r="L78" s="12">
        <v>12.503931555096642</v>
      </c>
      <c r="M78" s="12">
        <v>0</v>
      </c>
      <c r="N78" s="12">
        <v>0</v>
      </c>
      <c r="O78" s="12">
        <v>-16.011625130752655</v>
      </c>
      <c r="P78" s="12">
        <v>9</v>
      </c>
      <c r="Q78" s="12">
        <v>82</v>
      </c>
      <c r="S78" s="12">
        <v>922</v>
      </c>
      <c r="U78" s="14"/>
      <c r="V78" s="14"/>
    </row>
    <row r="79" spans="1:22" x14ac:dyDescent="0.25">
      <c r="A79" s="45">
        <v>42901</v>
      </c>
      <c r="B79" t="s">
        <v>34</v>
      </c>
      <c r="C79" s="12">
        <v>10</v>
      </c>
      <c r="D79" s="12">
        <v>40</v>
      </c>
      <c r="E79" s="12">
        <v>31</v>
      </c>
      <c r="F79" s="12">
        <v>8</v>
      </c>
      <c r="G79" s="12">
        <v>89</v>
      </c>
      <c r="H79" s="12"/>
      <c r="I79" s="12">
        <v>31</v>
      </c>
      <c r="J79" s="12">
        <v>33.452980241187554</v>
      </c>
      <c r="K79" s="12">
        <v>2.886272653788621</v>
      </c>
      <c r="L79" s="12">
        <v>12.193766586817345</v>
      </c>
      <c r="M79" s="12">
        <v>0</v>
      </c>
      <c r="N79" s="12">
        <v>0</v>
      </c>
      <c r="O79" s="12">
        <v>-2.5330194817935237</v>
      </c>
      <c r="P79" s="12">
        <v>11</v>
      </c>
      <c r="Q79" s="12">
        <v>88</v>
      </c>
      <c r="S79" s="12">
        <v>1264</v>
      </c>
      <c r="U79" s="14"/>
      <c r="V79" s="14"/>
    </row>
    <row r="80" spans="1:22" x14ac:dyDescent="0.25">
      <c r="A80" s="45">
        <v>42931</v>
      </c>
      <c r="B80" t="s">
        <v>34</v>
      </c>
      <c r="C80" s="12">
        <v>10</v>
      </c>
      <c r="D80" s="12">
        <v>39</v>
      </c>
      <c r="E80" s="12">
        <v>24</v>
      </c>
      <c r="F80" s="12">
        <v>9</v>
      </c>
      <c r="G80" s="12">
        <v>82</v>
      </c>
      <c r="H80" s="12"/>
      <c r="I80" s="12">
        <v>28</v>
      </c>
      <c r="J80" s="12">
        <v>31.642557359602336</v>
      </c>
      <c r="K80" s="12">
        <v>2.7914186229129387</v>
      </c>
      <c r="L80" s="12">
        <v>12.193766586817345</v>
      </c>
      <c r="M80" s="12">
        <v>0</v>
      </c>
      <c r="N80" s="12">
        <v>0</v>
      </c>
      <c r="O80" s="12">
        <v>-5.627742569332618</v>
      </c>
      <c r="P80" s="12">
        <v>14</v>
      </c>
      <c r="Q80" s="12">
        <v>83</v>
      </c>
      <c r="S80" s="12">
        <v>1690</v>
      </c>
      <c r="U80" s="14"/>
      <c r="V80" s="14"/>
    </row>
    <row r="81" spans="1:22" x14ac:dyDescent="0.25">
      <c r="A81" s="45">
        <v>42962</v>
      </c>
      <c r="B81" t="s">
        <v>34</v>
      </c>
      <c r="C81" s="12">
        <v>10</v>
      </c>
      <c r="D81" s="12">
        <v>39</v>
      </c>
      <c r="E81" s="12">
        <v>30</v>
      </c>
      <c r="F81" s="12">
        <v>6</v>
      </c>
      <c r="G81" s="12">
        <v>85</v>
      </c>
      <c r="H81" s="12"/>
      <c r="I81" s="12">
        <v>30</v>
      </c>
      <c r="J81" s="12">
        <v>35.516716371556754</v>
      </c>
      <c r="K81" s="12">
        <v>5.9825792330876819</v>
      </c>
      <c r="L81" s="12">
        <v>12.193766586817345</v>
      </c>
      <c r="M81" s="12">
        <v>0</v>
      </c>
      <c r="N81" s="12">
        <v>0</v>
      </c>
      <c r="O81" s="12">
        <v>-7.6930621914617845</v>
      </c>
      <c r="P81" s="12">
        <v>10</v>
      </c>
      <c r="Q81" s="12">
        <v>86</v>
      </c>
      <c r="S81" s="12">
        <v>1989</v>
      </c>
      <c r="U81" s="14"/>
      <c r="V81" s="14"/>
    </row>
    <row r="82" spans="1:22" x14ac:dyDescent="0.25">
      <c r="A82" s="45">
        <v>42993</v>
      </c>
      <c r="B82" t="s">
        <v>34</v>
      </c>
      <c r="C82" s="12">
        <v>11</v>
      </c>
      <c r="D82" s="12">
        <v>35</v>
      </c>
      <c r="E82" s="12">
        <v>25</v>
      </c>
      <c r="F82" s="12">
        <v>11</v>
      </c>
      <c r="G82" s="12">
        <v>82</v>
      </c>
      <c r="H82" s="12"/>
      <c r="I82" s="12">
        <v>39</v>
      </c>
      <c r="J82" s="12">
        <v>35.785911977856337</v>
      </c>
      <c r="K82" s="12">
        <v>10.30521292585092</v>
      </c>
      <c r="L82" s="12">
        <v>12.503931555096644</v>
      </c>
      <c r="M82" s="12">
        <v>0</v>
      </c>
      <c r="N82" s="12">
        <v>0</v>
      </c>
      <c r="O82" s="12">
        <v>-22.595056458803896</v>
      </c>
      <c r="P82" s="12">
        <v>6</v>
      </c>
      <c r="Q82" s="12">
        <v>81</v>
      </c>
      <c r="S82" s="12">
        <v>2170</v>
      </c>
      <c r="U82" s="14"/>
      <c r="V82" s="14"/>
    </row>
    <row r="83" spans="1:22" x14ac:dyDescent="0.25">
      <c r="A83" s="45">
        <v>43023</v>
      </c>
      <c r="B83" t="s">
        <v>34</v>
      </c>
      <c r="C83" s="12">
        <v>10</v>
      </c>
      <c r="D83" s="12">
        <v>39</v>
      </c>
      <c r="E83" s="12">
        <v>31</v>
      </c>
      <c r="F83" s="12">
        <v>9</v>
      </c>
      <c r="G83" s="12">
        <v>89</v>
      </c>
      <c r="H83" s="12"/>
      <c r="I83" s="12">
        <v>22</v>
      </c>
      <c r="J83" s="12">
        <v>43.240294150745669</v>
      </c>
      <c r="K83" s="12">
        <v>16.355545038135521</v>
      </c>
      <c r="L83" s="12">
        <v>13.12426149165524</v>
      </c>
      <c r="M83" s="12">
        <v>0</v>
      </c>
      <c r="N83" s="12">
        <v>0</v>
      </c>
      <c r="O83" s="12">
        <v>-4.7201006805364329</v>
      </c>
      <c r="P83" s="12">
        <v>0</v>
      </c>
      <c r="Q83" s="12">
        <v>90</v>
      </c>
      <c r="S83" s="12">
        <v>2155</v>
      </c>
      <c r="U83" s="14"/>
      <c r="V83" s="14"/>
    </row>
    <row r="84" spans="1:22" x14ac:dyDescent="0.25">
      <c r="A84" s="45">
        <v>43054</v>
      </c>
      <c r="B84" t="s">
        <v>34</v>
      </c>
      <c r="C84" s="12">
        <v>10</v>
      </c>
      <c r="D84" s="12">
        <v>38</v>
      </c>
      <c r="E84" s="12">
        <v>32</v>
      </c>
      <c r="F84" s="12">
        <v>10</v>
      </c>
      <c r="G84" s="12">
        <v>90</v>
      </c>
      <c r="H84" s="12"/>
      <c r="I84" s="12">
        <v>35</v>
      </c>
      <c r="J84" s="12">
        <v>46.130172410683365</v>
      </c>
      <c r="K84" s="12">
        <v>14.424587981023414</v>
      </c>
      <c r="L84" s="12">
        <v>13.434426459934539</v>
      </c>
      <c r="M84" s="12">
        <v>0</v>
      </c>
      <c r="N84" s="12">
        <v>0</v>
      </c>
      <c r="O84" s="12">
        <v>-13.989186851641321</v>
      </c>
      <c r="P84" s="12">
        <v>-6</v>
      </c>
      <c r="Q84" s="12">
        <v>89</v>
      </c>
      <c r="S84" s="12">
        <v>1985</v>
      </c>
      <c r="U84" s="14"/>
      <c r="V84" s="14"/>
    </row>
    <row r="85" spans="1:22" x14ac:dyDescent="0.25">
      <c r="A85" s="45">
        <v>43084</v>
      </c>
      <c r="B85" t="s">
        <v>34</v>
      </c>
      <c r="C85" s="12">
        <v>10</v>
      </c>
      <c r="D85" s="12">
        <v>38</v>
      </c>
      <c r="E85" s="12">
        <v>30</v>
      </c>
      <c r="F85" s="12">
        <v>9</v>
      </c>
      <c r="G85" s="12">
        <v>87</v>
      </c>
      <c r="H85" s="12"/>
      <c r="I85" s="12">
        <v>25</v>
      </c>
      <c r="J85" s="12">
        <v>55.489069454978122</v>
      </c>
      <c r="K85" s="12">
        <v>9.57348183052423</v>
      </c>
      <c r="L85" s="12">
        <v>15.915746206168926</v>
      </c>
      <c r="M85" s="12">
        <v>0</v>
      </c>
      <c r="N85" s="12">
        <v>0</v>
      </c>
      <c r="O85" s="12">
        <v>-2.9782974916712703</v>
      </c>
      <c r="P85" s="12">
        <v>-17</v>
      </c>
      <c r="Q85" s="12">
        <v>86</v>
      </c>
      <c r="S85" s="12">
        <v>1460</v>
      </c>
      <c r="U85" s="14"/>
      <c r="V85" s="14"/>
    </row>
    <row r="86" spans="1:22" x14ac:dyDescent="0.25">
      <c r="A86" s="45">
        <v>43115</v>
      </c>
      <c r="B86" t="s">
        <v>34</v>
      </c>
      <c r="C86" s="12">
        <v>10</v>
      </c>
      <c r="D86" s="12">
        <v>35</v>
      </c>
      <c r="E86" s="12">
        <v>28</v>
      </c>
      <c r="F86" s="12">
        <v>9</v>
      </c>
      <c r="G86" s="12">
        <v>82</v>
      </c>
      <c r="H86" s="12"/>
      <c r="I86" s="12">
        <v>22</v>
      </c>
      <c r="J86" s="12">
        <v>57.351278993641287</v>
      </c>
      <c r="K86" s="12">
        <v>6.1457313646334475</v>
      </c>
      <c r="L86" s="12">
        <v>16.592456861611801</v>
      </c>
      <c r="M86" s="12">
        <v>0</v>
      </c>
      <c r="N86" s="12">
        <v>0</v>
      </c>
      <c r="O86" s="12">
        <v>-5.0894672198865294</v>
      </c>
      <c r="P86" s="12">
        <v>-16</v>
      </c>
      <c r="Q86" s="12">
        <v>81</v>
      </c>
      <c r="S86" s="12">
        <v>976</v>
      </c>
      <c r="U86" s="14"/>
      <c r="V86" s="14"/>
    </row>
    <row r="87" spans="1:22" x14ac:dyDescent="0.25">
      <c r="A87" s="45">
        <v>43146</v>
      </c>
      <c r="B87" t="s">
        <v>34</v>
      </c>
      <c r="C87" s="12">
        <v>10</v>
      </c>
      <c r="D87" s="12">
        <v>37</v>
      </c>
      <c r="E87" s="12">
        <v>15</v>
      </c>
      <c r="F87" s="12">
        <v>4</v>
      </c>
      <c r="G87" s="12">
        <v>66</v>
      </c>
      <c r="H87" s="12"/>
      <c r="I87" s="12">
        <v>15</v>
      </c>
      <c r="J87" s="12">
        <v>53.011215869320914</v>
      </c>
      <c r="K87" s="12">
        <v>4.5379579272265103</v>
      </c>
      <c r="L87" s="12">
        <v>14.421302083656705</v>
      </c>
      <c r="M87" s="12">
        <v>0</v>
      </c>
      <c r="N87" s="12">
        <v>0</v>
      </c>
      <c r="O87" s="12">
        <v>-10.970475880204134</v>
      </c>
      <c r="P87" s="12">
        <v>-11</v>
      </c>
      <c r="Q87" s="12">
        <v>65</v>
      </c>
      <c r="S87" s="12">
        <v>677</v>
      </c>
      <c r="U87" s="14"/>
      <c r="V87" s="14"/>
    </row>
    <row r="88" spans="1:22" x14ac:dyDescent="0.25">
      <c r="A88" s="45">
        <v>43174</v>
      </c>
      <c r="B88" t="s">
        <v>34</v>
      </c>
      <c r="C88" s="12">
        <v>10</v>
      </c>
      <c r="D88" s="12">
        <v>41</v>
      </c>
      <c r="E88" s="12">
        <v>31</v>
      </c>
      <c r="F88" s="12">
        <v>12</v>
      </c>
      <c r="G88" s="12">
        <v>94</v>
      </c>
      <c r="H88" s="12"/>
      <c r="I88" s="12">
        <v>27</v>
      </c>
      <c r="J88" s="12">
        <v>51.95691174505648</v>
      </c>
      <c r="K88" s="12">
        <v>2.8675439662842361</v>
      </c>
      <c r="L88" s="12">
        <v>13.490807178818812</v>
      </c>
      <c r="M88" s="12">
        <v>0</v>
      </c>
      <c r="N88" s="12">
        <v>0</v>
      </c>
      <c r="O88" s="12">
        <v>0.68473710984046932</v>
      </c>
      <c r="P88" s="12">
        <v>-3</v>
      </c>
      <c r="Q88" s="12">
        <v>93</v>
      </c>
      <c r="S88" s="12">
        <v>582</v>
      </c>
      <c r="U88" s="14"/>
      <c r="V88" s="14"/>
    </row>
    <row r="89" spans="1:22" x14ac:dyDescent="0.25">
      <c r="A89" s="45">
        <v>43205</v>
      </c>
      <c r="B89" t="s">
        <v>34</v>
      </c>
      <c r="C89" s="12">
        <v>10</v>
      </c>
      <c r="D89" s="12">
        <v>34</v>
      </c>
      <c r="E89" s="12">
        <v>33</v>
      </c>
      <c r="F89" s="12">
        <v>18</v>
      </c>
      <c r="G89" s="12">
        <v>95</v>
      </c>
      <c r="H89" s="12"/>
      <c r="I89" s="12">
        <v>33</v>
      </c>
      <c r="J89" s="12">
        <v>39.351552705764192</v>
      </c>
      <c r="K89" s="12">
        <v>2.9649847806725353</v>
      </c>
      <c r="L89" s="12">
        <v>12.870477242260216</v>
      </c>
      <c r="M89" s="12">
        <v>0</v>
      </c>
      <c r="N89" s="12">
        <v>0</v>
      </c>
      <c r="O89" s="12">
        <v>5.8129852713030559</v>
      </c>
      <c r="P89" s="12">
        <v>1</v>
      </c>
      <c r="Q89" s="12">
        <v>95</v>
      </c>
      <c r="S89" s="12">
        <v>614</v>
      </c>
      <c r="U89" s="14"/>
      <c r="V89" s="14"/>
    </row>
    <row r="90" spans="1:22" x14ac:dyDescent="0.25">
      <c r="A90" s="45">
        <v>43235</v>
      </c>
      <c r="B90" t="s">
        <v>34</v>
      </c>
      <c r="C90" s="12">
        <v>10</v>
      </c>
      <c r="D90" s="12">
        <v>31</v>
      </c>
      <c r="E90" s="12">
        <v>40</v>
      </c>
      <c r="F90" s="12">
        <v>13</v>
      </c>
      <c r="G90" s="12">
        <v>94</v>
      </c>
      <c r="H90" s="12"/>
      <c r="I90" s="12">
        <v>29</v>
      </c>
      <c r="J90" s="12">
        <v>37.213514173714394</v>
      </c>
      <c r="K90" s="12">
        <v>2.8675439662842361</v>
      </c>
      <c r="L90" s="12">
        <v>12.560312273980918</v>
      </c>
      <c r="M90" s="12">
        <v>0</v>
      </c>
      <c r="N90" s="12">
        <v>0</v>
      </c>
      <c r="O90" s="12">
        <v>-0.6413704139795513</v>
      </c>
      <c r="P90" s="12">
        <v>13</v>
      </c>
      <c r="Q90" s="12">
        <v>94</v>
      </c>
      <c r="S90" s="12">
        <v>1020</v>
      </c>
      <c r="U90" s="14"/>
      <c r="V90" s="14"/>
    </row>
    <row r="91" spans="1:22" x14ac:dyDescent="0.25">
      <c r="A91" s="45">
        <v>43266</v>
      </c>
      <c r="B91" t="s">
        <v>34</v>
      </c>
      <c r="C91" s="12">
        <v>11</v>
      </c>
      <c r="D91" s="12">
        <v>41</v>
      </c>
      <c r="E91" s="12">
        <v>31</v>
      </c>
      <c r="F91" s="12">
        <v>10</v>
      </c>
      <c r="G91" s="12">
        <v>93</v>
      </c>
      <c r="H91" s="12"/>
      <c r="I91" s="12">
        <v>35</v>
      </c>
      <c r="J91" s="12">
        <v>36.502791165312139</v>
      </c>
      <c r="K91" s="12">
        <v>2.9649847806725353</v>
      </c>
      <c r="L91" s="12">
        <v>12.250147305701621</v>
      </c>
      <c r="M91" s="12">
        <v>0</v>
      </c>
      <c r="N91" s="12">
        <v>0</v>
      </c>
      <c r="O91" s="12">
        <v>-5.717923251686301</v>
      </c>
      <c r="P91" s="12">
        <v>11</v>
      </c>
      <c r="Q91" s="12">
        <v>92</v>
      </c>
      <c r="S91" s="12">
        <v>1357</v>
      </c>
      <c r="U91" s="14"/>
      <c r="V91" s="14"/>
    </row>
    <row r="92" spans="1:22" x14ac:dyDescent="0.25">
      <c r="A92" s="45">
        <v>43296</v>
      </c>
      <c r="B92" t="s">
        <v>34</v>
      </c>
      <c r="C92" s="12">
        <v>10</v>
      </c>
      <c r="D92" s="12">
        <v>41</v>
      </c>
      <c r="E92" s="12">
        <v>27</v>
      </c>
      <c r="F92" s="12">
        <v>12</v>
      </c>
      <c r="G92" s="12">
        <v>90</v>
      </c>
      <c r="H92" s="12"/>
      <c r="I92" s="12">
        <v>28</v>
      </c>
      <c r="J92" s="12">
        <v>33.491136771603593</v>
      </c>
      <c r="K92" s="12">
        <v>2.8675439662842361</v>
      </c>
      <c r="L92" s="12">
        <v>12.250147305701621</v>
      </c>
      <c r="M92" s="12">
        <v>0</v>
      </c>
      <c r="N92" s="12">
        <v>0</v>
      </c>
      <c r="O92" s="12">
        <v>0.39117195641054536</v>
      </c>
      <c r="P92" s="12">
        <v>12</v>
      </c>
      <c r="Q92" s="12">
        <v>89</v>
      </c>
      <c r="S92" s="12">
        <v>1729</v>
      </c>
      <c r="U92" s="14"/>
      <c r="V92" s="14"/>
    </row>
    <row r="93" spans="1:22" x14ac:dyDescent="0.25">
      <c r="A93" s="45">
        <v>43327</v>
      </c>
      <c r="B93" t="s">
        <v>34</v>
      </c>
      <c r="C93" s="12">
        <v>10</v>
      </c>
      <c r="D93" s="12">
        <v>41</v>
      </c>
      <c r="E93" s="12">
        <v>27</v>
      </c>
      <c r="F93" s="12">
        <v>12</v>
      </c>
      <c r="G93" s="12">
        <v>90</v>
      </c>
      <c r="H93" s="12"/>
      <c r="I93" s="12">
        <v>34</v>
      </c>
      <c r="J93" s="12">
        <v>37.591626750013376</v>
      </c>
      <c r="K93" s="12">
        <v>6.1457313646334475</v>
      </c>
      <c r="L93" s="12">
        <v>12.250147305701621</v>
      </c>
      <c r="M93" s="12">
        <v>0</v>
      </c>
      <c r="N93" s="12">
        <v>0</v>
      </c>
      <c r="O93" s="12">
        <v>-3.987505420348441</v>
      </c>
      <c r="P93" s="12">
        <v>5</v>
      </c>
      <c r="Q93" s="12">
        <v>91</v>
      </c>
      <c r="S93" s="12">
        <v>1891</v>
      </c>
      <c r="U93" s="14"/>
      <c r="V93" s="14"/>
    </row>
    <row r="94" spans="1:22" x14ac:dyDescent="0.25">
      <c r="A94" s="45">
        <v>43358</v>
      </c>
      <c r="B94" t="s">
        <v>34</v>
      </c>
      <c r="C94" s="12">
        <v>10</v>
      </c>
      <c r="D94" s="12">
        <v>41</v>
      </c>
      <c r="E94" s="12">
        <v>32</v>
      </c>
      <c r="F94" s="12">
        <v>19</v>
      </c>
      <c r="G94" s="12">
        <v>102</v>
      </c>
      <c r="H94" s="12"/>
      <c r="I94" s="12">
        <v>29</v>
      </c>
      <c r="J94" s="12">
        <v>37.876548944083702</v>
      </c>
      <c r="K94" s="12">
        <v>10.586248477471658</v>
      </c>
      <c r="L94" s="12">
        <v>12.560312273980918</v>
      </c>
      <c r="M94" s="12">
        <v>0</v>
      </c>
      <c r="N94" s="12">
        <v>0</v>
      </c>
      <c r="O94" s="12">
        <v>-2.3109695536277286E-2</v>
      </c>
      <c r="P94" s="12">
        <v>12</v>
      </c>
      <c r="Q94" s="12">
        <v>102</v>
      </c>
      <c r="S94" s="12">
        <v>2253</v>
      </c>
      <c r="U94" s="14"/>
      <c r="V94" s="14"/>
    </row>
    <row r="95" spans="1:22" x14ac:dyDescent="0.25">
      <c r="A95" s="45">
        <v>43388</v>
      </c>
      <c r="B95" t="s">
        <v>34</v>
      </c>
      <c r="C95" s="12">
        <v>10</v>
      </c>
      <c r="D95" s="12">
        <v>37</v>
      </c>
      <c r="E95" s="12">
        <v>33</v>
      </c>
      <c r="F95" s="12">
        <v>5</v>
      </c>
      <c r="G95" s="12">
        <v>85</v>
      </c>
      <c r="H95" s="12"/>
      <c r="I95" s="12">
        <v>31</v>
      </c>
      <c r="J95" s="12">
        <v>45.766421120432277</v>
      </c>
      <c r="K95" s="12">
        <v>16.801580423811036</v>
      </c>
      <c r="L95" s="12">
        <v>13.180642210539515</v>
      </c>
      <c r="M95" s="12">
        <v>0</v>
      </c>
      <c r="N95" s="12">
        <v>0</v>
      </c>
      <c r="O95" s="12">
        <v>-19.748643754782833</v>
      </c>
      <c r="P95" s="12">
        <v>-3</v>
      </c>
      <c r="Q95" s="12">
        <v>84</v>
      </c>
      <c r="S95" s="12">
        <v>2168</v>
      </c>
      <c r="U95" s="14"/>
      <c r="V95" s="14"/>
    </row>
    <row r="96" spans="1:22" x14ac:dyDescent="0.25">
      <c r="A96" s="45">
        <v>43419</v>
      </c>
      <c r="B96" t="s">
        <v>34</v>
      </c>
      <c r="C96" s="12">
        <v>10</v>
      </c>
      <c r="D96" s="12">
        <v>31</v>
      </c>
      <c r="E96" s="12">
        <v>35</v>
      </c>
      <c r="F96" s="12">
        <v>8</v>
      </c>
      <c r="G96" s="12">
        <v>84</v>
      </c>
      <c r="H96" s="12"/>
      <c r="I96" s="12">
        <v>22</v>
      </c>
      <c r="J96" s="12">
        <v>41.265128005496557</v>
      </c>
      <c r="K96" s="12">
        <v>14.817963845192084</v>
      </c>
      <c r="L96" s="12">
        <v>13.490807178818812</v>
      </c>
      <c r="M96" s="12">
        <v>0</v>
      </c>
      <c r="N96" s="12">
        <v>0</v>
      </c>
      <c r="O96" s="12">
        <v>-6.5738990295074586</v>
      </c>
      <c r="P96" s="12">
        <v>-1</v>
      </c>
      <c r="Q96" s="12">
        <v>84</v>
      </c>
      <c r="S96" s="12">
        <v>2136</v>
      </c>
      <c r="U96" s="14"/>
      <c r="V96" s="14"/>
    </row>
    <row r="97" spans="1:22" x14ac:dyDescent="0.25">
      <c r="A97" s="45">
        <v>43449</v>
      </c>
      <c r="B97" t="s">
        <v>34</v>
      </c>
      <c r="C97" s="12">
        <v>10</v>
      </c>
      <c r="D97" s="12">
        <v>31</v>
      </c>
      <c r="E97" s="12">
        <v>36</v>
      </c>
      <c r="F97" s="12">
        <v>11</v>
      </c>
      <c r="G97" s="12">
        <v>88</v>
      </c>
      <c r="H97" s="12"/>
      <c r="I97" s="12">
        <v>31</v>
      </c>
      <c r="J97" s="12">
        <v>56.322881440362863</v>
      </c>
      <c r="K97" s="12">
        <v>9.8345621950476367</v>
      </c>
      <c r="L97" s="12">
        <v>17.247507813232843</v>
      </c>
      <c r="M97" s="12">
        <v>0</v>
      </c>
      <c r="N97" s="12">
        <v>0</v>
      </c>
      <c r="O97" s="12">
        <v>-3.4049514486433452</v>
      </c>
      <c r="P97" s="12">
        <v>-24</v>
      </c>
      <c r="Q97" s="12">
        <v>87</v>
      </c>
      <c r="S97" s="12">
        <v>1405</v>
      </c>
      <c r="U97" s="14"/>
      <c r="V97" s="14"/>
    </row>
    <row r="98" spans="1:22" x14ac:dyDescent="0.25">
      <c r="A98" s="45">
        <v>43480</v>
      </c>
      <c r="B98" t="s">
        <v>34</v>
      </c>
      <c r="C98" s="12">
        <v>10</v>
      </c>
      <c r="D98" s="12">
        <v>33</v>
      </c>
      <c r="E98" s="12">
        <v>40</v>
      </c>
      <c r="F98" s="12">
        <v>11</v>
      </c>
      <c r="G98" s="12">
        <v>94</v>
      </c>
      <c r="H98" s="12"/>
      <c r="I98" s="12">
        <v>25</v>
      </c>
      <c r="J98" s="12">
        <v>64.361120997380254</v>
      </c>
      <c r="K98" s="12">
        <v>4.6183030851412825</v>
      </c>
      <c r="L98" s="12">
        <v>16.615249067118206</v>
      </c>
      <c r="M98" s="12">
        <v>0</v>
      </c>
      <c r="N98" s="12">
        <v>0</v>
      </c>
      <c r="O98" s="12">
        <v>6.4053268503602681</v>
      </c>
      <c r="P98" s="12">
        <v>-24</v>
      </c>
      <c r="Q98" s="12">
        <v>93</v>
      </c>
      <c r="S98" s="12">
        <v>675</v>
      </c>
      <c r="U98" s="14"/>
      <c r="V98" s="14"/>
    </row>
    <row r="99" spans="1:22" x14ac:dyDescent="0.25">
      <c r="A99" s="45">
        <v>43511</v>
      </c>
      <c r="B99" t="s">
        <v>34</v>
      </c>
      <c r="C99" s="12">
        <v>10</v>
      </c>
      <c r="D99" s="12">
        <v>28</v>
      </c>
      <c r="E99" s="12">
        <v>39</v>
      </c>
      <c r="F99" s="12">
        <v>7</v>
      </c>
      <c r="G99" s="12">
        <v>84</v>
      </c>
      <c r="H99" s="12"/>
      <c r="I99" s="12">
        <v>31</v>
      </c>
      <c r="J99" s="12">
        <v>63.507081753829709</v>
      </c>
      <c r="K99" s="12">
        <v>3.4101173403308227</v>
      </c>
      <c r="L99" s="12">
        <v>14.444094289163116</v>
      </c>
      <c r="M99" s="12">
        <v>0</v>
      </c>
      <c r="N99" s="12">
        <v>0</v>
      </c>
      <c r="O99" s="12">
        <v>-21.361293383323655</v>
      </c>
      <c r="P99" s="12">
        <v>-8</v>
      </c>
      <c r="Q99" s="12">
        <v>83</v>
      </c>
      <c r="S99" s="12">
        <v>461</v>
      </c>
      <c r="U99" s="14"/>
      <c r="V99" s="14"/>
    </row>
    <row r="100" spans="1:22" x14ac:dyDescent="0.25">
      <c r="A100" s="45">
        <v>43539</v>
      </c>
      <c r="B100" t="s">
        <v>34</v>
      </c>
      <c r="C100" s="12">
        <v>10</v>
      </c>
      <c r="D100" s="12">
        <v>35</v>
      </c>
      <c r="E100" s="12">
        <v>43</v>
      </c>
      <c r="F100" s="12">
        <v>14</v>
      </c>
      <c r="G100" s="12">
        <v>102</v>
      </c>
      <c r="H100" s="12"/>
      <c r="I100" s="12">
        <v>30</v>
      </c>
      <c r="J100" s="12">
        <v>45.457173145297432</v>
      </c>
      <c r="K100" s="12">
        <v>2.1548594236446301</v>
      </c>
      <c r="L100" s="12">
        <v>13.51359938432522</v>
      </c>
      <c r="M100" s="12">
        <v>0</v>
      </c>
      <c r="N100" s="12">
        <v>0</v>
      </c>
      <c r="O100" s="12">
        <v>8.8743680467327195</v>
      </c>
      <c r="P100" s="12">
        <v>2</v>
      </c>
      <c r="Q100" s="12">
        <v>102</v>
      </c>
      <c r="S100" s="12">
        <v>526</v>
      </c>
      <c r="U100" s="14"/>
      <c r="V100" s="14"/>
    </row>
    <row r="101" spans="1:22" x14ac:dyDescent="0.25">
      <c r="A101" s="45">
        <v>43570</v>
      </c>
      <c r="B101" t="s">
        <v>34</v>
      </c>
      <c r="C101" s="12">
        <v>10</v>
      </c>
      <c r="D101" s="12">
        <v>31</v>
      </c>
      <c r="E101" s="12">
        <v>31</v>
      </c>
      <c r="F101" s="12">
        <v>10</v>
      </c>
      <c r="G101" s="12">
        <v>82</v>
      </c>
      <c r="H101" s="12"/>
      <c r="I101" s="12">
        <v>24</v>
      </c>
      <c r="J101" s="12">
        <v>47.280000514422596</v>
      </c>
      <c r="K101" s="12">
        <v>2.2280828021179913</v>
      </c>
      <c r="L101" s="12">
        <v>12.893269447766624</v>
      </c>
      <c r="M101" s="12">
        <v>0</v>
      </c>
      <c r="N101" s="12">
        <v>0</v>
      </c>
      <c r="O101" s="12">
        <v>-2.4013527643072052</v>
      </c>
      <c r="P101" s="12">
        <v>-2</v>
      </c>
      <c r="Q101" s="12">
        <v>82</v>
      </c>
      <c r="S101" s="12">
        <v>477</v>
      </c>
      <c r="U101" s="14"/>
      <c r="V101" s="14"/>
    </row>
    <row r="102" spans="1:22" x14ac:dyDescent="0.25">
      <c r="A102" s="45">
        <v>43600</v>
      </c>
      <c r="B102" t="s">
        <v>34</v>
      </c>
      <c r="C102" s="12">
        <v>10</v>
      </c>
      <c r="D102" s="12">
        <v>35</v>
      </c>
      <c r="E102" s="12">
        <v>28</v>
      </c>
      <c r="F102" s="12">
        <v>9</v>
      </c>
      <c r="G102" s="12">
        <v>82</v>
      </c>
      <c r="H102" s="12"/>
      <c r="I102" s="12">
        <v>35</v>
      </c>
      <c r="J102" s="12">
        <v>39.551457949642234</v>
      </c>
      <c r="K102" s="12">
        <v>2.1548594236446301</v>
      </c>
      <c r="L102" s="12">
        <v>12.583104479487323</v>
      </c>
      <c r="M102" s="12">
        <v>0</v>
      </c>
      <c r="N102" s="12">
        <v>0</v>
      </c>
      <c r="O102" s="12">
        <v>-18.28942185277419</v>
      </c>
      <c r="P102" s="12">
        <v>11</v>
      </c>
      <c r="Q102" s="12">
        <v>82</v>
      </c>
      <c r="S102" s="12">
        <v>804</v>
      </c>
      <c r="U102" s="14"/>
      <c r="V102" s="14"/>
    </row>
    <row r="103" spans="1:22" x14ac:dyDescent="0.25">
      <c r="A103" s="45">
        <v>43631</v>
      </c>
      <c r="B103" t="s">
        <v>34</v>
      </c>
      <c r="C103" s="12">
        <v>10</v>
      </c>
      <c r="D103" s="12">
        <v>35</v>
      </c>
      <c r="E103" s="12">
        <v>30</v>
      </c>
      <c r="F103" s="12">
        <v>11</v>
      </c>
      <c r="G103" s="12">
        <v>86</v>
      </c>
      <c r="H103" s="12"/>
      <c r="I103" s="12">
        <v>26</v>
      </c>
      <c r="J103" s="12">
        <v>41.691940302073228</v>
      </c>
      <c r="K103" s="12">
        <v>2.2280828021179913</v>
      </c>
      <c r="L103" s="12">
        <v>12.272939511208026</v>
      </c>
      <c r="M103" s="12">
        <v>0</v>
      </c>
      <c r="N103" s="12">
        <v>0</v>
      </c>
      <c r="O103" s="12">
        <v>-7.1929626153992388</v>
      </c>
      <c r="P103" s="12">
        <v>11</v>
      </c>
      <c r="Q103" s="12">
        <v>86</v>
      </c>
      <c r="S103" s="12">
        <v>1128</v>
      </c>
      <c r="U103" s="14"/>
      <c r="V103" s="14"/>
    </row>
    <row r="104" spans="1:22" x14ac:dyDescent="0.25">
      <c r="A104" s="45">
        <v>43661</v>
      </c>
      <c r="B104" t="s">
        <v>34</v>
      </c>
      <c r="C104" s="12">
        <v>9</v>
      </c>
      <c r="D104" s="12">
        <v>34</v>
      </c>
      <c r="E104" s="12">
        <v>35</v>
      </c>
      <c r="F104" s="12">
        <v>8</v>
      </c>
      <c r="G104" s="12">
        <v>86</v>
      </c>
      <c r="H104" s="12"/>
      <c r="I104" s="12">
        <v>35</v>
      </c>
      <c r="J104" s="12">
        <v>37.430455536226617</v>
      </c>
      <c r="K104" s="12">
        <v>2.1548594236446301</v>
      </c>
      <c r="L104" s="12">
        <v>12.272939511208026</v>
      </c>
      <c r="M104" s="12">
        <v>0</v>
      </c>
      <c r="N104" s="12">
        <v>0</v>
      </c>
      <c r="O104" s="12">
        <v>-17.858254471079277</v>
      </c>
      <c r="P104" s="12">
        <v>17</v>
      </c>
      <c r="Q104" s="12">
        <v>86</v>
      </c>
      <c r="S104" s="12">
        <v>1653</v>
      </c>
      <c r="U104" s="14"/>
      <c r="V104" s="14"/>
    </row>
    <row r="105" spans="1:22" x14ac:dyDescent="0.25">
      <c r="A105" s="45">
        <v>43692</v>
      </c>
      <c r="B105" t="s">
        <v>34</v>
      </c>
      <c r="C105" s="12">
        <v>10</v>
      </c>
      <c r="D105" s="12">
        <v>36</v>
      </c>
      <c r="E105" s="12">
        <v>35</v>
      </c>
      <c r="F105" s="12">
        <v>15</v>
      </c>
      <c r="G105" s="12">
        <v>96</v>
      </c>
      <c r="H105" s="12"/>
      <c r="I105" s="12">
        <v>35</v>
      </c>
      <c r="J105" s="12">
        <v>36.544329966225654</v>
      </c>
      <c r="K105" s="12">
        <v>4.6183030851412825</v>
      </c>
      <c r="L105" s="12">
        <v>12.272939511208026</v>
      </c>
      <c r="M105" s="12">
        <v>0</v>
      </c>
      <c r="N105" s="12">
        <v>0</v>
      </c>
      <c r="O105" s="12">
        <v>-7.4355725625749614</v>
      </c>
      <c r="P105" s="12">
        <v>15</v>
      </c>
      <c r="Q105" s="12">
        <v>96</v>
      </c>
      <c r="S105" s="12">
        <v>2126</v>
      </c>
      <c r="U105" s="14"/>
      <c r="V105" s="14"/>
    </row>
    <row r="106" spans="1:22" x14ac:dyDescent="0.25">
      <c r="A106" s="45">
        <v>43723</v>
      </c>
      <c r="B106" t="s">
        <v>34</v>
      </c>
      <c r="C106" s="12">
        <v>9</v>
      </c>
      <c r="D106" s="12">
        <v>35</v>
      </c>
      <c r="E106" s="12">
        <v>32</v>
      </c>
      <c r="F106" s="12">
        <v>10</v>
      </c>
      <c r="G106" s="12">
        <v>86</v>
      </c>
      <c r="H106" s="12"/>
      <c r="I106" s="12">
        <v>29</v>
      </c>
      <c r="J106" s="12">
        <v>36.830182177765437</v>
      </c>
      <c r="K106" s="12">
        <v>7.9551970469987436</v>
      </c>
      <c r="L106" s="12">
        <v>12.583104479487325</v>
      </c>
      <c r="M106" s="12">
        <v>0</v>
      </c>
      <c r="N106" s="12">
        <v>0</v>
      </c>
      <c r="O106" s="12">
        <v>-14.368483704251503</v>
      </c>
      <c r="P106" s="12">
        <v>14</v>
      </c>
      <c r="Q106" s="12">
        <v>86</v>
      </c>
      <c r="S106" s="12">
        <v>2540</v>
      </c>
      <c r="U106" s="14"/>
      <c r="V106" s="14"/>
    </row>
    <row r="107" spans="1:22" x14ac:dyDescent="0.25">
      <c r="A107" s="45">
        <v>43753</v>
      </c>
      <c r="B107" t="s">
        <v>34</v>
      </c>
      <c r="C107" s="12">
        <v>9</v>
      </c>
      <c r="D107" s="12">
        <v>35</v>
      </c>
      <c r="E107" s="12">
        <v>36</v>
      </c>
      <c r="F107" s="12">
        <v>17</v>
      </c>
      <c r="G107" s="12">
        <v>97</v>
      </c>
      <c r="H107" s="12"/>
      <c r="I107" s="12">
        <v>26</v>
      </c>
      <c r="J107" s="12">
        <v>44.745807767180686</v>
      </c>
      <c r="K107" s="12">
        <v>12.625802545335286</v>
      </c>
      <c r="L107" s="12">
        <v>13.203434416045921</v>
      </c>
      <c r="M107" s="12">
        <v>0</v>
      </c>
      <c r="N107" s="12">
        <v>0</v>
      </c>
      <c r="O107" s="12">
        <v>1.4249552714381082</v>
      </c>
      <c r="P107" s="12">
        <v>-1</v>
      </c>
      <c r="Q107" s="12">
        <v>97</v>
      </c>
      <c r="S107" s="12">
        <v>2512</v>
      </c>
      <c r="U107" s="14"/>
      <c r="V107" s="14"/>
    </row>
    <row r="108" spans="1:22" x14ac:dyDescent="0.25">
      <c r="A108" s="45">
        <v>43784</v>
      </c>
      <c r="B108" t="s">
        <v>34</v>
      </c>
      <c r="C108" s="12">
        <v>9</v>
      </c>
      <c r="D108" s="12">
        <v>36</v>
      </c>
      <c r="E108" s="12">
        <v>30</v>
      </c>
      <c r="F108" s="12">
        <v>13</v>
      </c>
      <c r="G108" s="12">
        <v>88</v>
      </c>
      <c r="H108" s="12"/>
      <c r="I108" s="12">
        <v>25</v>
      </c>
      <c r="J108" s="12">
        <v>48.984498608904893</v>
      </c>
      <c r="K108" s="12">
        <v>11.13518376927043</v>
      </c>
      <c r="L108" s="12">
        <v>13.51359938432522</v>
      </c>
      <c r="M108" s="12">
        <v>0</v>
      </c>
      <c r="N108" s="12">
        <v>0</v>
      </c>
      <c r="O108" s="12">
        <v>-1.6332817625005447</v>
      </c>
      <c r="P108" s="12">
        <v>-10</v>
      </c>
      <c r="Q108" s="12">
        <v>87</v>
      </c>
      <c r="S108" s="12">
        <v>2227</v>
      </c>
      <c r="U108" s="14"/>
      <c r="V108" s="14"/>
    </row>
    <row r="109" spans="1:22" x14ac:dyDescent="0.25">
      <c r="A109" s="45">
        <v>43814</v>
      </c>
      <c r="B109" t="s">
        <v>34</v>
      </c>
      <c r="C109" s="12">
        <v>9</v>
      </c>
      <c r="D109" s="12">
        <v>37</v>
      </c>
      <c r="E109" s="12">
        <v>30</v>
      </c>
      <c r="F109" s="12">
        <v>14</v>
      </c>
      <c r="G109" s="12">
        <v>90</v>
      </c>
      <c r="H109" s="12"/>
      <c r="I109" s="12">
        <v>18</v>
      </c>
      <c r="J109" s="12">
        <v>58.91185918735296</v>
      </c>
      <c r="K109" s="12">
        <v>7.3903309844899576</v>
      </c>
      <c r="L109" s="12">
        <v>16.790300018739252</v>
      </c>
      <c r="M109" s="12">
        <v>0</v>
      </c>
      <c r="N109" s="12">
        <v>0</v>
      </c>
      <c r="O109" s="12">
        <v>6.9075098094178315</v>
      </c>
      <c r="P109" s="12">
        <v>-18</v>
      </c>
      <c r="Q109" s="12">
        <v>90</v>
      </c>
      <c r="S109" s="12">
        <v>1673</v>
      </c>
      <c r="U109" s="14"/>
      <c r="V109" s="14"/>
    </row>
    <row r="110" spans="1:22" x14ac:dyDescent="0.25">
      <c r="A110" s="45">
        <v>43845</v>
      </c>
      <c r="B110" t="s">
        <v>34</v>
      </c>
      <c r="C110" s="12">
        <v>9</v>
      </c>
      <c r="D110" s="12">
        <v>33</v>
      </c>
      <c r="E110" s="12">
        <v>37</v>
      </c>
      <c r="F110" s="12">
        <v>11</v>
      </c>
      <c r="G110" s="12">
        <v>90</v>
      </c>
      <c r="H110" s="12"/>
      <c r="I110" s="12">
        <v>32</v>
      </c>
      <c r="J110" s="12">
        <v>53.477972903225805</v>
      </c>
      <c r="K110" s="12">
        <v>5.382017224887365</v>
      </c>
      <c r="L110" s="12">
        <v>16.615249067118206</v>
      </c>
      <c r="M110" s="12">
        <v>0</v>
      </c>
      <c r="N110" s="12">
        <v>0</v>
      </c>
      <c r="O110" s="12">
        <v>-0.47523919523138147</v>
      </c>
      <c r="P110" s="12">
        <v>-16</v>
      </c>
      <c r="Q110" s="12">
        <v>91</v>
      </c>
      <c r="S110" s="12">
        <v>1176</v>
      </c>
      <c r="U110" s="14"/>
      <c r="V110" s="14"/>
    </row>
    <row r="111" spans="1:22" x14ac:dyDescent="0.25">
      <c r="A111" s="45">
        <v>43876</v>
      </c>
      <c r="B111" t="s">
        <v>34</v>
      </c>
      <c r="C111" s="12">
        <v>9</v>
      </c>
      <c r="D111" s="12">
        <v>32</v>
      </c>
      <c r="E111" s="12">
        <v>37</v>
      </c>
      <c r="F111" s="12">
        <v>13</v>
      </c>
      <c r="G111" s="12">
        <v>91</v>
      </c>
      <c r="H111" s="12"/>
      <c r="I111" s="12">
        <v>19</v>
      </c>
      <c r="J111" s="12">
        <v>50.181897931034484</v>
      </c>
      <c r="K111" s="12">
        <v>3.9740376337786665</v>
      </c>
      <c r="L111" s="12">
        <v>14.444094289163116</v>
      </c>
      <c r="M111" s="12">
        <v>0</v>
      </c>
      <c r="N111" s="12">
        <v>0</v>
      </c>
      <c r="O111" s="12">
        <v>21.399970146023733</v>
      </c>
      <c r="P111" s="12">
        <v>-17</v>
      </c>
      <c r="Q111" s="12">
        <v>92</v>
      </c>
      <c r="S111" s="12">
        <v>669</v>
      </c>
      <c r="U111" s="14"/>
      <c r="V111" s="14"/>
    </row>
    <row r="112" spans="1:22" x14ac:dyDescent="0.25">
      <c r="A112" s="45">
        <v>43905</v>
      </c>
      <c r="B112" t="s">
        <v>34</v>
      </c>
      <c r="C112" s="12">
        <v>9</v>
      </c>
      <c r="D112" s="12">
        <v>33</v>
      </c>
      <c r="E112" s="12">
        <v>38</v>
      </c>
      <c r="F112" s="12">
        <v>14</v>
      </c>
      <c r="G112" s="12">
        <v>94</v>
      </c>
      <c r="H112" s="12"/>
      <c r="I112" s="12">
        <v>33</v>
      </c>
      <c r="J112" s="12">
        <v>48.009639354838711</v>
      </c>
      <c r="K112" s="12">
        <v>2.5112016949644334</v>
      </c>
      <c r="L112" s="12">
        <v>13.51359938432522</v>
      </c>
      <c r="M112" s="12">
        <v>0</v>
      </c>
      <c r="N112" s="12">
        <v>0</v>
      </c>
      <c r="O112" s="12">
        <v>3.9655595658716294</v>
      </c>
      <c r="P112" s="12">
        <v>-6</v>
      </c>
      <c r="Q112" s="12">
        <v>95</v>
      </c>
      <c r="S112" s="12">
        <v>468</v>
      </c>
      <c r="U112" s="14"/>
      <c r="V112" s="14"/>
    </row>
    <row r="113" spans="1:22" x14ac:dyDescent="0.25">
      <c r="A113" s="45">
        <v>43936</v>
      </c>
      <c r="B113" t="s">
        <v>34</v>
      </c>
      <c r="C113" s="12">
        <v>9</v>
      </c>
      <c r="D113" s="12">
        <v>28</v>
      </c>
      <c r="E113" s="12">
        <v>29</v>
      </c>
      <c r="F113" s="12">
        <v>8</v>
      </c>
      <c r="G113" s="12">
        <v>74</v>
      </c>
      <c r="H113" s="12"/>
      <c r="I113" s="12">
        <v>28</v>
      </c>
      <c r="J113" s="12">
        <v>40.336407333333334</v>
      </c>
      <c r="K113" s="12">
        <v>2.5965337913952631</v>
      </c>
      <c r="L113" s="12">
        <v>12.893269447766624</v>
      </c>
      <c r="M113" s="12">
        <v>0</v>
      </c>
      <c r="N113" s="12">
        <v>0</v>
      </c>
      <c r="O113" s="12">
        <v>-24.826210572495228</v>
      </c>
      <c r="P113" s="12">
        <v>13</v>
      </c>
      <c r="Q113" s="12">
        <v>72</v>
      </c>
      <c r="S113" s="12">
        <v>864</v>
      </c>
      <c r="U113" s="14"/>
      <c r="V113" s="14"/>
    </row>
    <row r="114" spans="1:22" x14ac:dyDescent="0.25">
      <c r="A114" s="45">
        <v>43966</v>
      </c>
      <c r="B114" t="s">
        <v>34</v>
      </c>
      <c r="C114" s="12">
        <v>9</v>
      </c>
      <c r="D114" s="12">
        <v>24</v>
      </c>
      <c r="E114" s="12">
        <v>24</v>
      </c>
      <c r="F114" s="12">
        <v>15</v>
      </c>
      <c r="G114" s="12">
        <v>72</v>
      </c>
      <c r="H114" s="12"/>
      <c r="I114" s="12">
        <v>36</v>
      </c>
      <c r="J114" s="12">
        <v>34.296364516129032</v>
      </c>
      <c r="K114" s="12">
        <v>2.5112016949644334</v>
      </c>
      <c r="L114" s="12">
        <v>12.583104479487323</v>
      </c>
      <c r="M114" s="12">
        <v>0</v>
      </c>
      <c r="N114" s="12">
        <v>0</v>
      </c>
      <c r="O114" s="12">
        <v>-32.390670690580791</v>
      </c>
      <c r="P114" s="12">
        <v>18</v>
      </c>
      <c r="Q114" s="12">
        <v>71</v>
      </c>
      <c r="S114" s="12">
        <v>1418</v>
      </c>
      <c r="U114" s="14"/>
      <c r="V114" s="14"/>
    </row>
    <row r="115" spans="1:22" x14ac:dyDescent="0.25">
      <c r="A115" s="45">
        <v>43997</v>
      </c>
      <c r="B115" t="s">
        <v>34</v>
      </c>
      <c r="C115" s="12">
        <v>9</v>
      </c>
      <c r="D115" s="12">
        <v>28</v>
      </c>
      <c r="E115" s="12">
        <v>24</v>
      </c>
      <c r="F115" s="12">
        <v>16</v>
      </c>
      <c r="G115" s="12">
        <v>77</v>
      </c>
      <c r="H115" s="12"/>
      <c r="I115" s="12">
        <v>57</v>
      </c>
      <c r="J115" s="12">
        <v>32.502254733333331</v>
      </c>
      <c r="K115" s="12">
        <v>2.5965337913952631</v>
      </c>
      <c r="L115" s="12">
        <v>12.272939511208026</v>
      </c>
      <c r="M115" s="12">
        <v>0</v>
      </c>
      <c r="N115" s="12">
        <v>0</v>
      </c>
      <c r="O115" s="12">
        <v>-36.371728035936613</v>
      </c>
      <c r="P115" s="12">
        <v>8</v>
      </c>
      <c r="Q115" s="12">
        <v>76</v>
      </c>
      <c r="S115" s="12">
        <v>1664</v>
      </c>
      <c r="U115" s="14"/>
      <c r="V115" s="14"/>
    </row>
    <row r="116" spans="1:22" x14ac:dyDescent="0.25">
      <c r="A116" s="45">
        <v>44027</v>
      </c>
      <c r="B116" t="s">
        <v>34</v>
      </c>
      <c r="C116" s="12">
        <v>9</v>
      </c>
      <c r="D116" s="12">
        <v>31</v>
      </c>
      <c r="E116" s="12">
        <v>22</v>
      </c>
      <c r="F116" s="12">
        <v>13</v>
      </c>
      <c r="G116" s="12">
        <v>75</v>
      </c>
      <c r="H116" s="12"/>
      <c r="I116" s="12">
        <v>32</v>
      </c>
      <c r="J116" s="12">
        <v>31.437723225806451</v>
      </c>
      <c r="K116" s="12">
        <v>2.5112016949644334</v>
      </c>
      <c r="L116" s="12">
        <v>12.272939511208026</v>
      </c>
      <c r="M116" s="12">
        <v>0</v>
      </c>
      <c r="N116" s="12">
        <v>0</v>
      </c>
      <c r="O116" s="12">
        <v>-21.221864431978915</v>
      </c>
      <c r="P116" s="12">
        <v>19</v>
      </c>
      <c r="Q116" s="12">
        <v>76</v>
      </c>
      <c r="S116" s="12">
        <v>2240</v>
      </c>
      <c r="U116" s="14"/>
      <c r="V116" s="14"/>
    </row>
    <row r="117" spans="1:22" x14ac:dyDescent="0.25">
      <c r="A117" s="45">
        <v>44058</v>
      </c>
      <c r="B117" t="s">
        <v>34</v>
      </c>
      <c r="C117" s="12">
        <v>8</v>
      </c>
      <c r="D117" s="12">
        <v>31</v>
      </c>
      <c r="E117" s="12">
        <v>23</v>
      </c>
      <c r="F117" s="12">
        <v>10</v>
      </c>
      <c r="G117" s="12">
        <v>72</v>
      </c>
      <c r="H117" s="12"/>
      <c r="I117" s="12">
        <v>22</v>
      </c>
      <c r="J117" s="12">
        <v>31.157043161290321</v>
      </c>
      <c r="K117" s="12">
        <v>5.382017224887365</v>
      </c>
      <c r="L117" s="12">
        <v>12.272939511208026</v>
      </c>
      <c r="M117" s="12">
        <v>0</v>
      </c>
      <c r="N117" s="12">
        <v>0</v>
      </c>
      <c r="O117" s="12">
        <v>-19.811999897385718</v>
      </c>
      <c r="P117" s="12">
        <v>22</v>
      </c>
      <c r="Q117" s="12">
        <v>73</v>
      </c>
      <c r="S117" s="12">
        <v>2908</v>
      </c>
      <c r="U117" s="14"/>
      <c r="V117" s="14"/>
    </row>
    <row r="118" spans="1:22" x14ac:dyDescent="0.25">
      <c r="A118" s="45">
        <v>44089</v>
      </c>
      <c r="B118" t="s">
        <v>34</v>
      </c>
      <c r="C118" s="12">
        <v>9</v>
      </c>
      <c r="D118" s="12">
        <v>33</v>
      </c>
      <c r="E118" s="12">
        <v>29</v>
      </c>
      <c r="F118" s="12">
        <v>13</v>
      </c>
      <c r="G118" s="12">
        <v>84</v>
      </c>
      <c r="H118" s="12"/>
      <c r="I118" s="12">
        <v>28</v>
      </c>
      <c r="J118" s="12">
        <v>31.5958258</v>
      </c>
      <c r="K118" s="12">
        <v>9.2707227622352004</v>
      </c>
      <c r="L118" s="12">
        <v>12.583104479487325</v>
      </c>
      <c r="M118" s="12">
        <v>0</v>
      </c>
      <c r="N118" s="12">
        <v>0</v>
      </c>
      <c r="O118" s="12">
        <v>-0.44965304172252729</v>
      </c>
      <c r="P118" s="12">
        <v>2</v>
      </c>
      <c r="Q118" s="12">
        <v>83</v>
      </c>
      <c r="S118" s="12">
        <v>2975</v>
      </c>
      <c r="U118" s="14"/>
      <c r="V118" s="14"/>
    </row>
    <row r="119" spans="1:22" x14ac:dyDescent="0.25">
      <c r="A119" s="45">
        <v>44119</v>
      </c>
      <c r="B119" t="s">
        <v>34</v>
      </c>
      <c r="C119" s="12">
        <v>8</v>
      </c>
      <c r="D119" s="12">
        <v>29</v>
      </c>
      <c r="E119" s="12">
        <v>29</v>
      </c>
      <c r="F119" s="12">
        <v>8</v>
      </c>
      <c r="G119" s="12">
        <v>74</v>
      </c>
      <c r="H119" s="12"/>
      <c r="I119" s="12">
        <v>35</v>
      </c>
      <c r="J119" s="12">
        <v>35.606622580645158</v>
      </c>
      <c r="K119" s="12">
        <v>14.713691484573161</v>
      </c>
      <c r="L119" s="12">
        <v>13.203434416045921</v>
      </c>
      <c r="M119" s="12">
        <v>0</v>
      </c>
      <c r="N119" s="12">
        <v>0</v>
      </c>
      <c r="O119" s="12">
        <v>-25.523748481264242</v>
      </c>
      <c r="P119" s="12">
        <v>2</v>
      </c>
      <c r="Q119" s="12">
        <v>75</v>
      </c>
      <c r="S119" s="12">
        <v>3031</v>
      </c>
      <c r="U119" s="14"/>
      <c r="V119" s="14"/>
    </row>
    <row r="120" spans="1:22" x14ac:dyDescent="0.25">
      <c r="A120" s="45">
        <v>44150</v>
      </c>
      <c r="B120" t="s">
        <v>34</v>
      </c>
      <c r="C120" s="12">
        <v>8</v>
      </c>
      <c r="D120" s="12">
        <v>27</v>
      </c>
      <c r="E120" s="12">
        <v>33</v>
      </c>
      <c r="F120" s="12">
        <v>11</v>
      </c>
      <c r="G120" s="12">
        <v>79</v>
      </c>
      <c r="H120" s="12"/>
      <c r="I120" s="12">
        <v>18</v>
      </c>
      <c r="J120" s="12">
        <v>47.822481333333329</v>
      </c>
      <c r="K120" s="12">
        <v>12.976573807231258</v>
      </c>
      <c r="L120" s="12">
        <v>13.51359938432522</v>
      </c>
      <c r="M120" s="12">
        <v>0</v>
      </c>
      <c r="N120" s="12">
        <v>0</v>
      </c>
      <c r="O120" s="12">
        <v>-3.3126545248898083</v>
      </c>
      <c r="P120" s="12">
        <v>-10</v>
      </c>
      <c r="Q120" s="12">
        <v>79</v>
      </c>
      <c r="S120" s="12">
        <v>2735</v>
      </c>
      <c r="U120" s="14"/>
      <c r="V120" s="14"/>
    </row>
    <row r="121" spans="1:22" x14ac:dyDescent="0.25">
      <c r="A121" s="45">
        <v>44180</v>
      </c>
      <c r="B121" t="s">
        <v>34</v>
      </c>
      <c r="C121" s="12">
        <v>8</v>
      </c>
      <c r="D121" s="12">
        <v>28</v>
      </c>
      <c r="E121" s="12">
        <v>39</v>
      </c>
      <c r="F121" s="12">
        <v>13</v>
      </c>
      <c r="G121" s="12">
        <v>88</v>
      </c>
      <c r="H121" s="12"/>
      <c r="I121" s="12">
        <v>38</v>
      </c>
      <c r="J121" s="12">
        <v>54.413952903225805</v>
      </c>
      <c r="K121" s="12">
        <v>8.6124465897687976</v>
      </c>
      <c r="L121" s="12">
        <v>16.790300018739252</v>
      </c>
      <c r="M121" s="12">
        <v>0</v>
      </c>
      <c r="N121" s="12">
        <v>0</v>
      </c>
      <c r="O121" s="12">
        <v>-10.816699511733844</v>
      </c>
      <c r="P121" s="12">
        <v>-19</v>
      </c>
      <c r="Q121" s="12">
        <v>88</v>
      </c>
      <c r="S121" s="12">
        <v>2143</v>
      </c>
      <c r="U121" s="14"/>
      <c r="V121" s="14"/>
    </row>
    <row r="122" spans="1:22" x14ac:dyDescent="0.25">
      <c r="A122" s="45">
        <v>44211</v>
      </c>
      <c r="B122" t="s">
        <v>34</v>
      </c>
      <c r="C122" s="12">
        <v>8</v>
      </c>
      <c r="D122" s="12">
        <v>27</v>
      </c>
      <c r="E122" s="12">
        <v>40</v>
      </c>
      <c r="F122" s="12">
        <v>17</v>
      </c>
      <c r="G122" s="12">
        <v>92</v>
      </c>
      <c r="H122" s="12"/>
      <c r="I122" s="12">
        <v>20</v>
      </c>
      <c r="J122" s="12">
        <v>54.228807741935483</v>
      </c>
      <c r="K122" s="12">
        <v>5.0001601550143242</v>
      </c>
      <c r="L122" s="12">
        <v>16.615249067118206</v>
      </c>
      <c r="M122" s="12">
        <v>0</v>
      </c>
      <c r="N122" s="12">
        <v>0</v>
      </c>
      <c r="O122" s="12">
        <v>3.1557830359319894</v>
      </c>
      <c r="P122" s="12">
        <v>-7</v>
      </c>
      <c r="Q122" s="12">
        <v>92</v>
      </c>
      <c r="S122" s="12">
        <v>1939</v>
      </c>
      <c r="U122" s="14"/>
      <c r="V122" s="14"/>
    </row>
    <row r="123" spans="1:22" x14ac:dyDescent="0.25">
      <c r="A123" s="45">
        <v>44242</v>
      </c>
      <c r="B123" t="s">
        <v>34</v>
      </c>
      <c r="C123" s="12">
        <v>8</v>
      </c>
      <c r="D123" s="12">
        <v>26</v>
      </c>
      <c r="E123" s="12">
        <v>34</v>
      </c>
      <c r="F123" s="12">
        <v>10</v>
      </c>
      <c r="G123" s="12">
        <v>78</v>
      </c>
      <c r="H123" s="12"/>
      <c r="I123" s="12">
        <v>32</v>
      </c>
      <c r="J123" s="12">
        <v>51.350024285714284</v>
      </c>
      <c r="K123" s="12">
        <v>3.6920774870547444</v>
      </c>
      <c r="L123" s="12">
        <v>14.444094289163116</v>
      </c>
      <c r="M123" s="12">
        <v>0</v>
      </c>
      <c r="N123" s="12">
        <v>0</v>
      </c>
      <c r="O123" s="12">
        <v>-3.4861960619321479</v>
      </c>
      <c r="P123" s="12">
        <v>-20</v>
      </c>
      <c r="Q123" s="12">
        <v>78</v>
      </c>
      <c r="S123" s="12">
        <v>1376</v>
      </c>
      <c r="U123" s="14"/>
      <c r="V123" s="14"/>
    </row>
    <row r="124" spans="1:22" x14ac:dyDescent="0.25">
      <c r="A124" s="45">
        <v>44270</v>
      </c>
      <c r="B124" t="s">
        <v>34</v>
      </c>
      <c r="C124" s="12">
        <v>8</v>
      </c>
      <c r="D124" s="12">
        <v>32</v>
      </c>
      <c r="E124" s="12">
        <v>39</v>
      </c>
      <c r="F124" s="12">
        <v>12</v>
      </c>
      <c r="G124" s="12">
        <v>91</v>
      </c>
      <c r="H124" s="12"/>
      <c r="I124" s="12">
        <v>36</v>
      </c>
      <c r="J124" s="12">
        <v>49.186592903225801</v>
      </c>
      <c r="K124" s="12">
        <v>2.3330305593045315</v>
      </c>
      <c r="L124" s="12">
        <v>13.51359938432522</v>
      </c>
      <c r="M124" s="12">
        <v>0</v>
      </c>
      <c r="N124" s="12">
        <v>0</v>
      </c>
      <c r="O124" s="12">
        <v>7.9667771531444487</v>
      </c>
      <c r="P124" s="12">
        <v>-18</v>
      </c>
      <c r="Q124" s="12">
        <v>91</v>
      </c>
      <c r="S124" s="12">
        <v>804</v>
      </c>
      <c r="U124" s="14"/>
      <c r="V124" s="14"/>
    </row>
    <row r="125" spans="1:22" x14ac:dyDescent="0.25">
      <c r="A125" s="45">
        <v>44301</v>
      </c>
      <c r="B125" t="s">
        <v>34</v>
      </c>
      <c r="C125" s="12">
        <v>8</v>
      </c>
      <c r="D125" s="12">
        <v>35</v>
      </c>
      <c r="E125" s="12">
        <v>36</v>
      </c>
      <c r="F125" s="12">
        <v>12</v>
      </c>
      <c r="G125" s="12">
        <v>91</v>
      </c>
      <c r="H125" s="12"/>
      <c r="I125" s="12">
        <v>34</v>
      </c>
      <c r="J125" s="12">
        <v>39.408668666666671</v>
      </c>
      <c r="K125" s="12">
        <v>2.4123082967566272</v>
      </c>
      <c r="L125" s="12">
        <v>12.893269447766624</v>
      </c>
      <c r="M125" s="12">
        <v>0</v>
      </c>
      <c r="N125" s="12">
        <v>0</v>
      </c>
      <c r="O125" s="12">
        <v>-5.7142464111899187</v>
      </c>
      <c r="P125" s="12">
        <v>8</v>
      </c>
      <c r="Q125" s="12">
        <v>91</v>
      </c>
      <c r="S125" s="12">
        <v>1054</v>
      </c>
      <c r="U125" s="14"/>
      <c r="V125" s="14"/>
    </row>
    <row r="126" spans="1:22" x14ac:dyDescent="0.25">
      <c r="A126" s="45">
        <v>44331</v>
      </c>
      <c r="B126" t="s">
        <v>34</v>
      </c>
      <c r="C126" s="12">
        <v>8</v>
      </c>
      <c r="D126" s="12">
        <v>34</v>
      </c>
      <c r="E126" s="12">
        <v>19</v>
      </c>
      <c r="F126" s="12">
        <v>11</v>
      </c>
      <c r="G126" s="12">
        <v>72</v>
      </c>
      <c r="H126" s="12"/>
      <c r="I126" s="12">
        <v>18</v>
      </c>
      <c r="J126" s="12">
        <v>35.361091612903223</v>
      </c>
      <c r="K126" s="12">
        <v>2.3330305593045315</v>
      </c>
      <c r="L126" s="12">
        <v>12.583104479487323</v>
      </c>
      <c r="M126" s="12">
        <v>0</v>
      </c>
      <c r="N126" s="12">
        <v>0</v>
      </c>
      <c r="O126" s="12">
        <v>-4.2772266516950808</v>
      </c>
      <c r="P126" s="12">
        <v>8</v>
      </c>
      <c r="Q126" s="12">
        <v>72</v>
      </c>
      <c r="S126" s="12">
        <v>1296</v>
      </c>
      <c r="U126" s="14"/>
      <c r="V126" s="14"/>
    </row>
    <row r="127" spans="1:22" x14ac:dyDescent="0.25">
      <c r="A127" s="45">
        <v>44362</v>
      </c>
      <c r="B127" t="s">
        <v>34</v>
      </c>
      <c r="C127" s="12">
        <v>8</v>
      </c>
      <c r="D127" s="12">
        <v>35</v>
      </c>
      <c r="E127" s="12">
        <v>19</v>
      </c>
      <c r="F127" s="12">
        <v>9</v>
      </c>
      <c r="G127" s="12">
        <v>71</v>
      </c>
      <c r="H127" s="12"/>
      <c r="I127" s="12">
        <v>26</v>
      </c>
      <c r="J127" s="12">
        <v>32.03779673333333</v>
      </c>
      <c r="K127" s="12">
        <v>2.4123082967566272</v>
      </c>
      <c r="L127" s="12">
        <v>12.272939511208026</v>
      </c>
      <c r="M127" s="12">
        <v>0</v>
      </c>
      <c r="N127" s="12">
        <v>0</v>
      </c>
      <c r="O127" s="12">
        <v>-5.7230445412979805</v>
      </c>
      <c r="P127" s="12">
        <v>4</v>
      </c>
      <c r="Q127" s="12">
        <v>71</v>
      </c>
      <c r="S127" s="12">
        <v>1405</v>
      </c>
      <c r="U127" s="14"/>
      <c r="V127" s="14"/>
    </row>
    <row r="128" spans="1:22" x14ac:dyDescent="0.25">
      <c r="A128" s="45">
        <v>44392</v>
      </c>
      <c r="B128" t="s">
        <v>34</v>
      </c>
      <c r="C128" s="12">
        <v>8</v>
      </c>
      <c r="D128" s="12">
        <v>32</v>
      </c>
      <c r="E128" s="12">
        <v>15</v>
      </c>
      <c r="F128" s="12">
        <v>10</v>
      </c>
      <c r="G128" s="12">
        <v>65</v>
      </c>
      <c r="H128" s="12"/>
      <c r="I128" s="12">
        <v>16</v>
      </c>
      <c r="J128" s="12">
        <v>31.200167741935484</v>
      </c>
      <c r="K128" s="12">
        <v>2.3330305593045315</v>
      </c>
      <c r="L128" s="12">
        <v>12.272939511208026</v>
      </c>
      <c r="M128" s="12">
        <v>0</v>
      </c>
      <c r="N128" s="12">
        <v>0</v>
      </c>
      <c r="O128" s="12">
        <v>-11.806137812448043</v>
      </c>
      <c r="P128" s="12">
        <v>16</v>
      </c>
      <c r="Q128" s="12">
        <v>66</v>
      </c>
      <c r="S128" s="12">
        <v>1902</v>
      </c>
      <c r="U128" s="14"/>
      <c r="V128" s="14"/>
    </row>
    <row r="129" spans="1:22" x14ac:dyDescent="0.25">
      <c r="A129" s="45">
        <v>44423</v>
      </c>
      <c r="B129" t="s">
        <v>34</v>
      </c>
      <c r="C129" s="12">
        <v>8</v>
      </c>
      <c r="D129" s="12">
        <v>34</v>
      </c>
      <c r="E129" s="12">
        <v>23</v>
      </c>
      <c r="F129" s="12">
        <v>7</v>
      </c>
      <c r="G129" s="12">
        <v>72</v>
      </c>
      <c r="H129" s="12"/>
      <c r="I129" s="12">
        <v>27</v>
      </c>
      <c r="J129" s="12">
        <v>31.229961870967742</v>
      </c>
      <c r="K129" s="12">
        <v>5.0001601550143242</v>
      </c>
      <c r="L129" s="12">
        <v>12.272939511208026</v>
      </c>
      <c r="M129" s="12">
        <v>0</v>
      </c>
      <c r="N129" s="12">
        <v>0</v>
      </c>
      <c r="O129" s="12">
        <v>-11.503061537190092</v>
      </c>
      <c r="P129" s="12">
        <v>8</v>
      </c>
      <c r="Q129" s="12">
        <v>72</v>
      </c>
      <c r="S129" s="12">
        <v>2165</v>
      </c>
      <c r="U129" s="14"/>
      <c r="V129" s="14"/>
    </row>
    <row r="130" spans="1:22" x14ac:dyDescent="0.25">
      <c r="A130" s="45">
        <v>44454</v>
      </c>
      <c r="B130" t="s">
        <v>34</v>
      </c>
      <c r="C130" s="12">
        <v>8</v>
      </c>
      <c r="D130" s="12">
        <v>35</v>
      </c>
      <c r="E130" s="12">
        <v>22</v>
      </c>
      <c r="F130" s="12">
        <v>8</v>
      </c>
      <c r="G130" s="12">
        <v>73</v>
      </c>
      <c r="H130" s="12"/>
      <c r="I130" s="12">
        <v>22</v>
      </c>
      <c r="J130" s="12">
        <v>32.284683533333336</v>
      </c>
      <c r="K130" s="12">
        <v>8.6129599046169716</v>
      </c>
      <c r="L130" s="12">
        <v>12.583104479487325</v>
      </c>
      <c r="M130" s="12">
        <v>0</v>
      </c>
      <c r="N130" s="12">
        <v>0</v>
      </c>
      <c r="O130" s="12">
        <v>0.51925208256236743</v>
      </c>
      <c r="P130" s="12">
        <v>-2</v>
      </c>
      <c r="Q130" s="12">
        <v>74</v>
      </c>
      <c r="S130" s="12">
        <v>2117</v>
      </c>
      <c r="U130" s="14"/>
      <c r="V130" s="14"/>
    </row>
    <row r="131" spans="1:22" x14ac:dyDescent="0.25">
      <c r="A131" s="45">
        <v>44484</v>
      </c>
      <c r="B131" t="s">
        <v>34</v>
      </c>
      <c r="C131" s="12">
        <v>8</v>
      </c>
      <c r="D131" s="12">
        <v>34</v>
      </c>
      <c r="E131" s="12">
        <v>27</v>
      </c>
      <c r="F131" s="12">
        <v>10</v>
      </c>
      <c r="G131" s="12">
        <v>79</v>
      </c>
      <c r="H131" s="12"/>
      <c r="I131" s="12">
        <v>22</v>
      </c>
      <c r="J131" s="12">
        <v>38.142826451612905</v>
      </c>
      <c r="K131" s="12">
        <v>13.669747014954224</v>
      </c>
      <c r="L131" s="12">
        <v>13.203434416045921</v>
      </c>
      <c r="M131" s="12">
        <v>0</v>
      </c>
      <c r="N131" s="12">
        <v>0</v>
      </c>
      <c r="O131" s="12">
        <v>-17.016007882613053</v>
      </c>
      <c r="P131" s="12">
        <v>9</v>
      </c>
      <c r="Q131" s="12">
        <v>79</v>
      </c>
      <c r="S131" s="12">
        <v>2391</v>
      </c>
      <c r="U131" s="14"/>
      <c r="V131" s="14"/>
    </row>
    <row r="132" spans="1:22" x14ac:dyDescent="0.25">
      <c r="A132" s="45">
        <v>44515</v>
      </c>
      <c r="B132" t="s">
        <v>34</v>
      </c>
      <c r="C132" s="12">
        <v>9</v>
      </c>
      <c r="D132" s="12">
        <v>29</v>
      </c>
      <c r="E132" s="12">
        <v>28</v>
      </c>
      <c r="F132" s="12">
        <v>7</v>
      </c>
      <c r="G132" s="12">
        <v>73</v>
      </c>
      <c r="H132" s="12"/>
      <c r="I132" s="12">
        <v>23</v>
      </c>
      <c r="J132" s="12">
        <v>43.248541333333336</v>
      </c>
      <c r="K132" s="12">
        <v>12.055878788250844</v>
      </c>
      <c r="L132" s="12">
        <v>13.51359938432522</v>
      </c>
      <c r="M132" s="12">
        <v>0</v>
      </c>
      <c r="N132" s="12">
        <v>0</v>
      </c>
      <c r="O132" s="12">
        <v>-10.818019505909405</v>
      </c>
      <c r="P132" s="12">
        <v>-7</v>
      </c>
      <c r="Q132" s="12">
        <v>74</v>
      </c>
      <c r="S132" s="12">
        <v>2182</v>
      </c>
      <c r="U132" s="14"/>
      <c r="V132" s="14"/>
    </row>
    <row r="133" spans="1:22" x14ac:dyDescent="0.25">
      <c r="A133" s="45">
        <v>44545</v>
      </c>
      <c r="B133" t="s">
        <v>34</v>
      </c>
      <c r="C133" s="12">
        <v>8</v>
      </c>
      <c r="D133" s="12">
        <v>31</v>
      </c>
      <c r="E133" s="12">
        <v>28</v>
      </c>
      <c r="F133" s="12">
        <v>9</v>
      </c>
      <c r="G133" s="12">
        <v>76</v>
      </c>
      <c r="H133" s="12"/>
      <c r="I133" s="12">
        <v>26</v>
      </c>
      <c r="J133" s="12">
        <v>58.468916774193545</v>
      </c>
      <c r="K133" s="12">
        <v>8.0013887871293772</v>
      </c>
      <c r="L133" s="12">
        <v>16.790300018739252</v>
      </c>
      <c r="M133" s="12">
        <v>0</v>
      </c>
      <c r="N133" s="12">
        <v>0</v>
      </c>
      <c r="O133" s="12">
        <v>-17.260605580062162</v>
      </c>
      <c r="P133" s="12">
        <v>-17</v>
      </c>
      <c r="Q133" s="12">
        <v>75</v>
      </c>
      <c r="S133" s="12">
        <v>1670</v>
      </c>
      <c r="U133" s="14"/>
      <c r="V133" s="14"/>
    </row>
    <row r="134" spans="1:22" x14ac:dyDescent="0.25">
      <c r="A134" s="45">
        <v>44576</v>
      </c>
      <c r="B134" t="s">
        <v>34</v>
      </c>
      <c r="C134" s="12">
        <v>8</v>
      </c>
      <c r="D134" s="12">
        <v>28</v>
      </c>
      <c r="E134" s="12">
        <v>23</v>
      </c>
      <c r="F134" s="12">
        <v>12</v>
      </c>
      <c r="G134" s="12">
        <v>71</v>
      </c>
      <c r="H134" s="12"/>
      <c r="I134" s="12">
        <v>18</v>
      </c>
      <c r="J134" s="12">
        <v>55.435954193548383</v>
      </c>
      <c r="K134" s="12">
        <v>5.1910886899508446</v>
      </c>
      <c r="L134" s="12">
        <v>16.615249067118206</v>
      </c>
      <c r="M134" s="12">
        <v>0</v>
      </c>
      <c r="N134" s="12">
        <v>0</v>
      </c>
      <c r="O134" s="12">
        <v>-5.2422919506174424</v>
      </c>
      <c r="P134" s="12">
        <v>-20</v>
      </c>
      <c r="Q134" s="12">
        <v>70</v>
      </c>
      <c r="S134" s="12">
        <v>1064</v>
      </c>
      <c r="U134" s="14"/>
      <c r="V134" s="14"/>
    </row>
    <row r="135" spans="1:22" x14ac:dyDescent="0.25">
      <c r="A135" s="45">
        <v>44607</v>
      </c>
      <c r="B135" t="s">
        <v>35</v>
      </c>
      <c r="C135" s="12">
        <v>8.2486742973705063</v>
      </c>
      <c r="D135" s="12">
        <v>26.597525355091619</v>
      </c>
      <c r="E135" s="12">
        <v>31.119999999999997</v>
      </c>
      <c r="F135" s="12">
        <v>14.586195744733701</v>
      </c>
      <c r="G135" s="12">
        <v>80.552395397195824</v>
      </c>
      <c r="H135" s="12"/>
      <c r="I135" s="12">
        <v>25.28</v>
      </c>
      <c r="J135" s="12">
        <v>52.875722142857143</v>
      </c>
      <c r="K135" s="12">
        <v>3.8330575604167052</v>
      </c>
      <c r="L135" s="12">
        <v>14.444094289163116</v>
      </c>
      <c r="M135" s="12">
        <v>0</v>
      </c>
      <c r="N135" s="12">
        <v>0</v>
      </c>
      <c r="O135" s="12">
        <v>-16.640729839211161</v>
      </c>
      <c r="P135" s="12">
        <v>0.76025124397001975</v>
      </c>
      <c r="Q135" s="12">
        <v>80.552395397195824</v>
      </c>
      <c r="S135" s="12">
        <v>1085.2870348311606</v>
      </c>
      <c r="U135" s="14"/>
      <c r="V135" s="14"/>
    </row>
    <row r="136" spans="1:22" x14ac:dyDescent="0.25">
      <c r="A136" s="45">
        <v>44635</v>
      </c>
      <c r="B136" t="s">
        <v>35</v>
      </c>
      <c r="C136" s="12">
        <v>8.4398790409341835</v>
      </c>
      <c r="D136" s="12">
        <v>26.021107543077147</v>
      </c>
      <c r="E136" s="12">
        <v>31.39</v>
      </c>
      <c r="F136" s="12">
        <v>28.186676472738149</v>
      </c>
      <c r="G136" s="12">
        <v>94.037663056749494</v>
      </c>
      <c r="H136" s="12"/>
      <c r="I136" s="12">
        <v>30.536000000000001</v>
      </c>
      <c r="J136" s="12">
        <v>45.175494193548388</v>
      </c>
      <c r="K136" s="12">
        <v>2.4221161271344824</v>
      </c>
      <c r="L136" s="12">
        <v>13.51359938432522</v>
      </c>
      <c r="M136" s="12">
        <v>0</v>
      </c>
      <c r="N136" s="12">
        <v>0</v>
      </c>
      <c r="O136" s="12">
        <v>12.020394591036016</v>
      </c>
      <c r="P136" s="12">
        <v>-9.6299412392946255</v>
      </c>
      <c r="Q136" s="12">
        <v>94.03766305674948</v>
      </c>
      <c r="S136" s="12">
        <v>786.75885641302716</v>
      </c>
      <c r="U136" s="14"/>
      <c r="V136" s="14"/>
    </row>
    <row r="137" spans="1:22" x14ac:dyDescent="0.25">
      <c r="A137" s="45">
        <v>44666</v>
      </c>
      <c r="B137" t="s">
        <v>36</v>
      </c>
      <c r="C137" s="12">
        <v>8.3895562100793555</v>
      </c>
      <c r="D137" s="12">
        <v>32.146392024678647</v>
      </c>
      <c r="E137" s="12">
        <v>28.5</v>
      </c>
      <c r="F137" s="12">
        <v>10.559006819397988</v>
      </c>
      <c r="G137" s="12">
        <v>79.594955054155989</v>
      </c>
      <c r="H137" s="12"/>
      <c r="I137" s="12">
        <v>31</v>
      </c>
      <c r="J137" s="12">
        <v>40.082692000000002</v>
      </c>
      <c r="K137" s="12">
        <v>2.5044210440759453</v>
      </c>
      <c r="L137" s="12">
        <v>12.893269447766624</v>
      </c>
      <c r="M137" s="12">
        <v>0</v>
      </c>
      <c r="N137" s="12">
        <v>0</v>
      </c>
      <c r="O137" s="12">
        <v>-15.480382491842576</v>
      </c>
      <c r="P137" s="12">
        <v>8.5949550541559887</v>
      </c>
      <c r="Q137" s="12">
        <v>79.594955054155989</v>
      </c>
      <c r="S137" s="12">
        <v>1044.6075080377068</v>
      </c>
      <c r="U137" s="14"/>
      <c r="V137" s="14"/>
    </row>
    <row r="138" spans="1:22" x14ac:dyDescent="0.25">
      <c r="A138" s="45">
        <v>44696</v>
      </c>
      <c r="B138" t="s">
        <v>36</v>
      </c>
      <c r="C138" s="12">
        <v>8.3443873783511897</v>
      </c>
      <c r="D138" s="12">
        <v>32.249829877208548</v>
      </c>
      <c r="E138" s="12">
        <v>17.5</v>
      </c>
      <c r="F138" s="12">
        <v>13.106795318131137</v>
      </c>
      <c r="G138" s="12">
        <v>71.201012573690875</v>
      </c>
      <c r="H138" s="12"/>
      <c r="I138" s="12">
        <v>27</v>
      </c>
      <c r="J138" s="12">
        <v>35.635676129032255</v>
      </c>
      <c r="K138" s="12">
        <v>2.4221161271344824</v>
      </c>
      <c r="L138" s="12">
        <v>12.583104479487323</v>
      </c>
      <c r="M138" s="12">
        <v>0</v>
      </c>
      <c r="N138" s="12">
        <v>0</v>
      </c>
      <c r="O138" s="12">
        <v>-19.14089673565406</v>
      </c>
      <c r="P138" s="12">
        <v>12.701012573690875</v>
      </c>
      <c r="Q138" s="12">
        <v>71.201012573690875</v>
      </c>
      <c r="S138" s="12">
        <v>1438.338897822124</v>
      </c>
      <c r="U138" s="14"/>
      <c r="V138" s="14"/>
    </row>
    <row r="139" spans="1:22" x14ac:dyDescent="0.25">
      <c r="A139" s="45">
        <v>44727</v>
      </c>
      <c r="B139" t="s">
        <v>36</v>
      </c>
      <c r="C139" s="12">
        <v>8.3011552679511169</v>
      </c>
      <c r="D139" s="12">
        <v>32.353413081083467</v>
      </c>
      <c r="E139" s="12">
        <v>17.5</v>
      </c>
      <c r="F139" s="12">
        <v>12.841104830597281</v>
      </c>
      <c r="G139" s="12">
        <v>70.995673179631865</v>
      </c>
      <c r="H139" s="12"/>
      <c r="I139" s="12">
        <v>41.5</v>
      </c>
      <c r="J139" s="12">
        <v>32.671967333333335</v>
      </c>
      <c r="K139" s="12">
        <v>2.5044210440759453</v>
      </c>
      <c r="L139" s="12">
        <v>12.272939511208026</v>
      </c>
      <c r="M139" s="12">
        <v>0</v>
      </c>
      <c r="N139" s="12">
        <v>0</v>
      </c>
      <c r="O139" s="12">
        <v>-21.449327888617304</v>
      </c>
      <c r="P139" s="12">
        <v>3.495673179631865</v>
      </c>
      <c r="Q139" s="12">
        <v>70.995673179631865</v>
      </c>
      <c r="S139" s="12">
        <v>1543.20909321108</v>
      </c>
      <c r="U139" s="14"/>
      <c r="V139" s="14"/>
    </row>
    <row r="140" spans="1:22" x14ac:dyDescent="0.25">
      <c r="A140" s="45">
        <v>44757</v>
      </c>
      <c r="B140" t="s">
        <v>36</v>
      </c>
      <c r="C140" s="12">
        <v>8.2624489845426616</v>
      </c>
      <c r="D140" s="12">
        <v>32.469529493531589</v>
      </c>
      <c r="E140" s="12">
        <v>16.5</v>
      </c>
      <c r="F140" s="12">
        <v>10.276904194473669</v>
      </c>
      <c r="G140" s="12">
        <v>67.508882672547927</v>
      </c>
      <c r="H140" s="12"/>
      <c r="I140" s="12">
        <v>24</v>
      </c>
      <c r="J140" s="12">
        <v>31.137902</v>
      </c>
      <c r="K140" s="12">
        <v>2.4221161271344824</v>
      </c>
      <c r="L140" s="12">
        <v>12.272939511208026</v>
      </c>
      <c r="M140" s="12">
        <v>0</v>
      </c>
      <c r="N140" s="12">
        <v>0</v>
      </c>
      <c r="O140" s="12">
        <v>-16.332957638342506</v>
      </c>
      <c r="P140" s="12">
        <v>14.008882672547927</v>
      </c>
      <c r="Q140" s="12">
        <v>67.508882672547927</v>
      </c>
      <c r="S140" s="12">
        <v>1977.4844560600657</v>
      </c>
    </row>
    <row r="141" spans="1:22" x14ac:dyDescent="0.25">
      <c r="A141" s="45">
        <v>44788</v>
      </c>
      <c r="B141" t="s">
        <v>36</v>
      </c>
      <c r="C141" s="12">
        <v>8.2254761215886205</v>
      </c>
      <c r="D141" s="12">
        <v>32.457647523775442</v>
      </c>
      <c r="E141" s="12">
        <v>22</v>
      </c>
      <c r="F141" s="12">
        <v>10.028372513228362</v>
      </c>
      <c r="G141" s="12">
        <v>72.711496158592425</v>
      </c>
      <c r="H141" s="12"/>
      <c r="I141" s="12">
        <v>24.5</v>
      </c>
      <c r="J141" s="12">
        <v>31.225860193548385</v>
      </c>
      <c r="K141" s="12">
        <v>5.1910886899508446</v>
      </c>
      <c r="L141" s="12">
        <v>12.272939511208026</v>
      </c>
      <c r="M141" s="12">
        <v>0</v>
      </c>
      <c r="N141" s="12">
        <v>0</v>
      </c>
      <c r="O141" s="12">
        <v>-15.689888394707253</v>
      </c>
      <c r="P141" s="12">
        <v>15.211496158592425</v>
      </c>
      <c r="Q141" s="12">
        <v>72.711496158592425</v>
      </c>
      <c r="S141" s="12">
        <v>2449.0408369764309</v>
      </c>
    </row>
    <row r="142" spans="1:22" x14ac:dyDescent="0.25">
      <c r="A142" s="45">
        <v>44819</v>
      </c>
      <c r="B142" t="s">
        <v>36</v>
      </c>
      <c r="C142" s="12">
        <v>8.1913579317278007</v>
      </c>
      <c r="D142" s="12">
        <v>32.52268385156745</v>
      </c>
      <c r="E142" s="12">
        <v>23.5</v>
      </c>
      <c r="F142" s="12">
        <v>11.427269851511424</v>
      </c>
      <c r="G142" s="12">
        <v>75.641311634806669</v>
      </c>
      <c r="H142" s="12"/>
      <c r="I142" s="12">
        <v>25</v>
      </c>
      <c r="J142" s="12">
        <v>32.18366833333333</v>
      </c>
      <c r="K142" s="12">
        <v>8.9418413334260869</v>
      </c>
      <c r="L142" s="12">
        <v>12.583104479487325</v>
      </c>
      <c r="M142" s="12">
        <v>0</v>
      </c>
      <c r="N142" s="12">
        <v>0</v>
      </c>
      <c r="O142" s="12">
        <v>-0.20861414624673813</v>
      </c>
      <c r="P142" s="12">
        <v>-2.8586883651933306</v>
      </c>
      <c r="Q142" s="12">
        <v>75.641311634806669</v>
      </c>
      <c r="S142" s="12">
        <v>2363.2801860206309</v>
      </c>
    </row>
    <row r="143" spans="1:22" x14ac:dyDescent="0.25">
      <c r="A143" s="45">
        <v>44849</v>
      </c>
      <c r="B143" t="s">
        <v>36</v>
      </c>
      <c r="C143" s="12">
        <v>8.1608473984808434</v>
      </c>
      <c r="D143" s="12">
        <v>32.710156924716905</v>
      </c>
      <c r="E143" s="12">
        <v>26</v>
      </c>
      <c r="F143" s="12">
        <v>11.544704940651759</v>
      </c>
      <c r="G143" s="12">
        <v>78.415709263849507</v>
      </c>
      <c r="H143" s="12"/>
      <c r="I143" s="12">
        <v>28.5</v>
      </c>
      <c r="J143" s="12">
        <v>35.817972903225808</v>
      </c>
      <c r="K143" s="12">
        <v>14.191719249763693</v>
      </c>
      <c r="L143" s="12">
        <v>13.203434416045921</v>
      </c>
      <c r="M143" s="12">
        <v>0</v>
      </c>
      <c r="N143" s="12">
        <v>0</v>
      </c>
      <c r="O143" s="12">
        <v>-20.213126569035424</v>
      </c>
      <c r="P143" s="12">
        <v>6.9157092638495072</v>
      </c>
      <c r="Q143" s="12">
        <v>78.415709263849507</v>
      </c>
      <c r="S143" s="12">
        <v>2577.6671731999659</v>
      </c>
    </row>
    <row r="144" spans="1:22" x14ac:dyDescent="0.25">
      <c r="A144" s="45">
        <v>44880</v>
      </c>
      <c r="B144" t="s">
        <v>36</v>
      </c>
      <c r="C144" s="12">
        <v>8.131689475965981</v>
      </c>
      <c r="D144" s="12">
        <v>32.967745337892801</v>
      </c>
      <c r="E144" s="12">
        <v>24.5</v>
      </c>
      <c r="F144" s="12">
        <v>11.953624027794749</v>
      </c>
      <c r="G144" s="12">
        <v>77.553058841653524</v>
      </c>
      <c r="H144" s="12"/>
      <c r="I144" s="12">
        <v>20.5</v>
      </c>
      <c r="J144" s="12">
        <v>45.86928533333333</v>
      </c>
      <c r="K144" s="12">
        <v>12.516226297741051</v>
      </c>
      <c r="L144" s="12">
        <v>13.51359938432522</v>
      </c>
      <c r="M144" s="12">
        <v>0</v>
      </c>
      <c r="N144" s="12">
        <v>0</v>
      </c>
      <c r="O144" s="12">
        <v>-7.3991110153995976</v>
      </c>
      <c r="P144" s="12">
        <v>-7.4469411583464762</v>
      </c>
      <c r="Q144" s="12">
        <v>77.553058841653524</v>
      </c>
      <c r="S144" s="12">
        <v>2354.2589384495714</v>
      </c>
    </row>
    <row r="145" spans="1:19" x14ac:dyDescent="0.25">
      <c r="A145" s="45">
        <v>44910</v>
      </c>
      <c r="B145" t="s">
        <v>36</v>
      </c>
      <c r="C145" s="12">
        <v>8.1055508944759147</v>
      </c>
      <c r="D145" s="12">
        <v>33.072844062847643</v>
      </c>
      <c r="E145" s="12">
        <v>27.5</v>
      </c>
      <c r="F145" s="12">
        <v>11.430346446743833</v>
      </c>
      <c r="G145" s="12">
        <v>80.108741404067388</v>
      </c>
      <c r="H145" s="12"/>
      <c r="I145" s="12">
        <v>32</v>
      </c>
      <c r="J145" s="12">
        <v>56.783241290322579</v>
      </c>
      <c r="K145" s="12">
        <v>8.3069176884490865</v>
      </c>
      <c r="L145" s="12">
        <v>16.790300018739252</v>
      </c>
      <c r="M145" s="12">
        <v>0</v>
      </c>
      <c r="N145" s="12">
        <v>0</v>
      </c>
      <c r="O145" s="12">
        <v>-14.380458997510914</v>
      </c>
      <c r="P145" s="12">
        <v>-19.391258595932612</v>
      </c>
      <c r="Q145" s="12">
        <v>80.108741404067388</v>
      </c>
      <c r="S145" s="12">
        <v>1753.1299219756604</v>
      </c>
    </row>
    <row r="146" spans="1:19" x14ac:dyDescent="0.25">
      <c r="A146" s="11"/>
      <c r="F146" s="12"/>
      <c r="G146" s="12"/>
      <c r="H146" s="12"/>
      <c r="I146" s="12"/>
      <c r="J146" s="12"/>
      <c r="K146" s="12"/>
      <c r="L146" s="12"/>
      <c r="M146" s="12"/>
      <c r="N146" s="12"/>
      <c r="O146" s="12"/>
      <c r="P146" s="12"/>
    </row>
    <row r="147" spans="1:19" x14ac:dyDescent="0.25">
      <c r="A147" s="11"/>
      <c r="F147" s="12"/>
      <c r="G147" s="12"/>
      <c r="H147" s="12"/>
      <c r="I147" s="12"/>
      <c r="J147" s="12"/>
      <c r="K147" s="12"/>
      <c r="L147" s="12"/>
      <c r="M147" s="12"/>
      <c r="N147" s="12"/>
      <c r="O147" s="12"/>
      <c r="P147" s="12"/>
    </row>
  </sheetData>
  <conditionalFormatting sqref="A146:S537 B2:S145">
    <cfRule type="expression" dxfId="17" priority="2">
      <formula>$B2="GAP"</formula>
    </cfRule>
  </conditionalFormatting>
  <conditionalFormatting sqref="A2:A145">
    <cfRule type="expression" dxfId="16" priority="1">
      <formula>$B2="GAP"</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E13DA-F628-4A18-B9DA-9C87B8B8737C}">
  <dimension ref="A1:AG149"/>
  <sheetViews>
    <sheetView zoomScale="75" zoomScaleNormal="75" workbookViewId="0">
      <pane xSplit="2" ySplit="1" topLeftCell="C117" activePane="bottomRight" state="frozen"/>
      <selection pane="topRight" activeCell="C1" sqref="C1"/>
      <selection pane="bottomLeft" activeCell="A2" sqref="A2"/>
      <selection pane="bottomRight" activeCell="C147" sqref="C147"/>
    </sheetView>
  </sheetViews>
  <sheetFormatPr defaultColWidth="9.140625" defaultRowHeight="15" x14ac:dyDescent="0.25"/>
  <cols>
    <col min="1" max="1" width="10.7109375" customWidth="1"/>
    <col min="2" max="2" width="5.85546875" customWidth="1"/>
    <col min="3" max="3" width="12.28515625" style="12" customWidth="1"/>
    <col min="4" max="5" width="10.28515625" style="12" customWidth="1"/>
    <col min="6" max="6" width="12.28515625" customWidth="1"/>
    <col min="7" max="7" width="9" customWidth="1"/>
    <col min="8" max="8" width="3.140625" customWidth="1"/>
    <col min="9" max="10" width="9.7109375" customWidth="1"/>
    <col min="11" max="12" width="12.140625" customWidth="1"/>
    <col min="13" max="14" width="11.140625" customWidth="1"/>
    <col min="15" max="15" width="11.28515625" style="12" customWidth="1"/>
    <col min="16" max="16" width="9.7109375" customWidth="1"/>
    <col min="17" max="17" width="12.85546875" style="12" customWidth="1"/>
    <col min="18" max="18" width="3.140625" style="12" customWidth="1"/>
    <col min="19" max="19" width="16.140625" style="12" customWidth="1"/>
    <col min="20" max="20" width="9.140625" style="13"/>
    <col min="21" max="21" width="11.140625" customWidth="1"/>
    <col min="23" max="23" width="10.7109375" customWidth="1"/>
    <col min="24" max="24" width="10.140625" customWidth="1"/>
    <col min="25" max="25" width="10.28515625" customWidth="1"/>
  </cols>
  <sheetData>
    <row r="1" spans="1:25" s="2" customFormat="1" ht="59.25" customHeight="1" x14ac:dyDescent="0.25">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25">
      <c r="A2" s="45">
        <v>40558</v>
      </c>
      <c r="B2" t="s">
        <v>34</v>
      </c>
      <c r="C2" s="12">
        <f>'Total U.S._bbl'!C2*1000*42*(DAY(EOMONTH($A2,0)))/1000000</f>
        <v>785.10599999999999</v>
      </c>
      <c r="D2" s="12">
        <f>'Total U.S._bbl'!D2*1000*42*(DAY(EOMONTH($A2,0)))/1000000</f>
        <v>339.822</v>
      </c>
      <c r="E2" s="12">
        <f>'Total U.S._bbl'!E2*1000*42*(DAY(EOMONTH($A2,0)))/1000000</f>
        <v>190.09200000000001</v>
      </c>
      <c r="F2" s="12">
        <f>'Total U.S._bbl'!F2*1000*42*(DAY(EOMONTH($A2,0)))/1000000</f>
        <v>-1.302</v>
      </c>
      <c r="G2" s="12">
        <f>'Total U.S._bbl'!G2*1000*42*(DAY(EOMONTH($A2,0)))/1000000</f>
        <v>1313.7180000000001</v>
      </c>
      <c r="H2" s="12"/>
      <c r="I2" s="12">
        <f>'Total U.S._bbl'!I2*1000*42*(DAY(EOMONTH($A2,0)))/1000000</f>
        <v>165.35400000000001</v>
      </c>
      <c r="J2" s="12">
        <f>'Total U.S._bbl'!J2*1000*42*(DAY(EOMONTH($A2,0)))/1000000</f>
        <v>1135.0016759287832</v>
      </c>
      <c r="K2" s="12">
        <f>'Total U.S._bbl'!K2*1000*42*(DAY(EOMONTH($A2,0)))/1000000</f>
        <v>61.142772117808207</v>
      </c>
      <c r="L2" s="12">
        <f>'Total U.S._bbl'!L2*1000*42*(DAY(EOMONTH($A2,0)))/1000000</f>
        <v>135.34104424657534</v>
      </c>
      <c r="M2" s="12">
        <f>'Total U.S._bbl'!M2*1000*42*(DAY(EOMONTH($A2,0)))/1000000</f>
        <v>449.54340629382114</v>
      </c>
      <c r="N2" s="12">
        <f>'Total U.S._bbl'!N2*1000*42*(DAY(EOMONTH($A2,0)))/1000000</f>
        <v>26.04</v>
      </c>
      <c r="O2" s="12">
        <f>'Total U.S._bbl'!O2*1000*42*(DAY(EOMONTH($A2,0)))/1000000</f>
        <v>-45.462898586987784</v>
      </c>
      <c r="P2" s="12">
        <f>'Total U.S._bbl'!P2*1000*42*(DAY(EOMONTH($A2,0)))/1000000</f>
        <v>-610.63800000000003</v>
      </c>
      <c r="Q2" s="12">
        <f>'Total U.S._bbl'!Q2*1000*42*(DAY(EOMONTH($A2,0)))/1000000</f>
        <v>1316.3219999999999</v>
      </c>
      <c r="S2" s="12">
        <f>'Total U.S._bbl'!S2*1000*42/1000000</f>
        <v>1301.454</v>
      </c>
      <c r="U2" s="14"/>
      <c r="V2" s="14"/>
      <c r="W2" s="14"/>
      <c r="X2" s="14"/>
      <c r="Y2" s="14"/>
    </row>
    <row r="3" spans="1:25" x14ac:dyDescent="0.25">
      <c r="A3" s="45">
        <v>40589</v>
      </c>
      <c r="B3" t="s">
        <v>34</v>
      </c>
      <c r="C3" s="12">
        <f>'Total U.S._bbl'!C3*1000*42*(DAY(EOMONTH($A3,0)))/1000000</f>
        <v>672.67200000000003</v>
      </c>
      <c r="D3" s="12">
        <f>'Total U.S._bbl'!D3*1000*42*(DAY(EOMONTH($A3,0)))/1000000</f>
        <v>285.76799999999997</v>
      </c>
      <c r="E3" s="12">
        <f>'Total U.S._bbl'!E3*1000*42*(DAY(EOMONTH($A3,0)))/1000000</f>
        <v>170.52</v>
      </c>
      <c r="F3" s="12">
        <f>'Total U.S._bbl'!F3*1000*42*(DAY(EOMONTH($A3,0)))/1000000</f>
        <v>0</v>
      </c>
      <c r="G3" s="12">
        <f>'Total U.S._bbl'!G3*1000*42*(DAY(EOMONTH($A3,0)))/1000000</f>
        <v>1128.96</v>
      </c>
      <c r="H3" s="12"/>
      <c r="I3" s="12">
        <f>'Total U.S._bbl'!I3*1000*42*(DAY(EOMONTH($A3,0)))/1000000</f>
        <v>123.48</v>
      </c>
      <c r="J3" s="12">
        <f>'Total U.S._bbl'!J3*1000*42*(DAY(EOMONTH($A3,0)))/1000000</f>
        <v>917.27879570364098</v>
      </c>
      <c r="K3" s="12">
        <f>'Total U.S._bbl'!K3*1000*42*(DAY(EOMONTH($A3,0)))/1000000</f>
        <v>42.650325084931509</v>
      </c>
      <c r="L3" s="12">
        <f>'Total U.S._bbl'!L3*1000*42*(DAY(EOMONTH($A3,0)))/1000000</f>
        <v>112.1834579178082</v>
      </c>
      <c r="M3" s="12">
        <f>'Total U.S._bbl'!M3*1000*42*(DAY(EOMONTH($A3,0)))/1000000</f>
        <v>404.88459120363871</v>
      </c>
      <c r="N3" s="12">
        <f>'Total U.S._bbl'!N3*1000*42*(DAY(EOMONTH($A3,0)))/1000000</f>
        <v>23.52</v>
      </c>
      <c r="O3" s="12">
        <f>'Total U.S._bbl'!O3*1000*42*(DAY(EOMONTH($A3,0)))/1000000</f>
        <v>-142.23716991001945</v>
      </c>
      <c r="P3" s="12">
        <f>'Total U.S._bbl'!P3*1000*42*(DAY(EOMONTH($A3,0)))/1000000</f>
        <v>-353.976</v>
      </c>
      <c r="Q3" s="12">
        <f>'Total U.S._bbl'!Q3*1000*42*(DAY(EOMONTH($A3,0)))/1000000</f>
        <v>1127.7840000000001</v>
      </c>
      <c r="S3" s="12">
        <f>'Total U.S._bbl'!S3*1000*42/1000000</f>
        <v>948.90599999999995</v>
      </c>
      <c r="U3" s="14"/>
      <c r="V3" s="14"/>
      <c r="W3" s="14"/>
      <c r="X3" s="14"/>
      <c r="Y3" s="14"/>
    </row>
    <row r="4" spans="1:25" x14ac:dyDescent="0.25">
      <c r="A4" s="45">
        <v>40617</v>
      </c>
      <c r="B4" t="s">
        <v>34</v>
      </c>
      <c r="C4" s="12">
        <f>'Total U.S._bbl'!C4*1000*42*(DAY(EOMONTH($A4,0)))/1000000</f>
        <v>809.84400000000005</v>
      </c>
      <c r="D4" s="12">
        <f>'Total U.S._bbl'!D4*1000*42*(DAY(EOMONTH($A4,0)))/1000000</f>
        <v>345.03</v>
      </c>
      <c r="E4" s="12">
        <f>'Total U.S._bbl'!E4*1000*42*(DAY(EOMONTH($A4,0)))/1000000</f>
        <v>132.804</v>
      </c>
      <c r="F4" s="12">
        <f>'Total U.S._bbl'!F4*1000*42*(DAY(EOMONTH($A4,0)))/1000000</f>
        <v>-1.302</v>
      </c>
      <c r="G4" s="12">
        <f>'Total U.S._bbl'!G4*1000*42*(DAY(EOMONTH($A4,0)))/1000000</f>
        <v>1286.376</v>
      </c>
      <c r="H4" s="12"/>
      <c r="I4" s="12">
        <f>'Total U.S._bbl'!I4*1000*42*(DAY(EOMONTH($A4,0)))/1000000</f>
        <v>201.81</v>
      </c>
      <c r="J4" s="12">
        <f>'Total U.S._bbl'!J4*1000*42*(DAY(EOMONTH($A4,0)))/1000000</f>
        <v>732.56794507061704</v>
      </c>
      <c r="K4" s="12">
        <f>'Total U.S._bbl'!K4*1000*42*(DAY(EOMONTH($A4,0)))/1000000</f>
        <v>32.754787868493153</v>
      </c>
      <c r="L4" s="12">
        <f>'Total U.S._bbl'!L4*1000*42*(DAY(EOMONTH($A4,0)))/1000000</f>
        <v>107.37941582191777</v>
      </c>
      <c r="M4" s="12">
        <f>'Total U.S._bbl'!M4*1000*42*(DAY(EOMONTH($A4,0)))/1000000</f>
        <v>448.20443558315208</v>
      </c>
      <c r="N4" s="12">
        <f>'Total U.S._bbl'!N4*1000*42*(DAY(EOMONTH($A4,0)))/1000000</f>
        <v>26.04</v>
      </c>
      <c r="O4" s="12">
        <f>'Total U.S._bbl'!O4*1000*42*(DAY(EOMONTH($A4,0)))/1000000</f>
        <v>-194.67658434418013</v>
      </c>
      <c r="P4" s="12">
        <f>'Total U.S._bbl'!P4*1000*42*(DAY(EOMONTH($A4,0)))/1000000</f>
        <v>-65.099999999999994</v>
      </c>
      <c r="Q4" s="12">
        <f>'Total U.S._bbl'!Q4*1000*42*(DAY(EOMONTH($A4,0)))/1000000</f>
        <v>1288.98</v>
      </c>
      <c r="S4" s="12">
        <f>'Total U.S._bbl'!S4*1000*42/1000000</f>
        <v>883.51199999999994</v>
      </c>
      <c r="U4" s="14"/>
      <c r="V4" s="14"/>
      <c r="W4" s="14"/>
      <c r="X4" s="14"/>
      <c r="Y4" s="14"/>
    </row>
    <row r="5" spans="1:25" x14ac:dyDescent="0.25">
      <c r="A5" s="45">
        <v>40648</v>
      </c>
      <c r="B5" t="s">
        <v>34</v>
      </c>
      <c r="C5" s="12">
        <f>'Total U.S._bbl'!C5*1000*42*(DAY(EOMONTH($A5,0)))/1000000</f>
        <v>777.42</v>
      </c>
      <c r="D5" s="12">
        <f>'Total U.S._bbl'!D5*1000*42*(DAY(EOMONTH($A5,0)))/1000000</f>
        <v>332.64</v>
      </c>
      <c r="E5" s="12">
        <f>'Total U.S._bbl'!E5*1000*42*(DAY(EOMONTH($A5,0)))/1000000</f>
        <v>83.16</v>
      </c>
      <c r="F5" s="12">
        <f>'Total U.S._bbl'!F5*1000*42*(DAY(EOMONTH($A5,0)))/1000000</f>
        <v>0</v>
      </c>
      <c r="G5" s="12">
        <f>'Total U.S._bbl'!G5*1000*42*(DAY(EOMONTH($A5,0)))/1000000</f>
        <v>1193.22</v>
      </c>
      <c r="H5" s="12"/>
      <c r="I5" s="12">
        <f>'Total U.S._bbl'!I5*1000*42*(DAY(EOMONTH($A5,0)))/1000000</f>
        <v>220.5</v>
      </c>
      <c r="J5" s="12">
        <f>'Total U.S._bbl'!J5*1000*42*(DAY(EOMONTH($A5,0)))/1000000</f>
        <v>475.62158620398725</v>
      </c>
      <c r="K5" s="12">
        <f>'Total U.S._bbl'!K5*1000*42*(DAY(EOMONTH($A5,0)))/1000000</f>
        <v>32.514766520547951</v>
      </c>
      <c r="L5" s="12">
        <f>'Total U.S._bbl'!L5*1000*42*(DAY(EOMONTH($A5,0)))/1000000</f>
        <v>92.124968219178086</v>
      </c>
      <c r="M5" s="12">
        <f>'Total U.S._bbl'!M5*1000*42*(DAY(EOMONTH($A5,0)))/1000000</f>
        <v>443.78737075965893</v>
      </c>
      <c r="N5" s="12">
        <f>'Total U.S._bbl'!N5*1000*42*(DAY(EOMONTH($A5,0)))/1000000</f>
        <v>25.2</v>
      </c>
      <c r="O5" s="12">
        <f>'Total U.S._bbl'!O5*1000*42*(DAY(EOMONTH($A5,0)))/1000000</f>
        <v>-271.6686917033723</v>
      </c>
      <c r="P5" s="12">
        <f>'Total U.S._bbl'!P5*1000*42*(DAY(EOMONTH($A5,0)))/1000000</f>
        <v>175.14</v>
      </c>
      <c r="Q5" s="12">
        <f>'Total U.S._bbl'!Q5*1000*42*(DAY(EOMONTH($A5,0)))/1000000</f>
        <v>1193.22</v>
      </c>
      <c r="S5" s="12">
        <f>'Total U.S._bbl'!S5*1000*42/1000000</f>
        <v>1058.2739999999999</v>
      </c>
      <c r="U5" s="14"/>
      <c r="V5" s="14"/>
      <c r="W5" s="14"/>
      <c r="X5" s="14"/>
      <c r="Y5" s="14"/>
    </row>
    <row r="6" spans="1:25" x14ac:dyDescent="0.25">
      <c r="A6" s="45">
        <v>40678</v>
      </c>
      <c r="B6" t="s">
        <v>34</v>
      </c>
      <c r="C6" s="12">
        <f>'Total U.S._bbl'!C6*1000*42*(DAY(EOMONTH($A6,0)))/1000000</f>
        <v>818.95799999999997</v>
      </c>
      <c r="D6" s="12">
        <f>'Total U.S._bbl'!D6*1000*42*(DAY(EOMONTH($A6,0)))/1000000</f>
        <v>354.14400000000001</v>
      </c>
      <c r="E6" s="12">
        <f>'Total U.S._bbl'!E6*1000*42*(DAY(EOMONTH($A6,0)))/1000000</f>
        <v>55.985999999999997</v>
      </c>
      <c r="F6" s="12">
        <f>'Total U.S._bbl'!F6*1000*42*(DAY(EOMONTH($A6,0)))/1000000</f>
        <v>0</v>
      </c>
      <c r="G6" s="12">
        <f>'Total U.S._bbl'!G6*1000*42*(DAY(EOMONTH($A6,0)))/1000000</f>
        <v>1229.088</v>
      </c>
      <c r="H6" s="12"/>
      <c r="I6" s="12">
        <f>'Total U.S._bbl'!I6*1000*42*(DAY(EOMONTH($A6,0)))/1000000</f>
        <v>192.696</v>
      </c>
      <c r="J6" s="12">
        <f>'Total U.S._bbl'!J6*1000*42*(DAY(EOMONTH($A6,0)))/1000000</f>
        <v>422.56129208528472</v>
      </c>
      <c r="K6" s="12">
        <f>'Total U.S._bbl'!K6*1000*42*(DAY(EOMONTH($A6,0)))/1000000</f>
        <v>32.754787868493153</v>
      </c>
      <c r="L6" s="12">
        <f>'Total U.S._bbl'!L6*1000*42*(DAY(EOMONTH($A6,0)))/1000000</f>
        <v>94.102128136986323</v>
      </c>
      <c r="M6" s="12">
        <f>'Total U.S._bbl'!M6*1000*42*(DAY(EOMONTH($A6,0)))/1000000</f>
        <v>477.1629359078172</v>
      </c>
      <c r="N6" s="12">
        <f>'Total U.S._bbl'!N6*1000*42*(DAY(EOMONTH($A6,0)))/1000000</f>
        <v>26.04</v>
      </c>
      <c r="O6" s="12">
        <f>'Total U.S._bbl'!O6*1000*42*(DAY(EOMONTH($A6,0)))/1000000</f>
        <v>-190.69714399858134</v>
      </c>
      <c r="P6" s="12">
        <f>'Total U.S._bbl'!P6*1000*42*(DAY(EOMONTH($A6,0)))/1000000</f>
        <v>175.77</v>
      </c>
      <c r="Q6" s="12">
        <f>'Total U.S._bbl'!Q6*1000*42*(DAY(EOMONTH($A6,0)))/1000000</f>
        <v>1230.3900000000001</v>
      </c>
      <c r="S6" s="12">
        <f>'Total U.S._bbl'!S6*1000*42/1000000</f>
        <v>1233.498</v>
      </c>
      <c r="U6" s="14"/>
      <c r="V6" s="14"/>
      <c r="W6" s="14"/>
      <c r="X6" s="14"/>
      <c r="Y6" s="14"/>
    </row>
    <row r="7" spans="1:25" x14ac:dyDescent="0.25">
      <c r="A7" s="45">
        <v>40709</v>
      </c>
      <c r="B7" t="s">
        <v>34</v>
      </c>
      <c r="C7" s="12">
        <f>'Total U.S._bbl'!C7*1000*42*(DAY(EOMONTH($A7,0)))/1000000</f>
        <v>779.94</v>
      </c>
      <c r="D7" s="12">
        <f>'Total U.S._bbl'!D7*1000*42*(DAY(EOMONTH($A7,0)))/1000000</f>
        <v>354.06</v>
      </c>
      <c r="E7" s="12">
        <f>'Total U.S._bbl'!E7*1000*42*(DAY(EOMONTH($A7,0)))/1000000</f>
        <v>44.1</v>
      </c>
      <c r="F7" s="12">
        <f>'Total U.S._bbl'!F7*1000*42*(DAY(EOMONTH($A7,0)))/1000000</f>
        <v>1.26</v>
      </c>
      <c r="G7" s="12">
        <f>'Total U.S._bbl'!G7*1000*42*(DAY(EOMONTH($A7,0)))/1000000</f>
        <v>1179.3599999999999</v>
      </c>
      <c r="H7" s="12"/>
      <c r="I7" s="12">
        <f>'Total U.S._bbl'!I7*1000*42*(DAY(EOMONTH($A7,0)))/1000000</f>
        <v>154.97999999999999</v>
      </c>
      <c r="J7" s="12">
        <f>'Total U.S._bbl'!J7*1000*42*(DAY(EOMONTH($A7,0)))/1000000</f>
        <v>360.42247360620229</v>
      </c>
      <c r="K7" s="12">
        <f>'Total U.S._bbl'!K7*1000*42*(DAY(EOMONTH($A7,0)))/1000000</f>
        <v>32.514766520547951</v>
      </c>
      <c r="L7" s="12">
        <f>'Total U.S._bbl'!L7*1000*42*(DAY(EOMONTH($A7,0)))/1000000</f>
        <v>91.563481643835601</v>
      </c>
      <c r="M7" s="12">
        <f>'Total U.S._bbl'!M7*1000*42*(DAY(EOMONTH($A7,0)))/1000000</f>
        <v>495.22637255933819</v>
      </c>
      <c r="N7" s="12">
        <f>'Total U.S._bbl'!N7*1000*42*(DAY(EOMONTH($A7,0)))/1000000</f>
        <v>25.2</v>
      </c>
      <c r="O7" s="12">
        <f>'Total U.S._bbl'!O7*1000*42*(DAY(EOMONTH($A7,0)))/1000000</f>
        <v>-271.60709432992411</v>
      </c>
      <c r="P7" s="12">
        <f>'Total U.S._bbl'!P7*1000*42*(DAY(EOMONTH($A7,0)))/1000000</f>
        <v>288.54000000000002</v>
      </c>
      <c r="Q7" s="12">
        <f>'Total U.S._bbl'!Q7*1000*42*(DAY(EOMONTH($A7,0)))/1000000</f>
        <v>1176.8399999999999</v>
      </c>
      <c r="S7" s="12">
        <f>'Total U.S._bbl'!S7*1000*42/1000000</f>
        <v>1522.8779999999999</v>
      </c>
      <c r="U7" s="14"/>
      <c r="V7" s="14"/>
      <c r="W7" s="14"/>
      <c r="X7" s="14"/>
      <c r="Y7" s="14"/>
    </row>
    <row r="8" spans="1:25" x14ac:dyDescent="0.25">
      <c r="A8" s="45">
        <v>40739</v>
      </c>
      <c r="B8" t="s">
        <v>34</v>
      </c>
      <c r="C8" s="12">
        <f>'Total U.S._bbl'!C8*1000*42*(DAY(EOMONTH($A8,0)))/1000000</f>
        <v>820.26</v>
      </c>
      <c r="D8" s="12">
        <f>'Total U.S._bbl'!D8*1000*42*(DAY(EOMONTH($A8,0)))/1000000</f>
        <v>360.654</v>
      </c>
      <c r="E8" s="12">
        <f>'Total U.S._bbl'!E8*1000*42*(DAY(EOMONTH($A8,0)))/1000000</f>
        <v>42.966000000000001</v>
      </c>
      <c r="F8" s="12">
        <f>'Total U.S._bbl'!F8*1000*42*(DAY(EOMONTH($A8,0)))/1000000</f>
        <v>0</v>
      </c>
      <c r="G8" s="12">
        <f>'Total U.S._bbl'!G8*1000*42*(DAY(EOMONTH($A8,0)))/1000000</f>
        <v>1223.8800000000001</v>
      </c>
      <c r="H8" s="12"/>
      <c r="I8" s="12">
        <f>'Total U.S._bbl'!I8*1000*42*(DAY(EOMONTH($A8,0)))/1000000</f>
        <v>131.50200000000001</v>
      </c>
      <c r="J8" s="12">
        <f>'Total U.S._bbl'!J8*1000*42*(DAY(EOMONTH($A8,0)))/1000000</f>
        <v>356.87767100927806</v>
      </c>
      <c r="K8" s="12">
        <f>'Total U.S._bbl'!K8*1000*42*(DAY(EOMONTH($A8,0)))/1000000</f>
        <v>32.754787868493153</v>
      </c>
      <c r="L8" s="12">
        <f>'Total U.S._bbl'!L8*1000*42*(DAY(EOMONTH($A8,0)))/1000000</f>
        <v>95.473936739725985</v>
      </c>
      <c r="M8" s="12">
        <f>'Total U.S._bbl'!M8*1000*42*(DAY(EOMONTH($A8,0)))/1000000</f>
        <v>505.32714105197317</v>
      </c>
      <c r="N8" s="12">
        <f>'Total U.S._bbl'!N8*1000*42*(DAY(EOMONTH($A8,0)))/1000000</f>
        <v>26.04</v>
      </c>
      <c r="O8" s="12">
        <f>'Total U.S._bbl'!O8*1000*42*(DAY(EOMONTH($A8,0)))/1000000</f>
        <v>-220.9515366694703</v>
      </c>
      <c r="P8" s="12">
        <f>'Total U.S._bbl'!P8*1000*42*(DAY(EOMONTH($A8,0)))/1000000</f>
        <v>292.95</v>
      </c>
      <c r="Q8" s="12">
        <f>'Total U.S._bbl'!Q8*1000*42*(DAY(EOMONTH($A8,0)))/1000000</f>
        <v>1219.9739999999999</v>
      </c>
      <c r="S8" s="12">
        <f>'Total U.S._bbl'!S8*1000*42/1000000</f>
        <v>1817.0039999999999</v>
      </c>
      <c r="U8" s="14"/>
      <c r="V8" s="14"/>
      <c r="W8" s="14"/>
      <c r="X8" s="14"/>
      <c r="Y8" s="14"/>
    </row>
    <row r="9" spans="1:25" x14ac:dyDescent="0.25">
      <c r="A9" s="45">
        <v>40770</v>
      </c>
      <c r="B9" t="s">
        <v>34</v>
      </c>
      <c r="C9" s="12">
        <f>'Total U.S._bbl'!C9*1000*42*(DAY(EOMONTH($A9,0)))/1000000</f>
        <v>830.67600000000004</v>
      </c>
      <c r="D9" s="12">
        <f>'Total U.S._bbl'!D9*1000*42*(DAY(EOMONTH($A9,0)))/1000000</f>
        <v>364.56</v>
      </c>
      <c r="E9" s="12">
        <f>'Total U.S._bbl'!E9*1000*42*(DAY(EOMONTH($A9,0)))/1000000</f>
        <v>53.381999999999998</v>
      </c>
      <c r="F9" s="12">
        <f>'Total U.S._bbl'!F9*1000*42*(DAY(EOMONTH($A9,0)))/1000000</f>
        <v>1.302</v>
      </c>
      <c r="G9" s="12">
        <f>'Total U.S._bbl'!G9*1000*42*(DAY(EOMONTH($A9,0)))/1000000</f>
        <v>1249.92</v>
      </c>
      <c r="H9" s="12"/>
      <c r="I9" s="12">
        <f>'Total U.S._bbl'!I9*1000*42*(DAY(EOMONTH($A9,0)))/1000000</f>
        <v>149.72999999999999</v>
      </c>
      <c r="J9" s="12">
        <f>'Total U.S._bbl'!J9*1000*42*(DAY(EOMONTH($A9,0)))/1000000</f>
        <v>424.42422586207852</v>
      </c>
      <c r="K9" s="12">
        <f>'Total U.S._bbl'!K9*1000*42*(DAY(EOMONTH($A9,0)))/1000000</f>
        <v>61.142772117808207</v>
      </c>
      <c r="L9" s="12">
        <f>'Total U.S._bbl'!L9*1000*42*(DAY(EOMONTH($A9,0)))/1000000</f>
        <v>95.654210232876707</v>
      </c>
      <c r="M9" s="12">
        <f>'Total U.S._bbl'!M9*1000*42*(DAY(EOMONTH($A9,0)))/1000000</f>
        <v>467.31351664974835</v>
      </c>
      <c r="N9" s="12">
        <f>'Total U.S._bbl'!N9*1000*42*(DAY(EOMONTH($A9,0)))/1000000</f>
        <v>26.04</v>
      </c>
      <c r="O9" s="12">
        <f>'Total U.S._bbl'!O9*1000*42*(DAY(EOMONTH($A9,0)))/1000000</f>
        <v>-170.98672486251175</v>
      </c>
      <c r="P9" s="12">
        <f>'Total U.S._bbl'!P9*1000*42*(DAY(EOMONTH($A9,0)))/1000000</f>
        <v>196.602</v>
      </c>
      <c r="Q9" s="12">
        <f>'Total U.S._bbl'!Q9*1000*42*(DAY(EOMONTH($A9,0)))/1000000</f>
        <v>1249.92</v>
      </c>
      <c r="S9" s="12">
        <f>'Total U.S._bbl'!S9*1000*42/1000000</f>
        <v>2013.9839999999999</v>
      </c>
      <c r="U9" s="14"/>
      <c r="V9" s="14"/>
      <c r="W9" s="14"/>
      <c r="X9" s="14"/>
      <c r="Y9" s="14"/>
    </row>
    <row r="10" spans="1:25" x14ac:dyDescent="0.25">
      <c r="A10" s="45">
        <v>40801</v>
      </c>
      <c r="B10" t="s">
        <v>34</v>
      </c>
      <c r="C10" s="12">
        <f>'Total U.S._bbl'!C10*1000*42*(DAY(EOMONTH($A10,0)))/1000000</f>
        <v>786.24</v>
      </c>
      <c r="D10" s="12">
        <f>'Total U.S._bbl'!D10*1000*42*(DAY(EOMONTH($A10,0)))/1000000</f>
        <v>331.38</v>
      </c>
      <c r="E10" s="12">
        <f>'Total U.S._bbl'!E10*1000*42*(DAY(EOMONTH($A10,0)))/1000000</f>
        <v>104.58</v>
      </c>
      <c r="F10" s="12">
        <f>'Total U.S._bbl'!F10*1000*42*(DAY(EOMONTH($A10,0)))/1000000</f>
        <v>0</v>
      </c>
      <c r="G10" s="12">
        <f>'Total U.S._bbl'!G10*1000*42*(DAY(EOMONTH($A10,0)))/1000000</f>
        <v>1222.2</v>
      </c>
      <c r="H10" s="12"/>
      <c r="I10" s="12">
        <f>'Total U.S._bbl'!I10*1000*42*(DAY(EOMONTH($A10,0)))/1000000</f>
        <v>168.84</v>
      </c>
      <c r="J10" s="12">
        <f>'Total U.S._bbl'!J10*1000*42*(DAY(EOMONTH($A10,0)))/1000000</f>
        <v>495.14354368982384</v>
      </c>
      <c r="K10" s="12">
        <f>'Total U.S._bbl'!K10*1000*42*(DAY(EOMONTH($A10,0)))/1000000</f>
        <v>96.38335652054792</v>
      </c>
      <c r="L10" s="12">
        <f>'Total U.S._bbl'!L10*1000*42*(DAY(EOMONTH($A10,0)))/1000000</f>
        <v>94.645499589041108</v>
      </c>
      <c r="M10" s="12">
        <f>'Total U.S._bbl'!M10*1000*42*(DAY(EOMONTH($A10,0)))/1000000</f>
        <v>446.79456698682816</v>
      </c>
      <c r="N10" s="12">
        <f>'Total U.S._bbl'!N10*1000*42*(DAY(EOMONTH($A10,0)))/1000000</f>
        <v>25.2</v>
      </c>
      <c r="O10" s="12">
        <f>'Total U.S._bbl'!O10*1000*42*(DAY(EOMONTH($A10,0)))/1000000</f>
        <v>-268.60696678624117</v>
      </c>
      <c r="P10" s="12">
        <f>'Total U.S._bbl'!P10*1000*42*(DAY(EOMONTH($A10,0)))/1000000</f>
        <v>163.80000000000001</v>
      </c>
      <c r="Q10" s="12">
        <f>'Total U.S._bbl'!Q10*1000*42*(DAY(EOMONTH($A10,0)))/1000000</f>
        <v>1222.2</v>
      </c>
      <c r="S10" s="12">
        <f>'Total U.S._bbl'!S10*1000*42/1000000</f>
        <v>2176.7759999999998</v>
      </c>
      <c r="U10" s="14"/>
      <c r="V10" s="14"/>
      <c r="W10" s="14"/>
      <c r="X10" s="14"/>
      <c r="Y10" s="14"/>
    </row>
    <row r="11" spans="1:25" x14ac:dyDescent="0.25">
      <c r="A11" s="45">
        <v>40831</v>
      </c>
      <c r="B11" t="s">
        <v>34</v>
      </c>
      <c r="C11" s="12">
        <f>'Total U.S._bbl'!C11*1000*42*(DAY(EOMONTH($A11,0)))/1000000</f>
        <v>861.92399999999998</v>
      </c>
      <c r="D11" s="12">
        <f>'Total U.S._bbl'!D11*1000*42*(DAY(EOMONTH($A11,0)))/1000000</f>
        <v>337.21800000000002</v>
      </c>
      <c r="E11" s="12">
        <f>'Total U.S._bbl'!E11*1000*42*(DAY(EOMONTH($A11,0)))/1000000</f>
        <v>95.046000000000006</v>
      </c>
      <c r="F11" s="12">
        <f>'Total U.S._bbl'!F11*1000*42*(DAY(EOMONTH($A11,0)))/1000000</f>
        <v>0</v>
      </c>
      <c r="G11" s="12">
        <f>'Total U.S._bbl'!G11*1000*42*(DAY(EOMONTH($A11,0)))/1000000</f>
        <v>1294.1880000000001</v>
      </c>
      <c r="H11" s="12"/>
      <c r="I11" s="12">
        <f>'Total U.S._bbl'!I11*1000*42*(DAY(EOMONTH($A11,0)))/1000000</f>
        <v>75.516000000000005</v>
      </c>
      <c r="J11" s="12">
        <f>'Total U.S._bbl'!J11*1000*42*(DAY(EOMONTH($A11,0)))/1000000</f>
        <v>525.58570117622901</v>
      </c>
      <c r="K11" s="12">
        <f>'Total U.S._bbl'!K11*1000*42*(DAY(EOMONTH($A11,0)))/1000000</f>
        <v>153.41878886027396</v>
      </c>
      <c r="L11" s="12">
        <f>'Total U.S._bbl'!L11*1000*42*(DAY(EOMONTH($A11,0)))/1000000</f>
        <v>101.71822682191777</v>
      </c>
      <c r="M11" s="12">
        <f>'Total U.S._bbl'!M11*1000*42*(DAY(EOMONTH($A11,0)))/1000000</f>
        <v>468.50006685133656</v>
      </c>
      <c r="N11" s="12">
        <f>'Total U.S._bbl'!N11*1000*42*(DAY(EOMONTH($A11,0)))/1000000</f>
        <v>26.04</v>
      </c>
      <c r="O11" s="12">
        <f>'Total U.S._bbl'!O11*1000*42*(DAY(EOMONTH($A11,0)))/1000000</f>
        <v>-156.84478370975725</v>
      </c>
      <c r="P11" s="12">
        <f>'Total U.S._bbl'!P11*1000*42*(DAY(EOMONTH($A11,0)))/1000000</f>
        <v>96.347999999999999</v>
      </c>
      <c r="Q11" s="12">
        <f>'Total U.S._bbl'!Q11*1000*42*(DAY(EOMONTH($A11,0)))/1000000</f>
        <v>1290.2819999999999</v>
      </c>
      <c r="S11" s="12">
        <f>'Total U.S._bbl'!S11*1000*42/1000000</f>
        <v>2273.9639999999999</v>
      </c>
      <c r="U11" s="14"/>
      <c r="V11" s="14"/>
      <c r="W11" s="14"/>
      <c r="X11" s="14"/>
      <c r="Y11" s="14"/>
    </row>
    <row r="12" spans="1:25" x14ac:dyDescent="0.25">
      <c r="A12" s="45">
        <v>40862</v>
      </c>
      <c r="B12" t="s">
        <v>34</v>
      </c>
      <c r="C12" s="12">
        <f>'Total U.S._bbl'!C12*1000*42*(DAY(EOMONTH($A12,0)))/1000000</f>
        <v>850.5</v>
      </c>
      <c r="D12" s="12">
        <f>'Total U.S._bbl'!D12*1000*42*(DAY(EOMONTH($A12,0)))/1000000</f>
        <v>360.36</v>
      </c>
      <c r="E12" s="12">
        <f>'Total U.S._bbl'!E12*1000*42*(DAY(EOMONTH($A12,0)))/1000000</f>
        <v>112.14</v>
      </c>
      <c r="F12" s="12">
        <f>'Total U.S._bbl'!F12*1000*42*(DAY(EOMONTH($A12,0)))/1000000</f>
        <v>-1.26</v>
      </c>
      <c r="G12" s="12">
        <f>'Total U.S._bbl'!G12*1000*42*(DAY(EOMONTH($A12,0)))/1000000</f>
        <v>1321.74</v>
      </c>
      <c r="H12" s="12"/>
      <c r="I12" s="12">
        <f>'Total U.S._bbl'!I12*1000*42*(DAY(EOMONTH($A12,0)))/1000000</f>
        <v>153.72</v>
      </c>
      <c r="J12" s="12">
        <f>'Total U.S._bbl'!J12*1000*42*(DAY(EOMONTH($A12,0)))/1000000</f>
        <v>652.97907441828045</v>
      </c>
      <c r="K12" s="12">
        <f>'Total U.S._bbl'!K12*1000*42*(DAY(EOMONTH($A12,0)))/1000000</f>
        <v>131.84646402739727</v>
      </c>
      <c r="L12" s="12">
        <f>'Total U.S._bbl'!L12*1000*42*(DAY(EOMONTH($A12,0)))/1000000</f>
        <v>105.18686712328768</v>
      </c>
      <c r="M12" s="12">
        <f>'Total U.S._bbl'!M12*1000*42*(DAY(EOMONTH($A12,0)))/1000000</f>
        <v>467.07761555781417</v>
      </c>
      <c r="N12" s="12">
        <f>'Total U.S._bbl'!N12*1000*42*(DAY(EOMONTH($A12,0)))/1000000</f>
        <v>25.2</v>
      </c>
      <c r="O12" s="12">
        <f>'Total U.S._bbl'!O12*1000*42*(DAY(EOMONTH($A12,0)))/1000000</f>
        <v>-161.35002112677967</v>
      </c>
      <c r="P12" s="12">
        <f>'Total U.S._bbl'!P12*1000*42*(DAY(EOMONTH($A12,0)))/1000000</f>
        <v>-49.14</v>
      </c>
      <c r="Q12" s="12">
        <f>'Total U.S._bbl'!Q12*1000*42*(DAY(EOMONTH($A12,0)))/1000000</f>
        <v>1325.52</v>
      </c>
      <c r="S12" s="12">
        <f>'Total U.S._bbl'!S12*1000*42/1000000</f>
        <v>2223.2280000000001</v>
      </c>
      <c r="U12" s="14"/>
      <c r="V12" s="14"/>
      <c r="W12" s="14"/>
      <c r="X12" s="14"/>
      <c r="Y12" s="14"/>
    </row>
    <row r="13" spans="1:25" x14ac:dyDescent="0.25">
      <c r="A13" s="45">
        <v>40892</v>
      </c>
      <c r="B13" t="s">
        <v>34</v>
      </c>
      <c r="C13" s="12">
        <f>'Total U.S._bbl'!C13*1000*42*(DAY(EOMONTH($A13,0)))/1000000</f>
        <v>876.24599999999998</v>
      </c>
      <c r="D13" s="12">
        <f>'Total U.S._bbl'!D13*1000*42*(DAY(EOMONTH($A13,0)))/1000000</f>
        <v>371.07</v>
      </c>
      <c r="E13" s="12">
        <f>'Total U.S._bbl'!E13*1000*42*(DAY(EOMONTH($A13,0)))/1000000</f>
        <v>165.35400000000001</v>
      </c>
      <c r="F13" s="12">
        <f>'Total U.S._bbl'!F13*1000*42*(DAY(EOMONTH($A13,0)))/1000000</f>
        <v>0</v>
      </c>
      <c r="G13" s="12">
        <f>'Total U.S._bbl'!G13*1000*42*(DAY(EOMONTH($A13,0)))/1000000</f>
        <v>1412.67</v>
      </c>
      <c r="H13" s="12"/>
      <c r="I13" s="12">
        <f>'Total U.S._bbl'!I13*1000*42*(DAY(EOMONTH($A13,0)))/1000000</f>
        <v>161.44800000000001</v>
      </c>
      <c r="J13" s="12">
        <f>'Total U.S._bbl'!J13*1000*42*(DAY(EOMONTH($A13,0)))/1000000</f>
        <v>838.4586642247167</v>
      </c>
      <c r="K13" s="12">
        <f>'Total U.S._bbl'!K13*1000*42*(DAY(EOMONTH($A13,0)))/1000000</f>
        <v>93.086788364383551</v>
      </c>
      <c r="L13" s="12">
        <f>'Total U.S._bbl'!L13*1000*42*(DAY(EOMONTH($A13,0)))/1000000</f>
        <v>125.91271953424658</v>
      </c>
      <c r="M13" s="12">
        <f>'Total U.S._bbl'!M13*1000*42*(DAY(EOMONTH($A13,0)))/1000000</f>
        <v>478.72434706582891</v>
      </c>
      <c r="N13" s="12">
        <f>'Total U.S._bbl'!N13*1000*42*(DAY(EOMONTH($A13,0)))/1000000</f>
        <v>26.04</v>
      </c>
      <c r="O13" s="12">
        <f>'Total U.S._bbl'!O13*1000*42*(DAY(EOMONTH($A13,0)))/1000000</f>
        <v>-101.37851918917565</v>
      </c>
      <c r="P13" s="12">
        <f>'Total U.S._bbl'!P13*1000*42*(DAY(EOMONTH($A13,0)))/1000000</f>
        <v>-205.71600000000001</v>
      </c>
      <c r="Q13" s="12">
        <f>'Total U.S._bbl'!Q13*1000*42*(DAY(EOMONTH($A13,0)))/1000000</f>
        <v>1416.576</v>
      </c>
      <c r="S13" s="12">
        <f>'Total U.S._bbl'!S13*1000*42/1000000</f>
        <v>2018.058</v>
      </c>
      <c r="U13" s="14"/>
      <c r="V13" s="14"/>
      <c r="W13" s="14"/>
      <c r="X13" s="14"/>
      <c r="Y13" s="14"/>
    </row>
    <row r="14" spans="1:25" x14ac:dyDescent="0.25">
      <c r="A14" s="45">
        <v>40923</v>
      </c>
      <c r="B14" t="s">
        <v>34</v>
      </c>
      <c r="C14" s="12">
        <f>'Total U.S._bbl'!C14*1000*42*(DAY(EOMONTH($A14,0)))/1000000</f>
        <v>887.96400000000006</v>
      </c>
      <c r="D14" s="12">
        <f>'Total U.S._bbl'!D14*1000*42*(DAY(EOMONTH($A14,0)))/1000000</f>
        <v>351.54</v>
      </c>
      <c r="E14" s="12">
        <f>'Total U.S._bbl'!E14*1000*42*(DAY(EOMONTH($A14,0)))/1000000</f>
        <v>149.72999999999999</v>
      </c>
      <c r="F14" s="12">
        <f>'Total U.S._bbl'!F14*1000*42*(DAY(EOMONTH($A14,0)))/1000000</f>
        <v>0</v>
      </c>
      <c r="G14" s="12">
        <f>'Total U.S._bbl'!G14*1000*42*(DAY(EOMONTH($A14,0)))/1000000</f>
        <v>1389.2339999999999</v>
      </c>
      <c r="H14" s="12"/>
      <c r="I14" s="12">
        <f>'Total U.S._bbl'!I14*1000*42*(DAY(EOMONTH($A14,0)))/1000000</f>
        <v>213.52799999999999</v>
      </c>
      <c r="J14" s="12">
        <f>'Total U.S._bbl'!J14*1000*42*(DAY(EOMONTH($A14,0)))/1000000</f>
        <v>791.635941637825</v>
      </c>
      <c r="K14" s="12">
        <f>'Total U.S._bbl'!K14*1000*42*(DAY(EOMONTH($A14,0)))/1000000</f>
        <v>62.70238940164009</v>
      </c>
      <c r="L14" s="12">
        <f>'Total U.S._bbl'!L14*1000*42*(DAY(EOMONTH($A14,0)))/1000000</f>
        <v>129.61444726775957</v>
      </c>
      <c r="M14" s="12">
        <f>'Total U.S._bbl'!M14*1000*42*(DAY(EOMONTH($A14,0)))/1000000</f>
        <v>478.81555350431825</v>
      </c>
      <c r="N14" s="12">
        <f>'Total U.S._bbl'!N14*1000*42*(DAY(EOMONTH($A14,0)))/1000000</f>
        <v>27.341999999999999</v>
      </c>
      <c r="O14" s="12">
        <f>'Total U.S._bbl'!O14*1000*42*(DAY(EOMONTH($A14,0)))/1000000</f>
        <v>-26.662331811542686</v>
      </c>
      <c r="P14" s="12">
        <f>'Total U.S._bbl'!P14*1000*42*(DAY(EOMONTH($A14,0)))/1000000</f>
        <v>-289.04399999999998</v>
      </c>
      <c r="Q14" s="12">
        <f>'Total U.S._bbl'!Q14*1000*42*(DAY(EOMONTH($A14,0)))/1000000</f>
        <v>1387.932</v>
      </c>
      <c r="S14" s="12">
        <f>'Total U.S._bbl'!S14*1000*42/1000000</f>
        <v>1728.174</v>
      </c>
      <c r="U14" s="14"/>
      <c r="V14" s="14"/>
      <c r="W14" s="14"/>
      <c r="X14" s="14"/>
      <c r="Y14" s="14"/>
    </row>
    <row r="15" spans="1:25" x14ac:dyDescent="0.25">
      <c r="A15" s="45">
        <v>40954</v>
      </c>
      <c r="B15" t="s">
        <v>34</v>
      </c>
      <c r="C15" s="12">
        <f>'Total U.S._bbl'!C15*1000*42*(DAY(EOMONTH($A15,0)))/1000000</f>
        <v>845.29200000000003</v>
      </c>
      <c r="D15" s="12">
        <f>'Total U.S._bbl'!D15*1000*42*(DAY(EOMONTH($A15,0)))/1000000</f>
        <v>325.20600000000002</v>
      </c>
      <c r="E15" s="12">
        <f>'Total U.S._bbl'!E15*1000*42*(DAY(EOMONTH($A15,0)))/1000000</f>
        <v>119.364</v>
      </c>
      <c r="F15" s="12">
        <f>'Total U.S._bbl'!F15*1000*42*(DAY(EOMONTH($A15,0)))/1000000</f>
        <v>-1.218</v>
      </c>
      <c r="G15" s="12">
        <f>'Total U.S._bbl'!G15*1000*42*(DAY(EOMONTH($A15,0)))/1000000</f>
        <v>1288.644</v>
      </c>
      <c r="H15" s="12"/>
      <c r="I15" s="12">
        <f>'Total U.S._bbl'!I15*1000*42*(DAY(EOMONTH($A15,0)))/1000000</f>
        <v>176.61</v>
      </c>
      <c r="J15" s="12">
        <f>'Total U.S._bbl'!J15*1000*42*(DAY(EOMONTH($A15,0)))/1000000</f>
        <v>726.52991235451077</v>
      </c>
      <c r="K15" s="12">
        <f>'Total U.S._bbl'!K15*1000*42*(DAY(EOMONTH($A15,0)))/1000000</f>
        <v>43.872077778073042</v>
      </c>
      <c r="L15" s="12">
        <f>'Total U.S._bbl'!L15*1000*42*(DAY(EOMONTH($A15,0)))/1000000</f>
        <v>112.60075469945356</v>
      </c>
      <c r="M15" s="12">
        <f>'Total U.S._bbl'!M15*1000*42*(DAY(EOMONTH($A15,0)))/1000000</f>
        <v>447.75165840100368</v>
      </c>
      <c r="N15" s="12">
        <f>'Total U.S._bbl'!N15*1000*42*(DAY(EOMONTH($A15,0)))/1000000</f>
        <v>25.577999999999999</v>
      </c>
      <c r="O15" s="12">
        <f>'Total U.S._bbl'!O15*1000*42*(DAY(EOMONTH($A15,0)))/1000000</f>
        <v>-84.740403233041093</v>
      </c>
      <c r="P15" s="12">
        <f>'Total U.S._bbl'!P15*1000*42*(DAY(EOMONTH($A15,0)))/1000000</f>
        <v>-159.55799999999999</v>
      </c>
      <c r="Q15" s="12">
        <f>'Total U.S._bbl'!Q15*1000*42*(DAY(EOMONTH($A15,0)))/1000000</f>
        <v>1288.644</v>
      </c>
      <c r="S15" s="12">
        <f>'Total U.S._bbl'!S15*1000*42/1000000</f>
        <v>1569.0360000000001</v>
      </c>
      <c r="U15" s="14"/>
      <c r="V15" s="14"/>
      <c r="W15" s="14"/>
      <c r="X15" s="14"/>
      <c r="Y15" s="14"/>
    </row>
    <row r="16" spans="1:25" x14ac:dyDescent="0.25">
      <c r="A16" s="45">
        <v>40983</v>
      </c>
      <c r="B16" t="s">
        <v>34</v>
      </c>
      <c r="C16" s="12">
        <f>'Total U.S._bbl'!C16*1000*42*(DAY(EOMONTH($A16,0)))/1000000</f>
        <v>894.47400000000005</v>
      </c>
      <c r="D16" s="12">
        <f>'Total U.S._bbl'!D16*1000*42*(DAY(EOMONTH($A16,0)))/1000000</f>
        <v>335.916</v>
      </c>
      <c r="E16" s="12">
        <f>'Total U.S._bbl'!E16*1000*42*(DAY(EOMONTH($A16,0)))/1000000</f>
        <v>105.462</v>
      </c>
      <c r="F16" s="12">
        <f>'Total U.S._bbl'!F16*1000*42*(DAY(EOMONTH($A16,0)))/1000000</f>
        <v>1.302</v>
      </c>
      <c r="G16" s="12">
        <f>'Total U.S._bbl'!G16*1000*42*(DAY(EOMONTH($A16,0)))/1000000</f>
        <v>1337.154</v>
      </c>
      <c r="H16" s="12"/>
      <c r="I16" s="12">
        <f>'Total U.S._bbl'!I16*1000*42*(DAY(EOMONTH($A16,0)))/1000000</f>
        <v>196.602</v>
      </c>
      <c r="J16" s="12">
        <f>'Total U.S._bbl'!J16*1000*42*(DAY(EOMONTH($A16,0)))/1000000</f>
        <v>501.19464484503197</v>
      </c>
      <c r="K16" s="12">
        <f>'Total U.S._bbl'!K16*1000*42*(DAY(EOMONTH($A16,0)))/1000000</f>
        <v>33.333116515285916</v>
      </c>
      <c r="L16" s="12">
        <f>'Total U.S._bbl'!L16*1000*42*(DAY(EOMONTH($A16,0)))/1000000</f>
        <v>106.83711045081968</v>
      </c>
      <c r="M16" s="12">
        <f>'Total U.S._bbl'!M16*1000*42*(DAY(EOMONTH($A16,0)))/1000000</f>
        <v>508.1389646623299</v>
      </c>
      <c r="N16" s="12">
        <f>'Total U.S._bbl'!N16*1000*42*(DAY(EOMONTH($A16,0)))/1000000</f>
        <v>27.341999999999999</v>
      </c>
      <c r="O16" s="12">
        <f>'Total U.S._bbl'!O16*1000*42*(DAY(EOMONTH($A16,0)))/1000000</f>
        <v>-137.84983647346743</v>
      </c>
      <c r="P16" s="12">
        <f>'Total U.S._bbl'!P16*1000*42*(DAY(EOMONTH($A16,0)))/1000000</f>
        <v>98.951999999999998</v>
      </c>
      <c r="Q16" s="12">
        <f>'Total U.S._bbl'!Q16*1000*42*(DAY(EOMONTH($A16,0)))/1000000</f>
        <v>1334.55</v>
      </c>
      <c r="S16" s="12">
        <f>'Total U.S._bbl'!S16*1000*42/1000000</f>
        <v>1667.904</v>
      </c>
      <c r="U16" s="14"/>
      <c r="V16" s="14"/>
      <c r="W16" s="14"/>
      <c r="X16" s="14"/>
      <c r="Y16" s="14"/>
    </row>
    <row r="17" spans="1:25" x14ac:dyDescent="0.25">
      <c r="A17" s="45">
        <v>41014</v>
      </c>
      <c r="B17" t="s">
        <v>34</v>
      </c>
      <c r="C17" s="12">
        <f>'Total U.S._bbl'!C17*1000*42*(DAY(EOMONTH($A17,0)))/1000000</f>
        <v>868.14</v>
      </c>
      <c r="D17" s="12">
        <f>'Total U.S._bbl'!D17*1000*42*(DAY(EOMONTH($A17,0)))/1000000</f>
        <v>326.33999999999997</v>
      </c>
      <c r="E17" s="12">
        <f>'Total U.S._bbl'!E17*1000*42*(DAY(EOMONTH($A17,0)))/1000000</f>
        <v>75.599999999999994</v>
      </c>
      <c r="F17" s="12">
        <f>'Total U.S._bbl'!F17*1000*42*(DAY(EOMONTH($A17,0)))/1000000</f>
        <v>0</v>
      </c>
      <c r="G17" s="12">
        <f>'Total U.S._bbl'!G17*1000*42*(DAY(EOMONTH($A17,0)))/1000000</f>
        <v>1270.08</v>
      </c>
      <c r="H17" s="12"/>
      <c r="I17" s="12">
        <f>'Total U.S._bbl'!I17*1000*42*(DAY(EOMONTH($A17,0)))/1000000</f>
        <v>235.62</v>
      </c>
      <c r="J17" s="12">
        <f>'Total U.S._bbl'!J17*1000*42*(DAY(EOMONTH($A17,0)))/1000000</f>
        <v>391.47571018538952</v>
      </c>
      <c r="K17" s="12">
        <f>'Total U.S._bbl'!K17*1000*42*(DAY(EOMONTH($A17,0)))/1000000</f>
        <v>33.100876467244213</v>
      </c>
      <c r="L17" s="12">
        <f>'Total U.S._bbl'!L17*1000*42*(DAY(EOMONTH($A17,0)))/1000000</f>
        <v>93.512695081967209</v>
      </c>
      <c r="M17" s="12">
        <f>'Total U.S._bbl'!M17*1000*42*(DAY(EOMONTH($A17,0)))/1000000</f>
        <v>495.808475808955</v>
      </c>
      <c r="N17" s="12">
        <f>'Total U.S._bbl'!N17*1000*42*(DAY(EOMONTH($A17,0)))/1000000</f>
        <v>26.46</v>
      </c>
      <c r="O17" s="12">
        <f>'Total U.S._bbl'!O17*1000*42*(DAY(EOMONTH($A17,0)))/1000000</f>
        <v>-232.69775754355598</v>
      </c>
      <c r="P17" s="12">
        <f>'Total U.S._bbl'!P17*1000*42*(DAY(EOMONTH($A17,0)))/1000000</f>
        <v>224.28</v>
      </c>
      <c r="Q17" s="12">
        <f>'Total U.S._bbl'!Q17*1000*42*(DAY(EOMONTH($A17,0)))/1000000</f>
        <v>1267.56</v>
      </c>
      <c r="S17" s="12">
        <f>'Total U.S._bbl'!S17*1000*42/1000000</f>
        <v>1891.848</v>
      </c>
      <c r="U17" s="14"/>
      <c r="V17" s="14"/>
      <c r="W17" s="14"/>
      <c r="X17" s="14"/>
      <c r="Y17" s="14"/>
    </row>
    <row r="18" spans="1:25" x14ac:dyDescent="0.25">
      <c r="A18" s="45">
        <v>41044</v>
      </c>
      <c r="B18" t="s">
        <v>34</v>
      </c>
      <c r="C18" s="12">
        <f>'Total U.S._bbl'!C18*1000*42*(DAY(EOMONTH($A18,0)))/1000000</f>
        <v>912.702</v>
      </c>
      <c r="D18" s="12">
        <f>'Total U.S._bbl'!D18*1000*42*(DAY(EOMONTH($A18,0)))/1000000</f>
        <v>348.93599999999998</v>
      </c>
      <c r="E18" s="12">
        <f>'Total U.S._bbl'!E18*1000*42*(DAY(EOMONTH($A18,0)))/1000000</f>
        <v>63.798000000000002</v>
      </c>
      <c r="F18" s="12">
        <f>'Total U.S._bbl'!F18*1000*42*(DAY(EOMONTH($A18,0)))/1000000</f>
        <v>-1.302</v>
      </c>
      <c r="G18" s="12">
        <f>'Total U.S._bbl'!G18*1000*42*(DAY(EOMONTH($A18,0)))/1000000</f>
        <v>1324.134</v>
      </c>
      <c r="H18" s="12"/>
      <c r="I18" s="12">
        <f>'Total U.S._bbl'!I18*1000*42*(DAY(EOMONTH($A18,0)))/1000000</f>
        <v>188.79</v>
      </c>
      <c r="J18" s="12">
        <f>'Total U.S._bbl'!J18*1000*42*(DAY(EOMONTH($A18,0)))/1000000</f>
        <v>396.72200562373706</v>
      </c>
      <c r="K18" s="12">
        <f>'Total U.S._bbl'!K18*1000*42*(DAY(EOMONTH($A18,0)))/1000000</f>
        <v>33.333116515285916</v>
      </c>
      <c r="L18" s="12">
        <f>'Total U.S._bbl'!L18*1000*42*(DAY(EOMONTH($A18,0)))/1000000</f>
        <v>95.678137008196728</v>
      </c>
      <c r="M18" s="12">
        <f>'Total U.S._bbl'!M18*1000*42*(DAY(EOMONTH($A18,0)))/1000000</f>
        <v>577.5557007148152</v>
      </c>
      <c r="N18" s="12">
        <f>'Total U.S._bbl'!N18*1000*42*(DAY(EOMONTH($A18,0)))/1000000</f>
        <v>27.341999999999999</v>
      </c>
      <c r="O18" s="12">
        <f>'Total U.S._bbl'!O18*1000*42*(DAY(EOMONTH($A18,0)))/1000000</f>
        <v>-249.17695986203501</v>
      </c>
      <c r="P18" s="12">
        <f>'Total U.S._bbl'!P18*1000*42*(DAY(EOMONTH($A18,0)))/1000000</f>
        <v>257.79599999999999</v>
      </c>
      <c r="Q18" s="12">
        <f>'Total U.S._bbl'!Q18*1000*42*(DAY(EOMONTH($A18,0)))/1000000</f>
        <v>1328.04</v>
      </c>
      <c r="S18" s="12">
        <f>'Total U.S._bbl'!S18*1000*42/1000000</f>
        <v>2148.5940000000001</v>
      </c>
      <c r="U18" s="14"/>
      <c r="V18" s="14"/>
      <c r="W18" s="14"/>
      <c r="X18" s="14"/>
      <c r="Y18" s="14"/>
    </row>
    <row r="19" spans="1:25" x14ac:dyDescent="0.25">
      <c r="A19" s="45">
        <v>41075</v>
      </c>
      <c r="B19" t="s">
        <v>34</v>
      </c>
      <c r="C19" s="12">
        <f>'Total U.S._bbl'!C19*1000*42*(DAY(EOMONTH($A19,0)))/1000000</f>
        <v>871.92</v>
      </c>
      <c r="D19" s="12">
        <f>'Total U.S._bbl'!D19*1000*42*(DAY(EOMONTH($A19,0)))/1000000</f>
        <v>359.1</v>
      </c>
      <c r="E19" s="12">
        <f>'Total U.S._bbl'!E19*1000*42*(DAY(EOMONTH($A19,0)))/1000000</f>
        <v>65.52</v>
      </c>
      <c r="F19" s="12">
        <f>'Total U.S._bbl'!F19*1000*42*(DAY(EOMONTH($A19,0)))/1000000</f>
        <v>1.26</v>
      </c>
      <c r="G19" s="12">
        <f>'Total U.S._bbl'!G19*1000*42*(DAY(EOMONTH($A19,0)))/1000000</f>
        <v>1297.8</v>
      </c>
      <c r="H19" s="12"/>
      <c r="I19" s="12">
        <f>'Total U.S._bbl'!I19*1000*42*(DAY(EOMONTH($A19,0)))/1000000</f>
        <v>201.6</v>
      </c>
      <c r="J19" s="12">
        <f>'Total U.S._bbl'!J19*1000*42*(DAY(EOMONTH($A19,0)))/1000000</f>
        <v>369.00524114461797</v>
      </c>
      <c r="K19" s="12">
        <f>'Total U.S._bbl'!K19*1000*42*(DAY(EOMONTH($A19,0)))/1000000</f>
        <v>33.100876467244213</v>
      </c>
      <c r="L19" s="12">
        <f>'Total U.S._bbl'!L19*1000*42*(DAY(EOMONTH($A19,0)))/1000000</f>
        <v>93.139674999999983</v>
      </c>
      <c r="M19" s="12">
        <f>'Total U.S._bbl'!M19*1000*42*(DAY(EOMONTH($A19,0)))/1000000</f>
        <v>558.56801819397492</v>
      </c>
      <c r="N19" s="12">
        <f>'Total U.S._bbl'!N19*1000*42*(DAY(EOMONTH($A19,0)))/1000000</f>
        <v>26.46</v>
      </c>
      <c r="O19" s="12">
        <f>'Total U.S._bbl'!O19*1000*42*(DAY(EOMONTH($A19,0)))/1000000</f>
        <v>-190.71381080583723</v>
      </c>
      <c r="P19" s="12">
        <f>'Total U.S._bbl'!P19*1000*42*(DAY(EOMONTH($A19,0)))/1000000</f>
        <v>207.9</v>
      </c>
      <c r="Q19" s="12">
        <f>'Total U.S._bbl'!Q19*1000*42*(DAY(EOMONTH($A19,0)))/1000000</f>
        <v>1299.06</v>
      </c>
      <c r="S19" s="12">
        <f>'Total U.S._bbl'!S19*1000*42/1000000</f>
        <v>2355.444</v>
      </c>
      <c r="U19" s="14"/>
      <c r="V19" s="14"/>
      <c r="W19" s="14"/>
      <c r="X19" s="14"/>
      <c r="Y19" s="14"/>
    </row>
    <row r="20" spans="1:25" x14ac:dyDescent="0.25">
      <c r="A20" s="45">
        <v>41105</v>
      </c>
      <c r="B20" t="s">
        <v>34</v>
      </c>
      <c r="C20" s="12">
        <f>'Total U.S._bbl'!C20*1000*42*(DAY(EOMONTH($A20,0)))/1000000</f>
        <v>908.79600000000005</v>
      </c>
      <c r="D20" s="12">
        <f>'Total U.S._bbl'!D20*1000*42*(DAY(EOMONTH($A20,0)))/1000000</f>
        <v>384.09</v>
      </c>
      <c r="E20" s="12">
        <f>'Total U.S._bbl'!E20*1000*42*(DAY(EOMONTH($A20,0)))/1000000</f>
        <v>113.274</v>
      </c>
      <c r="F20" s="12">
        <f>'Total U.S._bbl'!F20*1000*42*(DAY(EOMONTH($A20,0)))/1000000</f>
        <v>0</v>
      </c>
      <c r="G20" s="12">
        <f>'Total U.S._bbl'!G20*1000*42*(DAY(EOMONTH($A20,0)))/1000000</f>
        <v>1406.16</v>
      </c>
      <c r="H20" s="12"/>
      <c r="I20" s="12">
        <f>'Total U.S._bbl'!I20*1000*42*(DAY(EOMONTH($A20,0)))/1000000</f>
        <v>217.434</v>
      </c>
      <c r="J20" s="12">
        <f>'Total U.S._bbl'!J20*1000*42*(DAY(EOMONTH($A20,0)))/1000000</f>
        <v>367.33423055280082</v>
      </c>
      <c r="K20" s="12">
        <f>'Total U.S._bbl'!K20*1000*42*(DAY(EOMONTH($A20,0)))/1000000</f>
        <v>33.333116515285916</v>
      </c>
      <c r="L20" s="12">
        <f>'Total U.S._bbl'!L20*1000*42*(DAY(EOMONTH($A20,0)))/1000000</f>
        <v>96.969754125683068</v>
      </c>
      <c r="M20" s="12">
        <f>'Total U.S._bbl'!M20*1000*42*(DAY(EOMONTH($A20,0)))/1000000</f>
        <v>594.41618980958492</v>
      </c>
      <c r="N20" s="12">
        <f>'Total U.S._bbl'!N20*1000*42*(DAY(EOMONTH($A20,0)))/1000000</f>
        <v>27.341999999999999</v>
      </c>
      <c r="O20" s="12">
        <f>'Total U.S._bbl'!O20*1000*42*(DAY(EOMONTH($A20,0)))/1000000</f>
        <v>-187.16329100335471</v>
      </c>
      <c r="P20" s="12">
        <f>'Total U.S._bbl'!P20*1000*42*(DAY(EOMONTH($A20,0)))/1000000</f>
        <v>255.19200000000001</v>
      </c>
      <c r="Q20" s="12">
        <f>'Total U.S._bbl'!Q20*1000*42*(DAY(EOMONTH($A20,0)))/1000000</f>
        <v>1404.8579999999999</v>
      </c>
      <c r="S20" s="12">
        <f>'Total U.S._bbl'!S20*1000*42/1000000</f>
        <v>2610.846</v>
      </c>
      <c r="U20" s="14"/>
      <c r="V20" s="14"/>
      <c r="W20" s="14"/>
      <c r="X20" s="14"/>
      <c r="Y20" s="14"/>
    </row>
    <row r="21" spans="1:25" x14ac:dyDescent="0.25">
      <c r="A21" s="45">
        <v>41136</v>
      </c>
      <c r="B21" t="s">
        <v>34</v>
      </c>
      <c r="C21" s="12">
        <f>'Total U.S._bbl'!C21*1000*42*(DAY(EOMONTH($A21,0)))/1000000</f>
        <v>924.42</v>
      </c>
      <c r="D21" s="12">
        <f>'Total U.S._bbl'!D21*1000*42*(DAY(EOMONTH($A21,0)))/1000000</f>
        <v>369.76799999999997</v>
      </c>
      <c r="E21" s="12">
        <f>'Total U.S._bbl'!E21*1000*42*(DAY(EOMONTH($A21,0)))/1000000</f>
        <v>85.932000000000002</v>
      </c>
      <c r="F21" s="12">
        <f>'Total U.S._bbl'!F21*1000*42*(DAY(EOMONTH($A21,0)))/1000000</f>
        <v>-1.302</v>
      </c>
      <c r="G21" s="12">
        <f>'Total U.S._bbl'!G21*1000*42*(DAY(EOMONTH($A21,0)))/1000000</f>
        <v>1378.818</v>
      </c>
      <c r="H21" s="12"/>
      <c r="I21" s="12">
        <f>'Total U.S._bbl'!I21*1000*42*(DAY(EOMONTH($A21,0)))/1000000</f>
        <v>201.81</v>
      </c>
      <c r="J21" s="12">
        <f>'Total U.S._bbl'!J21*1000*42*(DAY(EOMONTH($A21,0)))/1000000</f>
        <v>446.16066712067413</v>
      </c>
      <c r="K21" s="12">
        <f>'Total U.S._bbl'!K21*1000*42*(DAY(EOMONTH($A21,0)))/1000000</f>
        <v>62.70238940164009</v>
      </c>
      <c r="L21" s="12">
        <f>'Total U.S._bbl'!L21*1000*42*(DAY(EOMONTH($A21,0)))/1000000</f>
        <v>97.149376256830621</v>
      </c>
      <c r="M21" s="12">
        <f>'Total U.S._bbl'!M21*1000*42*(DAY(EOMONTH($A21,0)))/1000000</f>
        <v>563.68048213181601</v>
      </c>
      <c r="N21" s="12">
        <f>'Total U.S._bbl'!N21*1000*42*(DAY(EOMONTH($A21,0)))/1000000</f>
        <v>27.341999999999999</v>
      </c>
      <c r="O21" s="12">
        <f>'Total U.S._bbl'!O21*1000*42*(DAY(EOMONTH($A21,0)))/1000000</f>
        <v>-189.28691491096066</v>
      </c>
      <c r="P21" s="12">
        <f>'Total U.S._bbl'!P21*1000*42*(DAY(EOMONTH($A21,0)))/1000000</f>
        <v>171.864</v>
      </c>
      <c r="Q21" s="12">
        <f>'Total U.S._bbl'!Q21*1000*42*(DAY(EOMONTH($A21,0)))/1000000</f>
        <v>1381.422</v>
      </c>
      <c r="S21" s="12">
        <f>'Total U.S._bbl'!S21*1000*42/1000000</f>
        <v>2782.7939999999999</v>
      </c>
      <c r="U21" s="14"/>
      <c r="V21" s="14"/>
      <c r="W21" s="14"/>
      <c r="X21" s="14"/>
      <c r="Y21" s="14"/>
    </row>
    <row r="22" spans="1:25" x14ac:dyDescent="0.25">
      <c r="A22" s="45">
        <v>41167</v>
      </c>
      <c r="B22" t="s">
        <v>34</v>
      </c>
      <c r="C22" s="12">
        <f>'Total U.S._bbl'!C22*1000*42*(DAY(EOMONTH($A22,0)))/1000000</f>
        <v>914.76</v>
      </c>
      <c r="D22" s="12">
        <f>'Total U.S._bbl'!D22*1000*42*(DAY(EOMONTH($A22,0)))/1000000</f>
        <v>338.94</v>
      </c>
      <c r="E22" s="12">
        <f>'Total U.S._bbl'!E22*1000*42*(DAY(EOMONTH($A22,0)))/1000000</f>
        <v>102.06</v>
      </c>
      <c r="F22" s="12">
        <f>'Total U.S._bbl'!F22*1000*42*(DAY(EOMONTH($A22,0)))/1000000</f>
        <v>1.26</v>
      </c>
      <c r="G22" s="12">
        <f>'Total U.S._bbl'!G22*1000*42*(DAY(EOMONTH($A22,0)))/1000000</f>
        <v>1357.02</v>
      </c>
      <c r="H22" s="12"/>
      <c r="I22" s="12">
        <f>'Total U.S._bbl'!I22*1000*42*(DAY(EOMONTH($A22,0)))/1000000</f>
        <v>187.74</v>
      </c>
      <c r="J22" s="12">
        <f>'Total U.S._bbl'!J22*1000*42*(DAY(EOMONTH($A22,0)))/1000000</f>
        <v>401.66302175722331</v>
      </c>
      <c r="K22" s="12">
        <f>'Total U.S._bbl'!K22*1000*42*(DAY(EOMONTH($A22,0)))/1000000</f>
        <v>99.217869966185276</v>
      </c>
      <c r="L22" s="12">
        <f>'Total U.S._bbl'!L22*1000*42*(DAY(EOMONTH($A22,0)))/1000000</f>
        <v>95.848097950819692</v>
      </c>
      <c r="M22" s="12">
        <f>'Total U.S._bbl'!M22*1000*42*(DAY(EOMONTH($A22,0)))/1000000</f>
        <v>561.87575535348458</v>
      </c>
      <c r="N22" s="12">
        <f>'Total U.S._bbl'!N22*1000*42*(DAY(EOMONTH($A22,0)))/1000000</f>
        <v>26.46</v>
      </c>
      <c r="O22" s="12">
        <f>'Total U.S._bbl'!O22*1000*42*(DAY(EOMONTH($A22,0)))/1000000</f>
        <v>-159.42474502771287</v>
      </c>
      <c r="P22" s="12">
        <f>'Total U.S._bbl'!P22*1000*42*(DAY(EOMONTH($A22,0)))/1000000</f>
        <v>141.12</v>
      </c>
      <c r="Q22" s="12">
        <f>'Total U.S._bbl'!Q22*1000*42*(DAY(EOMONTH($A22,0)))/1000000</f>
        <v>1354.5</v>
      </c>
      <c r="S22" s="12">
        <f>'Total U.S._bbl'!S22*1000*42/1000000</f>
        <v>2923.3679999999999</v>
      </c>
      <c r="U22" s="14"/>
      <c r="V22" s="14"/>
      <c r="W22" s="14"/>
      <c r="X22" s="14"/>
      <c r="Y22" s="14"/>
    </row>
    <row r="23" spans="1:25" x14ac:dyDescent="0.25">
      <c r="A23" s="45">
        <v>41197</v>
      </c>
      <c r="B23" t="s">
        <v>34</v>
      </c>
      <c r="C23" s="12">
        <f>'Total U.S._bbl'!C23*1000*42*(DAY(EOMONTH($A23,0)))/1000000</f>
        <v>972.59400000000005</v>
      </c>
      <c r="D23" s="12">
        <f>'Total U.S._bbl'!D23*1000*42*(DAY(EOMONTH($A23,0)))/1000000</f>
        <v>367.16399999999999</v>
      </c>
      <c r="E23" s="12">
        <f>'Total U.S._bbl'!E23*1000*42*(DAY(EOMONTH($A23,0)))/1000000</f>
        <v>100.254</v>
      </c>
      <c r="F23" s="12">
        <f>'Total U.S._bbl'!F23*1000*42*(DAY(EOMONTH($A23,0)))/1000000</f>
        <v>1.302</v>
      </c>
      <c r="G23" s="12">
        <f>'Total U.S._bbl'!G23*1000*42*(DAY(EOMONTH($A23,0)))/1000000</f>
        <v>1441.3140000000001</v>
      </c>
      <c r="H23" s="12"/>
      <c r="I23" s="12">
        <f>'Total U.S._bbl'!I23*1000*42*(DAY(EOMONTH($A23,0)))/1000000</f>
        <v>244.77600000000001</v>
      </c>
      <c r="J23" s="12">
        <f>'Total U.S._bbl'!J23*1000*42*(DAY(EOMONTH($A23,0)))/1000000</f>
        <v>489.91195879121324</v>
      </c>
      <c r="K23" s="12">
        <f>'Total U.S._bbl'!K23*1000*42*(DAY(EOMONTH($A23,0)))/1000000</f>
        <v>158.21474931806725</v>
      </c>
      <c r="L23" s="12">
        <f>'Total U.S._bbl'!L23*1000*42*(DAY(EOMONTH($A23,0)))/1000000</f>
        <v>102.43414191256831</v>
      </c>
      <c r="M23" s="12">
        <f>'Total U.S._bbl'!M23*1000*42*(DAY(EOMONTH($A23,0)))/1000000</f>
        <v>557.96505317965307</v>
      </c>
      <c r="N23" s="12">
        <f>'Total U.S._bbl'!N23*1000*42*(DAY(EOMONTH($A23,0)))/1000000</f>
        <v>27.341999999999999</v>
      </c>
      <c r="O23" s="12">
        <f>'Total U.S._bbl'!O23*1000*42*(DAY(EOMONTH($A23,0)))/1000000</f>
        <v>-132.81990320150192</v>
      </c>
      <c r="P23" s="12">
        <f>'Total U.S._bbl'!P23*1000*42*(DAY(EOMONTH($A23,0)))/1000000</f>
        <v>-9.1140000000000008</v>
      </c>
      <c r="Q23" s="12">
        <f>'Total U.S._bbl'!Q23*1000*42*(DAY(EOMONTH($A23,0)))/1000000</f>
        <v>1438.71</v>
      </c>
      <c r="S23" s="12">
        <f>'Total U.S._bbl'!S23*1000*42/1000000</f>
        <v>2913.8339999999998</v>
      </c>
      <c r="U23" s="14"/>
      <c r="V23" s="14"/>
      <c r="W23" s="14"/>
      <c r="X23" s="14"/>
      <c r="Y23" s="14"/>
    </row>
    <row r="24" spans="1:25" x14ac:dyDescent="0.25">
      <c r="A24" s="45">
        <v>41228</v>
      </c>
      <c r="B24" t="s">
        <v>34</v>
      </c>
      <c r="C24" s="12">
        <f>'Total U.S._bbl'!C24*1000*42*(DAY(EOMONTH($A24,0)))/1000000</f>
        <v>963.9</v>
      </c>
      <c r="D24" s="12">
        <f>'Total U.S._bbl'!D24*1000*42*(DAY(EOMONTH($A24,0)))/1000000</f>
        <v>352.8</v>
      </c>
      <c r="E24" s="12">
        <f>'Total U.S._bbl'!E24*1000*42*(DAY(EOMONTH($A24,0)))/1000000</f>
        <v>142.38</v>
      </c>
      <c r="F24" s="12">
        <f>'Total U.S._bbl'!F24*1000*42*(DAY(EOMONTH($A24,0)))/1000000</f>
        <v>1.26</v>
      </c>
      <c r="G24" s="12">
        <f>'Total U.S._bbl'!G24*1000*42*(DAY(EOMONTH($A24,0)))/1000000</f>
        <v>1460.34</v>
      </c>
      <c r="H24" s="12"/>
      <c r="I24" s="12">
        <f>'Total U.S._bbl'!I24*1000*42*(DAY(EOMONTH($A24,0)))/1000000</f>
        <v>293.58</v>
      </c>
      <c r="J24" s="12">
        <f>'Total U.S._bbl'!J24*1000*42*(DAY(EOMONTH($A24,0)))/1000000</f>
        <v>621.05093900268696</v>
      </c>
      <c r="K24" s="12">
        <f>'Total U.S._bbl'!K24*1000*42*(DAY(EOMONTH($A24,0)))/1000000</f>
        <v>135.94953302115255</v>
      </c>
      <c r="L24" s="12">
        <f>'Total U.S._bbl'!L24*1000*42*(DAY(EOMONTH($A24,0)))/1000000</f>
        <v>104.95676639344263</v>
      </c>
      <c r="M24" s="12">
        <f>'Total U.S._bbl'!M24*1000*42*(DAY(EOMONTH($A24,0)))/1000000</f>
        <v>575.24618049643846</v>
      </c>
      <c r="N24" s="12">
        <f>'Total U.S._bbl'!N24*1000*42*(DAY(EOMONTH($A24,0)))/1000000</f>
        <v>26.46</v>
      </c>
      <c r="O24" s="12">
        <f>'Total U.S._bbl'!O24*1000*42*(DAY(EOMONTH($A24,0)))/1000000</f>
        <v>-194.84341891372048</v>
      </c>
      <c r="P24" s="12">
        <f>'Total U.S._bbl'!P24*1000*42*(DAY(EOMONTH($A24,0)))/1000000</f>
        <v>-103.32</v>
      </c>
      <c r="Q24" s="12">
        <f>'Total U.S._bbl'!Q24*1000*42*(DAY(EOMONTH($A24,0)))/1000000</f>
        <v>1459.08</v>
      </c>
      <c r="S24" s="12">
        <f>'Total U.S._bbl'!S24*1000*42/1000000</f>
        <v>2811.3960000000002</v>
      </c>
      <c r="U24" s="14"/>
      <c r="V24" s="14"/>
      <c r="W24" s="14"/>
      <c r="X24" s="14"/>
      <c r="Y24" s="14"/>
    </row>
    <row r="25" spans="1:25" x14ac:dyDescent="0.25">
      <c r="A25" s="45">
        <v>41258</v>
      </c>
      <c r="B25" t="s">
        <v>34</v>
      </c>
      <c r="C25" s="12">
        <f>'Total U.S._bbl'!C25*1000*42*(DAY(EOMONTH($A25,0)))/1000000</f>
        <v>984.31200000000001</v>
      </c>
      <c r="D25" s="12">
        <f>'Total U.S._bbl'!D25*1000*42*(DAY(EOMONTH($A25,0)))/1000000</f>
        <v>381.48599999999999</v>
      </c>
      <c r="E25" s="12">
        <f>'Total U.S._bbl'!E25*1000*42*(DAY(EOMONTH($A25,0)))/1000000</f>
        <v>182.28</v>
      </c>
      <c r="F25" s="12">
        <f>'Total U.S._bbl'!F25*1000*42*(DAY(EOMONTH($A25,0)))/1000000</f>
        <v>1.302</v>
      </c>
      <c r="G25" s="12">
        <f>'Total U.S._bbl'!G25*1000*42*(DAY(EOMONTH($A25,0)))/1000000</f>
        <v>1549.38</v>
      </c>
      <c r="H25" s="12"/>
      <c r="I25" s="12">
        <f>'Total U.S._bbl'!I25*1000*42*(DAY(EOMONTH($A25,0)))/1000000</f>
        <v>265.608</v>
      </c>
      <c r="J25" s="12">
        <f>'Total U.S._bbl'!J25*1000*42*(DAY(EOMONTH($A25,0)))/1000000</f>
        <v>813.96987392259382</v>
      </c>
      <c r="K25" s="12">
        <f>'Total U.S._bbl'!K25*1000*42*(DAY(EOMONTH($A25,0)))/1000000</f>
        <v>95.805044434564664</v>
      </c>
      <c r="L25" s="12">
        <f>'Total U.S._bbl'!L25*1000*42*(DAY(EOMONTH($A25,0)))/1000000</f>
        <v>121.76301374316941</v>
      </c>
      <c r="M25" s="12">
        <f>'Total U.S._bbl'!M25*1000*42*(DAY(EOMONTH($A25,0)))/1000000</f>
        <v>612.39697480648294</v>
      </c>
      <c r="N25" s="12">
        <f>'Total U.S._bbl'!N25*1000*42*(DAY(EOMONTH($A25,0)))/1000000</f>
        <v>27.341999999999999</v>
      </c>
      <c r="O25" s="12">
        <f>'Total U.S._bbl'!O25*1000*42*(DAY(EOMONTH($A25,0)))/1000000</f>
        <v>-203.92290690681085</v>
      </c>
      <c r="P25" s="12">
        <f>'Total U.S._bbl'!P25*1000*42*(DAY(EOMONTH($A25,0)))/1000000</f>
        <v>-182.28</v>
      </c>
      <c r="Q25" s="12">
        <f>'Total U.S._bbl'!Q25*1000*42*(DAY(EOMONTH($A25,0)))/1000000</f>
        <v>1550.682</v>
      </c>
      <c r="S25" s="12">
        <f>'Total U.S._bbl'!S25*1000*42/1000000</f>
        <v>2629.116</v>
      </c>
      <c r="U25" s="14"/>
      <c r="V25" s="14"/>
      <c r="W25" s="14"/>
      <c r="X25" s="14"/>
      <c r="Y25" s="14"/>
    </row>
    <row r="26" spans="1:25" x14ac:dyDescent="0.25">
      <c r="A26" s="45">
        <v>41289</v>
      </c>
      <c r="B26" t="s">
        <v>34</v>
      </c>
      <c r="C26" s="12">
        <f>'Total U.S._bbl'!C26*1000*42*(DAY(EOMONTH($A26,0)))/1000000</f>
        <v>971.29200000000003</v>
      </c>
      <c r="D26" s="12">
        <f>'Total U.S._bbl'!D26*1000*42*(DAY(EOMONTH($A26,0)))/1000000</f>
        <v>350.238</v>
      </c>
      <c r="E26" s="12">
        <f>'Total U.S._bbl'!E26*1000*42*(DAY(EOMONTH($A26,0)))/1000000</f>
        <v>204.41399999999999</v>
      </c>
      <c r="F26" s="12">
        <f>'Total U.S._bbl'!F26*1000*42*(DAY(EOMONTH($A26,0)))/1000000</f>
        <v>1.302</v>
      </c>
      <c r="G26" s="12">
        <f>'Total U.S._bbl'!G26*1000*42*(DAY(EOMONTH($A26,0)))/1000000</f>
        <v>1527.2460000000001</v>
      </c>
      <c r="H26" s="12"/>
      <c r="I26" s="12">
        <f>'Total U.S._bbl'!I26*1000*42*(DAY(EOMONTH($A26,0)))/1000000</f>
        <v>210.92400000000001</v>
      </c>
      <c r="J26" s="12">
        <f>'Total U.S._bbl'!J26*1000*42*(DAY(EOMONTH($A26,0)))/1000000</f>
        <v>1007.494136356435</v>
      </c>
      <c r="K26" s="12">
        <f>'Total U.S._bbl'!K26*1000*42*(DAY(EOMONTH($A26,0)))/1000000</f>
        <v>78.075831199999996</v>
      </c>
      <c r="L26" s="12">
        <f>'Total U.S._bbl'!L26*1000*42*(DAY(EOMONTH($A26,0)))/1000000</f>
        <v>121.04327095890412</v>
      </c>
      <c r="M26" s="12">
        <f>'Total U.S._bbl'!M26*1000*42*(DAY(EOMONTH($A26,0)))/1000000</f>
        <v>646.24897480648292</v>
      </c>
      <c r="N26" s="12">
        <f>'Total U.S._bbl'!N26*1000*42*(DAY(EOMONTH($A26,0)))/1000000</f>
        <v>26.04</v>
      </c>
      <c r="O26" s="12">
        <f>'Total U.S._bbl'!O26*1000*42*(DAY(EOMONTH($A26,0)))/1000000</f>
        <v>-100.37021332182184</v>
      </c>
      <c r="P26" s="12">
        <f>'Total U.S._bbl'!P26*1000*42*(DAY(EOMONTH($A26,0)))/1000000</f>
        <v>-463.512</v>
      </c>
      <c r="Q26" s="12">
        <f>'Total U.S._bbl'!Q26*1000*42*(DAY(EOMONTH($A26,0)))/1000000</f>
        <v>1525.944</v>
      </c>
      <c r="S26" s="12">
        <f>'Total U.S._bbl'!S26*1000*42/1000000</f>
        <v>2165.73</v>
      </c>
      <c r="U26" s="14"/>
      <c r="V26" s="14"/>
      <c r="W26" s="14"/>
      <c r="X26" s="14"/>
      <c r="Y26" s="14"/>
    </row>
    <row r="27" spans="1:25" x14ac:dyDescent="0.25">
      <c r="A27" s="45">
        <v>41320</v>
      </c>
      <c r="B27" t="s">
        <v>34</v>
      </c>
      <c r="C27" s="12">
        <f>'Total U.S._bbl'!C27*1000*42*(DAY(EOMONTH($A27,0)))/1000000</f>
        <v>910.22400000000005</v>
      </c>
      <c r="D27" s="12">
        <f>'Total U.S._bbl'!D27*1000*42*(DAY(EOMONTH($A27,0)))/1000000</f>
        <v>301.05599999999998</v>
      </c>
      <c r="E27" s="12">
        <f>'Total U.S._bbl'!E27*1000*42*(DAY(EOMONTH($A27,0)))/1000000</f>
        <v>169.34399999999999</v>
      </c>
      <c r="F27" s="12">
        <f>'Total U.S._bbl'!F27*1000*42*(DAY(EOMONTH($A27,0)))/1000000</f>
        <v>0</v>
      </c>
      <c r="G27" s="12">
        <f>'Total U.S._bbl'!G27*1000*42*(DAY(EOMONTH($A27,0)))/1000000</f>
        <v>1380.624</v>
      </c>
      <c r="H27" s="12"/>
      <c r="I27" s="12">
        <f>'Total U.S._bbl'!I27*1000*42*(DAY(EOMONTH($A27,0)))/1000000</f>
        <v>221.08799999999999</v>
      </c>
      <c r="J27" s="12">
        <f>'Total U.S._bbl'!J27*1000*42*(DAY(EOMONTH($A27,0)))/1000000</f>
        <v>855.473019341086</v>
      </c>
      <c r="K27" s="12">
        <f>'Total U.S._bbl'!K27*1000*42*(DAY(EOMONTH($A27,0)))/1000000</f>
        <v>54.287433391780823</v>
      </c>
      <c r="L27" s="12">
        <f>'Total U.S._bbl'!L27*1000*42*(DAY(EOMONTH($A27,0)))/1000000</f>
        <v>101.60377873972602</v>
      </c>
      <c r="M27" s="12">
        <f>'Total U.S._bbl'!M27*1000*42*(DAY(EOMONTH($A27,0)))/1000000</f>
        <v>610.7567514381135</v>
      </c>
      <c r="N27" s="12">
        <f>'Total U.S._bbl'!N27*1000*42*(DAY(EOMONTH($A27,0)))/1000000</f>
        <v>23.52</v>
      </c>
      <c r="O27" s="12">
        <f>'Total U.S._bbl'!O27*1000*42*(DAY(EOMONTH($A27,0)))/1000000</f>
        <v>-119.19298291070643</v>
      </c>
      <c r="P27" s="12">
        <f>'Total U.S._bbl'!P27*1000*42*(DAY(EOMONTH($A27,0)))/1000000</f>
        <v>-368.08800000000002</v>
      </c>
      <c r="Q27" s="12">
        <f>'Total U.S._bbl'!Q27*1000*42*(DAY(EOMONTH($A27,0)))/1000000</f>
        <v>1379.4480000000001</v>
      </c>
      <c r="S27" s="12">
        <f>'Total U.S._bbl'!S27*1000*42/1000000</f>
        <v>1797.9359999999999</v>
      </c>
      <c r="U27" s="14"/>
      <c r="V27" s="14"/>
      <c r="W27" s="14"/>
      <c r="X27" s="14"/>
      <c r="Y27" s="14"/>
    </row>
    <row r="28" spans="1:25" x14ac:dyDescent="0.25">
      <c r="A28" s="45">
        <v>41348</v>
      </c>
      <c r="B28" t="s">
        <v>34</v>
      </c>
      <c r="C28" s="12">
        <f>'Total U.S._bbl'!C28*1000*42*(DAY(EOMONTH($A28,0)))/1000000</f>
        <v>1002.54</v>
      </c>
      <c r="D28" s="12">
        <f>'Total U.S._bbl'!D28*1000*42*(DAY(EOMONTH($A28,0)))/1000000</f>
        <v>358.05</v>
      </c>
      <c r="E28" s="12">
        <f>'Total U.S._bbl'!E28*1000*42*(DAY(EOMONTH($A28,0)))/1000000</f>
        <v>148.428</v>
      </c>
      <c r="F28" s="12">
        <f>'Total U.S._bbl'!F28*1000*42*(DAY(EOMONTH($A28,0)))/1000000</f>
        <v>-1.302</v>
      </c>
      <c r="G28" s="12">
        <f>'Total U.S._bbl'!G28*1000*42*(DAY(EOMONTH($A28,0)))/1000000</f>
        <v>1507.7159999999999</v>
      </c>
      <c r="H28" s="12"/>
      <c r="I28" s="12">
        <f>'Total U.S._bbl'!I28*1000*42*(DAY(EOMONTH($A28,0)))/1000000</f>
        <v>371.07</v>
      </c>
      <c r="J28" s="12">
        <f>'Total U.S._bbl'!J28*1000*42*(DAY(EOMONTH($A28,0)))/1000000</f>
        <v>729.71355208174805</v>
      </c>
      <c r="K28" s="12">
        <f>'Total U.S._bbl'!K28*1000*42*(DAY(EOMONTH($A28,0)))/1000000</f>
        <v>41.406734227397266</v>
      </c>
      <c r="L28" s="12">
        <f>'Total U.S._bbl'!L28*1000*42*(DAY(EOMONTH($A28,0)))/1000000</f>
        <v>99.933744520547961</v>
      </c>
      <c r="M28" s="12">
        <f>'Total U.S._bbl'!M28*1000*42*(DAY(EOMONTH($A28,0)))/1000000</f>
        <v>616.30297480648289</v>
      </c>
      <c r="N28" s="12">
        <f>'Total U.S._bbl'!N28*1000*42*(DAY(EOMONTH($A28,0)))/1000000</f>
        <v>26.04</v>
      </c>
      <c r="O28" s="12">
        <f>'Total U.S._bbl'!O28*1000*42*(DAY(EOMONTH($A28,0)))/1000000</f>
        <v>-78.593005636176144</v>
      </c>
      <c r="P28" s="12">
        <f>'Total U.S._bbl'!P28*1000*42*(DAY(EOMONTH($A28,0)))/1000000</f>
        <v>-291.64800000000002</v>
      </c>
      <c r="Q28" s="12">
        <f>'Total U.S._bbl'!Q28*1000*42*(DAY(EOMONTH($A28,0)))/1000000</f>
        <v>1514.2260000000001</v>
      </c>
      <c r="S28" s="12">
        <f>'Total U.S._bbl'!S28*1000*42/1000000</f>
        <v>1505.8679999999999</v>
      </c>
      <c r="U28" s="14"/>
      <c r="V28" s="14"/>
      <c r="W28" s="14"/>
      <c r="X28" s="14"/>
      <c r="Y28" s="14"/>
    </row>
    <row r="29" spans="1:25" x14ac:dyDescent="0.25">
      <c r="A29" s="45">
        <v>41379</v>
      </c>
      <c r="B29" t="s">
        <v>34</v>
      </c>
      <c r="C29" s="12">
        <f>'Total U.S._bbl'!C29*1000*42*(DAY(EOMONTH($A29,0)))/1000000</f>
        <v>1004.22</v>
      </c>
      <c r="D29" s="12">
        <f>'Total U.S._bbl'!D29*1000*42*(DAY(EOMONTH($A29,0)))/1000000</f>
        <v>337.68</v>
      </c>
      <c r="E29" s="12">
        <f>'Total U.S._bbl'!E29*1000*42*(DAY(EOMONTH($A29,0)))/1000000</f>
        <v>108.36</v>
      </c>
      <c r="F29" s="12">
        <f>'Total U.S._bbl'!F29*1000*42*(DAY(EOMONTH($A29,0)))/1000000</f>
        <v>1.26</v>
      </c>
      <c r="G29" s="12">
        <f>'Total U.S._bbl'!G29*1000*42*(DAY(EOMONTH($A29,0)))/1000000</f>
        <v>1451.52</v>
      </c>
      <c r="H29" s="12"/>
      <c r="I29" s="12">
        <f>'Total U.S._bbl'!I29*1000*42*(DAY(EOMONTH($A29,0)))/1000000</f>
        <v>356.58</v>
      </c>
      <c r="J29" s="12">
        <f>'Total U.S._bbl'!J29*1000*42*(DAY(EOMONTH($A29,0)))/1000000</f>
        <v>475.44585383364932</v>
      </c>
      <c r="K29" s="12">
        <f>'Total U.S._bbl'!K29*1000*42*(DAY(EOMONTH($A29,0)))/1000000</f>
        <v>41.162916904109579</v>
      </c>
      <c r="L29" s="12">
        <f>'Total U.S._bbl'!L29*1000*42*(DAY(EOMONTH($A29,0)))/1000000</f>
        <v>87.295066849315049</v>
      </c>
      <c r="M29" s="12">
        <f>'Total U.S._bbl'!M29*1000*42*(DAY(EOMONTH($A29,0)))/1000000</f>
        <v>622.88223368369313</v>
      </c>
      <c r="N29" s="12">
        <f>'Total U.S._bbl'!N29*1000*42*(DAY(EOMONTH($A29,0)))/1000000</f>
        <v>25.2</v>
      </c>
      <c r="O29" s="12">
        <f>'Total U.S._bbl'!O29*1000*42*(DAY(EOMONTH($A29,0)))/1000000</f>
        <v>-140.66607127076702</v>
      </c>
      <c r="P29" s="12">
        <f>'Total U.S._bbl'!P29*1000*42*(DAY(EOMONTH($A29,0)))/1000000</f>
        <v>-13.86</v>
      </c>
      <c r="Q29" s="12">
        <f>'Total U.S._bbl'!Q29*1000*42*(DAY(EOMONTH($A29,0)))/1000000</f>
        <v>1454.04</v>
      </c>
      <c r="S29" s="12">
        <f>'Total U.S._bbl'!S29*1000*42/1000000</f>
        <v>1491.252</v>
      </c>
      <c r="U29" s="14"/>
      <c r="V29" s="14"/>
      <c r="W29" s="14"/>
      <c r="X29" s="14"/>
      <c r="Y29" s="14"/>
    </row>
    <row r="30" spans="1:25" x14ac:dyDescent="0.25">
      <c r="A30" s="45">
        <v>41409</v>
      </c>
      <c r="B30" t="s">
        <v>34</v>
      </c>
      <c r="C30" s="12">
        <f>'Total U.S._bbl'!C30*1000*42*(DAY(EOMONTH($A30,0)))/1000000</f>
        <v>1059.828</v>
      </c>
      <c r="D30" s="12">
        <f>'Total U.S._bbl'!D30*1000*42*(DAY(EOMONTH($A30,0)))/1000000</f>
        <v>376.27800000000002</v>
      </c>
      <c r="E30" s="12">
        <f>'Total U.S._bbl'!E30*1000*42*(DAY(EOMONTH($A30,0)))/1000000</f>
        <v>76.817999999999998</v>
      </c>
      <c r="F30" s="12">
        <f>'Total U.S._bbl'!F30*1000*42*(DAY(EOMONTH($A30,0)))/1000000</f>
        <v>0</v>
      </c>
      <c r="G30" s="12">
        <f>'Total U.S._bbl'!G30*1000*42*(DAY(EOMONTH($A30,0)))/1000000</f>
        <v>1512.924</v>
      </c>
      <c r="H30" s="12"/>
      <c r="I30" s="12">
        <f>'Total U.S._bbl'!I30*1000*42*(DAY(EOMONTH($A30,0)))/1000000</f>
        <v>401.01600000000002</v>
      </c>
      <c r="J30" s="12">
        <f>'Total U.S._bbl'!J30*1000*42*(DAY(EOMONTH($A30,0)))/1000000</f>
        <v>331.51321934561565</v>
      </c>
      <c r="K30" s="12">
        <f>'Total U.S._bbl'!K30*1000*42*(DAY(EOMONTH($A30,0)))/1000000</f>
        <v>41.406734227397266</v>
      </c>
      <c r="L30" s="12">
        <f>'Total U.S._bbl'!L30*1000*42*(DAY(EOMONTH($A30,0)))/1000000</f>
        <v>89.334035123287663</v>
      </c>
      <c r="M30" s="12">
        <f>'Total U.S._bbl'!M30*1000*42*(DAY(EOMONTH($A30,0)))/1000000</f>
        <v>575.94097480648293</v>
      </c>
      <c r="N30" s="12">
        <f>'Total U.S._bbl'!N30*1000*42*(DAY(EOMONTH($A30,0)))/1000000</f>
        <v>26.04</v>
      </c>
      <c r="O30" s="12">
        <f>'Total U.S._bbl'!O30*1000*42*(DAY(EOMONTH($A30,0)))/1000000</f>
        <v>-246.57896350278332</v>
      </c>
      <c r="P30" s="12">
        <f>'Total U.S._bbl'!P30*1000*42*(DAY(EOMONTH($A30,0)))/1000000</f>
        <v>294.25200000000001</v>
      </c>
      <c r="Q30" s="12">
        <f>'Total U.S._bbl'!Q30*1000*42*(DAY(EOMONTH($A30,0)))/1000000</f>
        <v>1512.924</v>
      </c>
      <c r="S30" s="12">
        <f>'Total U.S._bbl'!S30*1000*42/1000000</f>
        <v>1785.2940000000001</v>
      </c>
      <c r="U30" s="14"/>
      <c r="V30" s="14"/>
      <c r="W30" s="14"/>
      <c r="X30" s="14"/>
      <c r="Y30" s="14"/>
    </row>
    <row r="31" spans="1:25" x14ac:dyDescent="0.25">
      <c r="A31" s="45">
        <v>41440</v>
      </c>
      <c r="B31" t="s">
        <v>34</v>
      </c>
      <c r="C31" s="12">
        <f>'Total U.S._bbl'!C31*1000*42*(DAY(EOMONTH($A31,0)))/1000000</f>
        <v>1033.2</v>
      </c>
      <c r="D31" s="12">
        <f>'Total U.S._bbl'!D31*1000*42*(DAY(EOMONTH($A31,0)))/1000000</f>
        <v>366.66</v>
      </c>
      <c r="E31" s="12">
        <f>'Total U.S._bbl'!E31*1000*42*(DAY(EOMONTH($A31,0)))/1000000</f>
        <v>104.58</v>
      </c>
      <c r="F31" s="12">
        <f>'Total U.S._bbl'!F31*1000*42*(DAY(EOMONTH($A31,0)))/1000000</f>
        <v>-1.26</v>
      </c>
      <c r="G31" s="12">
        <f>'Total U.S._bbl'!G31*1000*42*(DAY(EOMONTH($A31,0)))/1000000</f>
        <v>1503.18</v>
      </c>
      <c r="H31" s="12"/>
      <c r="I31" s="12">
        <f>'Total U.S._bbl'!I31*1000*42*(DAY(EOMONTH($A31,0)))/1000000</f>
        <v>337.68</v>
      </c>
      <c r="J31" s="12">
        <f>'Total U.S._bbl'!J31*1000*42*(DAY(EOMONTH($A31,0)))/1000000</f>
        <v>358.21872677678931</v>
      </c>
      <c r="K31" s="12">
        <f>'Total U.S._bbl'!K31*1000*42*(DAY(EOMONTH($A31,0)))/1000000</f>
        <v>41.162916904109579</v>
      </c>
      <c r="L31" s="12">
        <f>'Total U.S._bbl'!L31*1000*42*(DAY(EOMONTH($A31,0)))/1000000</f>
        <v>87.024013150684937</v>
      </c>
      <c r="M31" s="12">
        <f>'Total U.S._bbl'!M31*1000*42*(DAY(EOMONTH($A31,0)))/1000000</f>
        <v>610.70481005772604</v>
      </c>
      <c r="N31" s="12">
        <f>'Total U.S._bbl'!N31*1000*42*(DAY(EOMONTH($A31,0)))/1000000</f>
        <v>25.2</v>
      </c>
      <c r="O31" s="12">
        <f>'Total U.S._bbl'!O31*1000*42*(DAY(EOMONTH($A31,0)))/1000000</f>
        <v>-286.93046688930986</v>
      </c>
      <c r="P31" s="12">
        <f>'Total U.S._bbl'!P31*1000*42*(DAY(EOMONTH($A31,0)))/1000000</f>
        <v>332.64</v>
      </c>
      <c r="Q31" s="12">
        <f>'Total U.S._bbl'!Q31*1000*42*(DAY(EOMONTH($A31,0)))/1000000</f>
        <v>1505.7</v>
      </c>
      <c r="S31" s="12">
        <f>'Total U.S._bbl'!S31*1000*42/1000000</f>
        <v>2118.4380000000001</v>
      </c>
      <c r="U31" s="14"/>
      <c r="V31" s="14"/>
      <c r="W31" s="14"/>
      <c r="X31" s="14"/>
      <c r="Y31" s="14"/>
    </row>
    <row r="32" spans="1:25" x14ac:dyDescent="0.25">
      <c r="A32" s="45">
        <v>41470</v>
      </c>
      <c r="B32" t="s">
        <v>34</v>
      </c>
      <c r="C32" s="12">
        <f>'Total U.S._bbl'!C32*1000*42*(DAY(EOMONTH($A32,0)))/1000000</f>
        <v>1087.17</v>
      </c>
      <c r="D32" s="12">
        <f>'Total U.S._bbl'!D32*1000*42*(DAY(EOMONTH($A32,0)))/1000000</f>
        <v>377.58</v>
      </c>
      <c r="E32" s="12">
        <f>'Total U.S._bbl'!E32*1000*42*(DAY(EOMONTH($A32,0)))/1000000</f>
        <v>89.837999999999994</v>
      </c>
      <c r="F32" s="12">
        <f>'Total U.S._bbl'!F32*1000*42*(DAY(EOMONTH($A32,0)))/1000000</f>
        <v>0</v>
      </c>
      <c r="G32" s="12">
        <f>'Total U.S._bbl'!G32*1000*42*(DAY(EOMONTH($A32,0)))/1000000</f>
        <v>1554.588</v>
      </c>
      <c r="H32" s="12"/>
      <c r="I32" s="12">
        <f>'Total U.S._bbl'!I32*1000*42*(DAY(EOMONTH($A32,0)))/1000000</f>
        <v>358.05</v>
      </c>
      <c r="J32" s="12">
        <f>'Total U.S._bbl'!J32*1000*42*(DAY(EOMONTH($A32,0)))/1000000</f>
        <v>423.35369500260742</v>
      </c>
      <c r="K32" s="12">
        <f>'Total U.S._bbl'!K32*1000*42*(DAY(EOMONTH($A32,0)))/1000000</f>
        <v>41.406734227397266</v>
      </c>
      <c r="L32" s="12">
        <f>'Total U.S._bbl'!L32*1000*42*(DAY(EOMONTH($A32,0)))/1000000</f>
        <v>90.673213041095877</v>
      </c>
      <c r="M32" s="12">
        <f>'Total U.S._bbl'!M32*1000*42*(DAY(EOMONTH($A32,0)))/1000000</f>
        <v>677.93363705965021</v>
      </c>
      <c r="N32" s="12">
        <f>'Total U.S._bbl'!N32*1000*42*(DAY(EOMONTH($A32,0)))/1000000</f>
        <v>26.04</v>
      </c>
      <c r="O32" s="12">
        <f>'Total U.S._bbl'!O32*1000*42*(DAY(EOMONTH($A32,0)))/1000000</f>
        <v>-265.98127933075079</v>
      </c>
      <c r="P32" s="12">
        <f>'Total U.S._bbl'!P32*1000*42*(DAY(EOMONTH($A32,0)))/1000000</f>
        <v>204.41399999999999</v>
      </c>
      <c r="Q32" s="12">
        <f>'Total U.S._bbl'!Q32*1000*42*(DAY(EOMONTH($A32,0)))/1000000</f>
        <v>1555.89</v>
      </c>
      <c r="S32" s="12">
        <f>'Total U.S._bbl'!S32*1000*42/1000000</f>
        <v>2320.962</v>
      </c>
      <c r="U32" s="14"/>
      <c r="V32" s="14"/>
      <c r="W32" s="14"/>
      <c r="X32" s="14"/>
      <c r="Y32" s="14"/>
    </row>
    <row r="33" spans="1:25" x14ac:dyDescent="0.25">
      <c r="A33" s="45">
        <v>41501</v>
      </c>
      <c r="B33" t="s">
        <v>34</v>
      </c>
      <c r="C33" s="12">
        <f>'Total U.S._bbl'!C33*1000*42*(DAY(EOMONTH($A33,0)))/1000000</f>
        <v>1110.606</v>
      </c>
      <c r="D33" s="12">
        <f>'Total U.S._bbl'!D33*1000*42*(DAY(EOMONTH($A33,0)))/1000000</f>
        <v>386.69400000000002</v>
      </c>
      <c r="E33" s="12">
        <f>'Total U.S._bbl'!E33*1000*42*(DAY(EOMONTH($A33,0)))/1000000</f>
        <v>79.421999999999997</v>
      </c>
      <c r="F33" s="12">
        <f>'Total U.S._bbl'!F33*1000*42*(DAY(EOMONTH($A33,0)))/1000000</f>
        <v>1.302</v>
      </c>
      <c r="G33" s="12">
        <f>'Total U.S._bbl'!G33*1000*42*(DAY(EOMONTH($A33,0)))/1000000</f>
        <v>1578.0239999999999</v>
      </c>
      <c r="H33" s="12"/>
      <c r="I33" s="12">
        <f>'Total U.S._bbl'!I33*1000*42*(DAY(EOMONTH($A33,0)))/1000000</f>
        <v>381.48599999999999</v>
      </c>
      <c r="J33" s="12">
        <f>'Total U.S._bbl'!J33*1000*42*(DAY(EOMONTH($A33,0)))/1000000</f>
        <v>383.02305290626504</v>
      </c>
      <c r="K33" s="12">
        <f>'Total U.S._bbl'!K33*1000*42*(DAY(EOMONTH($A33,0)))/1000000</f>
        <v>78.075831199999996</v>
      </c>
      <c r="L33" s="12">
        <f>'Total U.S._bbl'!L33*1000*42*(DAY(EOMONTH($A33,0)))/1000000</f>
        <v>90.839555643835624</v>
      </c>
      <c r="M33" s="12">
        <f>'Total U.S._bbl'!M33*1000*42*(DAY(EOMONTH($A33,0)))/1000000</f>
        <v>606.32363705965031</v>
      </c>
      <c r="N33" s="12">
        <f>'Total U.S._bbl'!N33*1000*42*(DAY(EOMONTH($A33,0)))/1000000</f>
        <v>26.04</v>
      </c>
      <c r="O33" s="12">
        <f>'Total U.S._bbl'!O33*1000*42*(DAY(EOMONTH($A33,0)))/1000000</f>
        <v>-226.03007680975088</v>
      </c>
      <c r="P33" s="12">
        <f>'Total U.S._bbl'!P33*1000*42*(DAY(EOMONTH($A33,0)))/1000000</f>
        <v>234.36</v>
      </c>
      <c r="Q33" s="12">
        <f>'Total U.S._bbl'!Q33*1000*42*(DAY(EOMONTH($A33,0)))/1000000</f>
        <v>1574.1179999999999</v>
      </c>
      <c r="S33" s="12">
        <f>'Total U.S._bbl'!S33*1000*42/1000000</f>
        <v>2556.54</v>
      </c>
      <c r="U33" s="14"/>
      <c r="V33" s="14"/>
      <c r="W33" s="14"/>
      <c r="X33" s="14"/>
      <c r="Y33" s="14"/>
    </row>
    <row r="34" spans="1:25" x14ac:dyDescent="0.25">
      <c r="A34" s="45">
        <v>41532</v>
      </c>
      <c r="B34" t="s">
        <v>34</v>
      </c>
      <c r="C34" s="12">
        <f>'Total U.S._bbl'!C34*1000*42*(DAY(EOMONTH($A34,0)))/1000000</f>
        <v>1102.5</v>
      </c>
      <c r="D34" s="12">
        <f>'Total U.S._bbl'!D34*1000*42*(DAY(EOMONTH($A34,0)))/1000000</f>
        <v>369.18</v>
      </c>
      <c r="E34" s="12">
        <f>'Total U.S._bbl'!E34*1000*42*(DAY(EOMONTH($A34,0)))/1000000</f>
        <v>79.38</v>
      </c>
      <c r="F34" s="12">
        <f>'Total U.S._bbl'!F34*1000*42*(DAY(EOMONTH($A34,0)))/1000000</f>
        <v>0</v>
      </c>
      <c r="G34" s="12">
        <f>'Total U.S._bbl'!G34*1000*42*(DAY(EOMONTH($A34,0)))/1000000</f>
        <v>1551.06</v>
      </c>
      <c r="H34" s="12"/>
      <c r="I34" s="12">
        <f>'Total U.S._bbl'!I34*1000*42*(DAY(EOMONTH($A34,0)))/1000000</f>
        <v>419.58</v>
      </c>
      <c r="J34" s="12">
        <f>'Total U.S._bbl'!J34*1000*42*(DAY(EOMONTH($A34,0)))/1000000</f>
        <v>405.50175766227335</v>
      </c>
      <c r="K34" s="12">
        <f>'Total U.S._bbl'!K34*1000*42*(DAY(EOMONTH($A34,0)))/1000000</f>
        <v>123.52215065753427</v>
      </c>
      <c r="L34" s="12">
        <f>'Total U.S._bbl'!L34*1000*42*(DAY(EOMONTH($A34,0)))/1000000</f>
        <v>89.660422191780825</v>
      </c>
      <c r="M34" s="12">
        <f>'Total U.S._bbl'!M34*1000*42*(DAY(EOMONTH($A34,0)))/1000000</f>
        <v>540.14481005772598</v>
      </c>
      <c r="N34" s="12">
        <f>'Total U.S._bbl'!N34*1000*42*(DAY(EOMONTH($A34,0)))/1000000</f>
        <v>25.2</v>
      </c>
      <c r="O34" s="12">
        <f>'Total U.S._bbl'!O34*1000*42*(DAY(EOMONTH($A34,0)))/1000000</f>
        <v>-147.04914056931455</v>
      </c>
      <c r="P34" s="12">
        <f>'Total U.S._bbl'!P34*1000*42*(DAY(EOMONTH($A34,0)))/1000000</f>
        <v>93.24</v>
      </c>
      <c r="Q34" s="12">
        <f>'Total U.S._bbl'!Q34*1000*42*(DAY(EOMONTH($A34,0)))/1000000</f>
        <v>1549.8</v>
      </c>
      <c r="S34" s="12">
        <f>'Total U.S._bbl'!S34*1000*42/1000000</f>
        <v>2651.04</v>
      </c>
      <c r="U34" s="14"/>
      <c r="V34" s="14"/>
      <c r="W34" s="14"/>
      <c r="X34" s="14"/>
      <c r="Y34" s="14"/>
    </row>
    <row r="35" spans="1:25" x14ac:dyDescent="0.25">
      <c r="A35" s="45">
        <v>41562</v>
      </c>
      <c r="B35" t="s">
        <v>34</v>
      </c>
      <c r="C35" s="12">
        <f>'Total U.S._bbl'!C35*1000*42*(DAY(EOMONTH($A35,0)))/1000000</f>
        <v>1136.646</v>
      </c>
      <c r="D35" s="12">
        <f>'Total U.S._bbl'!D35*1000*42*(DAY(EOMONTH($A35,0)))/1000000</f>
        <v>355.44600000000003</v>
      </c>
      <c r="E35" s="12">
        <f>'Total U.S._bbl'!E35*1000*42*(DAY(EOMONTH($A35,0)))/1000000</f>
        <v>174.46799999999999</v>
      </c>
      <c r="F35" s="12">
        <f>'Total U.S._bbl'!F35*1000*42*(DAY(EOMONTH($A35,0)))/1000000</f>
        <v>0</v>
      </c>
      <c r="G35" s="12">
        <f>'Total U.S._bbl'!G35*1000*42*(DAY(EOMONTH($A35,0)))/1000000</f>
        <v>1666.56</v>
      </c>
      <c r="H35" s="12"/>
      <c r="I35" s="12">
        <f>'Total U.S._bbl'!I35*1000*42*(DAY(EOMONTH($A35,0)))/1000000</f>
        <v>529.91399999999999</v>
      </c>
      <c r="J35" s="12">
        <f>'Total U.S._bbl'!J35*1000*42*(DAY(EOMONTH($A35,0)))/1000000</f>
        <v>529.04447457031438</v>
      </c>
      <c r="K35" s="12">
        <f>'Total U.S._bbl'!K35*1000*42*(DAY(EOMONTH($A35,0)))/1000000</f>
        <v>197.02876995068493</v>
      </c>
      <c r="L35" s="12">
        <f>'Total U.S._bbl'!L35*1000*42*(DAY(EOMONTH($A35,0)))/1000000</f>
        <v>95.91157435616438</v>
      </c>
      <c r="M35" s="12">
        <f>'Total U.S._bbl'!M35*1000*42*(DAY(EOMONTH($A35,0)))/1000000</f>
        <v>512.57963705965028</v>
      </c>
      <c r="N35" s="12">
        <f>'Total U.S._bbl'!N35*1000*42*(DAY(EOMONTH($A35,0)))/1000000</f>
        <v>26.04</v>
      </c>
      <c r="O35" s="12">
        <f>'Total U.S._bbl'!O35*1000*42*(DAY(EOMONTH($A35,0)))/1000000</f>
        <v>-15.638455936813873</v>
      </c>
      <c r="P35" s="12">
        <f>'Total U.S._bbl'!P35*1000*42*(DAY(EOMONTH($A35,0)))/1000000</f>
        <v>-209.62200000000001</v>
      </c>
      <c r="Q35" s="12">
        <f>'Total U.S._bbl'!Q35*1000*42*(DAY(EOMONTH($A35,0)))/1000000</f>
        <v>1665.258</v>
      </c>
      <c r="S35" s="12">
        <f>'Total U.S._bbl'!S35*1000*42/1000000</f>
        <v>2441.3339999999998</v>
      </c>
      <c r="U35" s="14"/>
      <c r="V35" s="14"/>
      <c r="W35" s="14"/>
      <c r="X35" s="14"/>
      <c r="Y35" s="14"/>
    </row>
    <row r="36" spans="1:25" x14ac:dyDescent="0.25">
      <c r="A36" s="45">
        <v>41593</v>
      </c>
      <c r="B36" t="s">
        <v>34</v>
      </c>
      <c r="C36" s="12">
        <f>'Total U.S._bbl'!C36*1000*42*(DAY(EOMONTH($A36,0)))/1000000</f>
        <v>1096.2</v>
      </c>
      <c r="D36" s="12">
        <f>'Total U.S._bbl'!D36*1000*42*(DAY(EOMONTH($A36,0)))/1000000</f>
        <v>361.62</v>
      </c>
      <c r="E36" s="12">
        <f>'Total U.S._bbl'!E36*1000*42*(DAY(EOMONTH($A36,0)))/1000000</f>
        <v>182.7</v>
      </c>
      <c r="F36" s="12">
        <f>'Total U.S._bbl'!F36*1000*42*(DAY(EOMONTH($A36,0)))/1000000</f>
        <v>0</v>
      </c>
      <c r="G36" s="12">
        <f>'Total U.S._bbl'!G36*1000*42*(DAY(EOMONTH($A36,0)))/1000000</f>
        <v>1640.52</v>
      </c>
      <c r="H36" s="12"/>
      <c r="I36" s="12">
        <f>'Total U.S._bbl'!I36*1000*42*(DAY(EOMONTH($A36,0)))/1000000</f>
        <v>516.6</v>
      </c>
      <c r="J36" s="12">
        <f>'Total U.S._bbl'!J36*1000*42*(DAY(EOMONTH($A36,0)))/1000000</f>
        <v>726.00421596492367</v>
      </c>
      <c r="K36" s="12">
        <f>'Total U.S._bbl'!K36*1000*42*(DAY(EOMONTH($A36,0)))/1000000</f>
        <v>202.91769986301367</v>
      </c>
      <c r="L36" s="12">
        <f>'Total U.S._bbl'!L36*1000*42*(DAY(EOMONTH($A36,0)))/1000000</f>
        <v>98.223821917808237</v>
      </c>
      <c r="M36" s="12">
        <f>'Total U.S._bbl'!M36*1000*42*(DAY(EOMONTH($A36,0)))/1000000</f>
        <v>479.66481005772602</v>
      </c>
      <c r="N36" s="12">
        <f>'Total U.S._bbl'!N36*1000*42*(DAY(EOMONTH($A36,0)))/1000000</f>
        <v>25.2</v>
      </c>
      <c r="O36" s="12">
        <f>'Total U.S._bbl'!O36*1000*42*(DAY(EOMONTH($A36,0)))/1000000</f>
        <v>-134.67054780347164</v>
      </c>
      <c r="P36" s="12">
        <f>'Total U.S._bbl'!P36*1000*42*(DAY(EOMONTH($A36,0)))/1000000</f>
        <v>-273.42</v>
      </c>
      <c r="Q36" s="12">
        <f>'Total U.S._bbl'!Q36*1000*42*(DAY(EOMONTH($A36,0)))/1000000</f>
        <v>1640.52</v>
      </c>
      <c r="S36" s="12">
        <f>'Total U.S._bbl'!S36*1000*42/1000000</f>
        <v>2167.2420000000002</v>
      </c>
      <c r="U36" s="14"/>
      <c r="V36" s="14"/>
      <c r="W36" s="14"/>
      <c r="X36" s="14"/>
      <c r="Y36" s="14"/>
    </row>
    <row r="37" spans="1:25" x14ac:dyDescent="0.25">
      <c r="A37" s="45">
        <v>41623</v>
      </c>
      <c r="B37" t="s">
        <v>34</v>
      </c>
      <c r="C37" s="12">
        <f>'Total U.S._bbl'!C37*1000*42*(DAY(EOMONTH($A37,0)))/1000000</f>
        <v>1096.2840000000001</v>
      </c>
      <c r="D37" s="12">
        <f>'Total U.S._bbl'!D37*1000*42*(DAY(EOMONTH($A37,0)))/1000000</f>
        <v>410.13</v>
      </c>
      <c r="E37" s="12">
        <f>'Total U.S._bbl'!E37*1000*42*(DAY(EOMONTH($A37,0)))/1000000</f>
        <v>157.542</v>
      </c>
      <c r="F37" s="12">
        <f>'Total U.S._bbl'!F37*1000*42*(DAY(EOMONTH($A37,0)))/1000000</f>
        <v>0</v>
      </c>
      <c r="G37" s="12">
        <f>'Total U.S._bbl'!G37*1000*42*(DAY(EOMONTH($A37,0)))/1000000</f>
        <v>1663.9559999999999</v>
      </c>
      <c r="H37" s="12"/>
      <c r="I37" s="12">
        <f>'Total U.S._bbl'!I37*1000*42*(DAY(EOMONTH($A37,0)))/1000000</f>
        <v>520.79999999999995</v>
      </c>
      <c r="J37" s="12">
        <f>'Total U.S._bbl'!J37*1000*42*(DAY(EOMONTH($A37,0)))/1000000</f>
        <v>1032.5447428601888</v>
      </c>
      <c r="K37" s="12">
        <f>'Total U.S._bbl'!K37*1000*42*(DAY(EOMONTH($A37,0)))/1000000</f>
        <v>119.25804780000001</v>
      </c>
      <c r="L37" s="12">
        <f>'Total U.S._bbl'!L37*1000*42*(DAY(EOMONTH($A37,0)))/1000000</f>
        <v>113.72596980821918</v>
      </c>
      <c r="M37" s="12">
        <f>'Total U.S._bbl'!M37*1000*42*(DAY(EOMONTH($A37,0)))/1000000</f>
        <v>498.666</v>
      </c>
      <c r="N37" s="12">
        <f>'Total U.S._bbl'!N37*1000*42*(DAY(EOMONTH($A37,0)))/1000000</f>
        <v>26.04</v>
      </c>
      <c r="O37" s="12">
        <f>'Total U.S._bbl'!O37*1000*42*(DAY(EOMONTH($A37,0)))/1000000</f>
        <v>-174.45276046840775</v>
      </c>
      <c r="P37" s="12">
        <f>'Total U.S._bbl'!P37*1000*42*(DAY(EOMONTH($A37,0)))/1000000</f>
        <v>-471.32400000000001</v>
      </c>
      <c r="Q37" s="12">
        <f>'Total U.S._bbl'!Q37*1000*42*(DAY(EOMONTH($A37,0)))/1000000</f>
        <v>1665.258</v>
      </c>
      <c r="S37" s="12">
        <f>'Total U.S._bbl'!S37*1000*42/1000000</f>
        <v>1694.364</v>
      </c>
      <c r="U37" s="14"/>
      <c r="V37" s="14"/>
      <c r="W37" s="14"/>
      <c r="X37" s="14"/>
      <c r="Y37" s="14"/>
    </row>
    <row r="38" spans="1:25" x14ac:dyDescent="0.25">
      <c r="A38" s="45">
        <v>41654</v>
      </c>
      <c r="B38" t="s">
        <v>34</v>
      </c>
      <c r="C38" s="12">
        <f>'Total U.S._bbl'!C38*1000*42*(DAY(EOMONTH($A38,0)))/1000000</f>
        <v>1108.002</v>
      </c>
      <c r="D38" s="12">
        <f>'Total U.S._bbl'!D38*1000*42*(DAY(EOMONTH($A38,0)))/1000000</f>
        <v>394.50599999999997</v>
      </c>
      <c r="E38" s="12">
        <f>'Total U.S._bbl'!E38*1000*42*(DAY(EOMONTH($A38,0)))/1000000</f>
        <v>209.62200000000001</v>
      </c>
      <c r="F38" s="12">
        <f>'Total U.S._bbl'!F38*1000*42*(DAY(EOMONTH($A38,0)))/1000000</f>
        <v>1.302</v>
      </c>
      <c r="G38" s="12">
        <f>'Total U.S._bbl'!G38*1000*42*(DAY(EOMONTH($A38,0)))/1000000</f>
        <v>1713.432</v>
      </c>
      <c r="H38" s="12"/>
      <c r="I38" s="12">
        <f>'Total U.S._bbl'!I38*1000*42*(DAY(EOMONTH($A38,0)))/1000000</f>
        <v>462.21</v>
      </c>
      <c r="J38" s="12">
        <f>'Total U.S._bbl'!J38*1000*42*(DAY(EOMONTH($A38,0)))/1000000</f>
        <v>1114.477055688523</v>
      </c>
      <c r="K38" s="12">
        <f>'Total U.S._bbl'!K38*1000*42*(DAY(EOMONTH($A38,0)))/1000000</f>
        <v>83.126910259025223</v>
      </c>
      <c r="L38" s="12">
        <f>'Total U.S._bbl'!L38*1000*42*(DAY(EOMONTH($A38,0)))/1000000</f>
        <v>118.21361230709012</v>
      </c>
      <c r="M38" s="12">
        <f>'Total U.S._bbl'!M38*1000*42*(DAY(EOMONTH($A38,0)))/1000000</f>
        <v>440.96963705965027</v>
      </c>
      <c r="N38" s="12">
        <f>'Total U.S._bbl'!N38*1000*42*(DAY(EOMONTH($A38,0)))/1000000</f>
        <v>26.04</v>
      </c>
      <c r="O38" s="12">
        <f>'Total U.S._bbl'!O38*1000*42*(DAY(EOMONTH($A38,0)))/1000000</f>
        <v>30.858784685711655</v>
      </c>
      <c r="P38" s="12">
        <f>'Total U.S._bbl'!P38*1000*42*(DAY(EOMONTH($A38,0)))/1000000</f>
        <v>-566.37</v>
      </c>
      <c r="Q38" s="12">
        <f>'Total U.S._bbl'!Q38*1000*42*(DAY(EOMONTH($A38,0)))/1000000</f>
        <v>1709.5260000000001</v>
      </c>
      <c r="S38" s="12">
        <f>'Total U.S._bbl'!S38*1000*42/1000000</f>
        <v>1128.96</v>
      </c>
      <c r="U38" s="14"/>
      <c r="V38" s="14"/>
      <c r="W38" s="14"/>
      <c r="X38" s="14"/>
      <c r="Y38" s="14"/>
    </row>
    <row r="39" spans="1:25" x14ac:dyDescent="0.25">
      <c r="A39" s="45">
        <v>41685</v>
      </c>
      <c r="B39" t="s">
        <v>34</v>
      </c>
      <c r="C39" s="12">
        <f>'Total U.S._bbl'!C39*1000*42*(DAY(EOMONTH($A39,0)))/1000000</f>
        <v>1029</v>
      </c>
      <c r="D39" s="12">
        <f>'Total U.S._bbl'!D39*1000*42*(DAY(EOMONTH($A39,0)))/1000000</f>
        <v>346.92</v>
      </c>
      <c r="E39" s="12">
        <f>'Total U.S._bbl'!E39*1000*42*(DAY(EOMONTH($A39,0)))/1000000</f>
        <v>232.84800000000001</v>
      </c>
      <c r="F39" s="12">
        <f>'Total U.S._bbl'!F39*1000*42*(DAY(EOMONTH($A39,0)))/1000000</f>
        <v>0</v>
      </c>
      <c r="G39" s="12">
        <f>'Total U.S._bbl'!G39*1000*42*(DAY(EOMONTH($A39,0)))/1000000</f>
        <v>1608.768</v>
      </c>
      <c r="H39" s="12"/>
      <c r="I39" s="12">
        <f>'Total U.S._bbl'!I39*1000*42*(DAY(EOMONTH($A39,0)))/1000000</f>
        <v>402.19200000000001</v>
      </c>
      <c r="J39" s="12">
        <f>'Total U.S._bbl'!J39*1000*42*(DAY(EOMONTH($A39,0)))/1000000</f>
        <v>887.46442430280445</v>
      </c>
      <c r="K39" s="12">
        <f>'Total U.S._bbl'!K39*1000*42*(DAY(EOMONTH($A39,0)))/1000000</f>
        <v>57.686436517437748</v>
      </c>
      <c r="L39" s="12">
        <f>'Total U.S._bbl'!L39*1000*42*(DAY(EOMONTH($A39,0)))/1000000</f>
        <v>101.2228345723874</v>
      </c>
      <c r="M39" s="12">
        <f>'Total U.S._bbl'!M39*1000*42*(DAY(EOMONTH($A39,0)))/1000000</f>
        <v>383.00715605387768</v>
      </c>
      <c r="N39" s="12">
        <f>'Total U.S._bbl'!N39*1000*42*(DAY(EOMONTH($A39,0)))/1000000</f>
        <v>23.52</v>
      </c>
      <c r="O39" s="12">
        <f>'Total U.S._bbl'!O39*1000*42*(DAY(EOMONTH($A39,0)))/1000000</f>
        <v>-108.73285144650703</v>
      </c>
      <c r="P39" s="12">
        <f>'Total U.S._bbl'!P39*1000*42*(DAY(EOMONTH($A39,0)))/1000000</f>
        <v>-136.416</v>
      </c>
      <c r="Q39" s="12">
        <f>'Total U.S._bbl'!Q39*1000*42*(DAY(EOMONTH($A39,0)))/1000000</f>
        <v>1609.944</v>
      </c>
      <c r="S39" s="12">
        <f>'Total U.S._bbl'!S39*1000*42/1000000</f>
        <v>992.12400000000002</v>
      </c>
      <c r="U39" s="14"/>
      <c r="V39" s="14"/>
      <c r="W39" s="14"/>
      <c r="X39" s="14"/>
      <c r="Y39" s="14"/>
    </row>
    <row r="40" spans="1:25" x14ac:dyDescent="0.25">
      <c r="A40" s="45">
        <v>41713</v>
      </c>
      <c r="B40" t="s">
        <v>34</v>
      </c>
      <c r="C40" s="12">
        <f>'Total U.S._bbl'!C40*1000*42*(DAY(EOMONTH($A40,0)))/1000000</f>
        <v>1178.31</v>
      </c>
      <c r="D40" s="12">
        <f>'Total U.S._bbl'!D40*1000*42*(DAY(EOMONTH($A40,0)))/1000000</f>
        <v>377.58</v>
      </c>
      <c r="E40" s="12">
        <f>'Total U.S._bbl'!E40*1000*42*(DAY(EOMONTH($A40,0)))/1000000</f>
        <v>136.71</v>
      </c>
      <c r="F40" s="12">
        <f>'Total U.S._bbl'!F40*1000*42*(DAY(EOMONTH($A40,0)))/1000000</f>
        <v>1.302</v>
      </c>
      <c r="G40" s="12">
        <f>'Total U.S._bbl'!G40*1000*42*(DAY(EOMONTH($A40,0)))/1000000</f>
        <v>1693.902</v>
      </c>
      <c r="H40" s="12"/>
      <c r="I40" s="12">
        <f>'Total U.S._bbl'!I40*1000*42*(DAY(EOMONTH($A40,0)))/1000000</f>
        <v>429.66</v>
      </c>
      <c r="J40" s="12">
        <f>'Total U.S._bbl'!J40*1000*42*(DAY(EOMONTH($A40,0)))/1000000</f>
        <v>724.51793170610199</v>
      </c>
      <c r="K40" s="12">
        <f>'Total U.S._bbl'!K40*1000*42*(DAY(EOMONTH($A40,0)))/1000000</f>
        <v>43.937436495161911</v>
      </c>
      <c r="L40" s="12">
        <f>'Total U.S._bbl'!L40*1000*42*(DAY(EOMONTH($A40,0)))/1000000</f>
        <v>99.229611885756157</v>
      </c>
      <c r="M40" s="12">
        <f>'Total U.S._bbl'!M40*1000*42*(DAY(EOMONTH($A40,0)))/1000000</f>
        <v>411.43200000000002</v>
      </c>
      <c r="N40" s="12">
        <f>'Total U.S._bbl'!N40*1000*42*(DAY(EOMONTH($A40,0)))/1000000</f>
        <v>26.04</v>
      </c>
      <c r="O40" s="12">
        <f>'Total U.S._bbl'!O40*1000*42*(DAY(EOMONTH($A40,0)))/1000000</f>
        <v>-74.766980087020102</v>
      </c>
      <c r="P40" s="12">
        <f>'Total U.S._bbl'!P40*1000*42*(DAY(EOMONTH($A40,0)))/1000000</f>
        <v>32.549999999999997</v>
      </c>
      <c r="Q40" s="12">
        <f>'Total U.S._bbl'!Q40*1000*42*(DAY(EOMONTH($A40,0)))/1000000</f>
        <v>1692.6</v>
      </c>
      <c r="S40" s="12">
        <f>'Total U.S._bbl'!S40*1000*42/1000000</f>
        <v>1025.0940000000001</v>
      </c>
      <c r="U40" s="14"/>
      <c r="V40" s="14"/>
      <c r="W40" s="14"/>
      <c r="X40" s="14"/>
      <c r="Y40" s="14"/>
    </row>
    <row r="41" spans="1:25" x14ac:dyDescent="0.25">
      <c r="A41" s="45">
        <v>41744</v>
      </c>
      <c r="B41" t="s">
        <v>34</v>
      </c>
      <c r="C41" s="12">
        <f>'Total U.S._bbl'!C41*1000*42*(DAY(EOMONTH($A41,0)))/1000000</f>
        <v>1179.3599999999999</v>
      </c>
      <c r="D41" s="12">
        <f>'Total U.S._bbl'!D41*1000*42*(DAY(EOMONTH($A41,0)))/1000000</f>
        <v>404.46</v>
      </c>
      <c r="E41" s="12">
        <f>'Total U.S._bbl'!E41*1000*42*(DAY(EOMONTH($A41,0)))/1000000</f>
        <v>79.38</v>
      </c>
      <c r="F41" s="12">
        <f>'Total U.S._bbl'!F41*1000*42*(DAY(EOMONTH($A41,0)))/1000000</f>
        <v>0</v>
      </c>
      <c r="G41" s="12">
        <f>'Total U.S._bbl'!G41*1000*42*(DAY(EOMONTH($A41,0)))/1000000</f>
        <v>1663.2</v>
      </c>
      <c r="H41" s="12"/>
      <c r="I41" s="12">
        <f>'Total U.S._bbl'!I41*1000*42*(DAY(EOMONTH($A41,0)))/1000000</f>
        <v>512.82000000000005</v>
      </c>
      <c r="J41" s="12">
        <f>'Total U.S._bbl'!J41*1000*42*(DAY(EOMONTH($A41,0)))/1000000</f>
        <v>453.05032513785375</v>
      </c>
      <c r="K41" s="12">
        <f>'Total U.S._bbl'!K41*1000*42*(DAY(EOMONTH($A41,0)))/1000000</f>
        <v>43.654617271360337</v>
      </c>
      <c r="L41" s="12">
        <f>'Total U.S._bbl'!L41*1000*42*(DAY(EOMONTH($A41,0)))/1000000</f>
        <v>86.535807703849102</v>
      </c>
      <c r="M41" s="12">
        <f>'Total U.S._bbl'!M41*1000*42*(DAY(EOMONTH($A41,0)))/1000000</f>
        <v>350.28</v>
      </c>
      <c r="N41" s="12">
        <f>'Total U.S._bbl'!N41*1000*42*(DAY(EOMONTH($A41,0)))/1000000</f>
        <v>25.2</v>
      </c>
      <c r="O41" s="12">
        <f>'Total U.S._bbl'!O41*1000*42*(DAY(EOMONTH($A41,0)))/1000000</f>
        <v>-59.080750113063253</v>
      </c>
      <c r="P41" s="12">
        <f>'Total U.S._bbl'!P41*1000*42*(DAY(EOMONTH($A41,0)))/1000000</f>
        <v>250.74</v>
      </c>
      <c r="Q41" s="12">
        <f>'Total U.S._bbl'!Q41*1000*42*(DAY(EOMONTH($A41,0)))/1000000</f>
        <v>1663.2</v>
      </c>
      <c r="S41" s="12">
        <f>'Total U.S._bbl'!S41*1000*42/1000000</f>
        <v>1276.0440000000001</v>
      </c>
      <c r="U41" s="14"/>
      <c r="V41" s="14"/>
      <c r="W41" s="14"/>
      <c r="X41" s="14"/>
      <c r="Y41" s="14"/>
    </row>
    <row r="42" spans="1:25" x14ac:dyDescent="0.25">
      <c r="A42" s="45">
        <v>41774</v>
      </c>
      <c r="B42" t="s">
        <v>34</v>
      </c>
      <c r="C42" s="12">
        <f>'Total U.S._bbl'!C42*1000*42*(DAY(EOMONTH($A42,0)))/1000000</f>
        <v>1247.316</v>
      </c>
      <c r="D42" s="12">
        <f>'Total U.S._bbl'!D42*1000*42*(DAY(EOMONTH($A42,0)))/1000000</f>
        <v>420.54599999999999</v>
      </c>
      <c r="E42" s="12">
        <f>'Total U.S._bbl'!E42*1000*42*(DAY(EOMONTH($A42,0)))/1000000</f>
        <v>58.59</v>
      </c>
      <c r="F42" s="12">
        <f>'Total U.S._bbl'!F42*1000*42*(DAY(EOMONTH($A42,0)))/1000000</f>
        <v>1.302</v>
      </c>
      <c r="G42" s="12">
        <f>'Total U.S._bbl'!G42*1000*42*(DAY(EOMONTH($A42,0)))/1000000</f>
        <v>1727.7539999999999</v>
      </c>
      <c r="H42" s="12"/>
      <c r="I42" s="12">
        <f>'Total U.S._bbl'!I42*1000*42*(DAY(EOMONTH($A42,0)))/1000000</f>
        <v>584.59799999999996</v>
      </c>
      <c r="J42" s="12">
        <f>'Total U.S._bbl'!J42*1000*42*(DAY(EOMONTH($A42,0)))/1000000</f>
        <v>398.82672896122568</v>
      </c>
      <c r="K42" s="12">
        <f>'Total U.S._bbl'!K42*1000*42*(DAY(EOMONTH($A42,0)))/1000000</f>
        <v>43.937436495161911</v>
      </c>
      <c r="L42" s="12">
        <f>'Total U.S._bbl'!L42*1000*42*(DAY(EOMONTH($A42,0)))/1000000</f>
        <v>88.511897626552695</v>
      </c>
      <c r="M42" s="12">
        <f>'Total U.S._bbl'!M42*1000*42*(DAY(EOMONTH($A42,0)))/1000000</f>
        <v>373.67399999999998</v>
      </c>
      <c r="N42" s="12">
        <f>'Total U.S._bbl'!N42*1000*42*(DAY(EOMONTH($A42,0)))/1000000</f>
        <v>26.04</v>
      </c>
      <c r="O42" s="12">
        <f>'Total U.S._bbl'!O42*1000*42*(DAY(EOMONTH($A42,0)))/1000000</f>
        <v>-279.99006308294025</v>
      </c>
      <c r="P42" s="12">
        <f>'Total U.S._bbl'!P42*1000*42*(DAY(EOMONTH($A42,0)))/1000000</f>
        <v>486.94799999999998</v>
      </c>
      <c r="Q42" s="12">
        <f>'Total U.S._bbl'!Q42*1000*42*(DAY(EOMONTH($A42,0)))/1000000</f>
        <v>1722.546</v>
      </c>
      <c r="S42" s="12">
        <f>'Total U.S._bbl'!S42*1000*42/1000000</f>
        <v>1763.874</v>
      </c>
      <c r="U42" s="14"/>
      <c r="V42" s="14"/>
      <c r="W42" s="14"/>
      <c r="X42" s="14"/>
      <c r="Y42" s="14"/>
    </row>
    <row r="43" spans="1:25" x14ac:dyDescent="0.25">
      <c r="A43" s="45">
        <v>41805</v>
      </c>
      <c r="B43" t="s">
        <v>34</v>
      </c>
      <c r="C43" s="12">
        <f>'Total U.S._bbl'!C43*1000*42*(DAY(EOMONTH($A43,0)))/1000000</f>
        <v>1252.44</v>
      </c>
      <c r="D43" s="12">
        <f>'Total U.S._bbl'!D43*1000*42*(DAY(EOMONTH($A43,0)))/1000000</f>
        <v>400.68</v>
      </c>
      <c r="E43" s="12">
        <f>'Total U.S._bbl'!E43*1000*42*(DAY(EOMONTH($A43,0)))/1000000</f>
        <v>86.94</v>
      </c>
      <c r="F43" s="12">
        <f>'Total U.S._bbl'!F43*1000*42*(DAY(EOMONTH($A43,0)))/1000000</f>
        <v>0</v>
      </c>
      <c r="G43" s="12">
        <f>'Total U.S._bbl'!G43*1000*42*(DAY(EOMONTH($A43,0)))/1000000</f>
        <v>1740.06</v>
      </c>
      <c r="H43" s="12"/>
      <c r="I43" s="12">
        <f>'Total U.S._bbl'!I43*1000*42*(DAY(EOMONTH($A43,0)))/1000000</f>
        <v>482.58</v>
      </c>
      <c r="J43" s="12">
        <f>'Total U.S._bbl'!J43*1000*42*(DAY(EOMONTH($A43,0)))/1000000</f>
        <v>390.34698667597314</v>
      </c>
      <c r="K43" s="12">
        <f>'Total U.S._bbl'!K43*1000*42*(DAY(EOMONTH($A43,0)))/1000000</f>
        <v>43.654617271360337</v>
      </c>
      <c r="L43" s="12">
        <f>'Total U.S._bbl'!L43*1000*42*(DAY(EOMONTH($A43,0)))/1000000</f>
        <v>86.192467215845099</v>
      </c>
      <c r="M43" s="12">
        <f>'Total U.S._bbl'!M43*1000*42*(DAY(EOMONTH($A43,0)))/1000000</f>
        <v>391.86</v>
      </c>
      <c r="N43" s="12">
        <f>'Total U.S._bbl'!N43*1000*42*(DAY(EOMONTH($A43,0)))/1000000</f>
        <v>25.2</v>
      </c>
      <c r="O43" s="12">
        <f>'Total U.S._bbl'!O43*1000*42*(DAY(EOMONTH($A43,0)))/1000000</f>
        <v>-122.03407116317851</v>
      </c>
      <c r="P43" s="12">
        <f>'Total U.S._bbl'!P43*1000*42*(DAY(EOMONTH($A43,0)))/1000000</f>
        <v>442.26</v>
      </c>
      <c r="Q43" s="12">
        <f>'Total U.S._bbl'!Q43*1000*42*(DAY(EOMONTH($A43,0)))/1000000</f>
        <v>1740.06</v>
      </c>
      <c r="S43" s="12">
        <f>'Total U.S._bbl'!S43*1000*42/1000000</f>
        <v>2205.63</v>
      </c>
      <c r="U43" s="14"/>
      <c r="V43" s="14"/>
      <c r="W43" s="14"/>
      <c r="X43" s="14"/>
      <c r="Y43" s="14"/>
    </row>
    <row r="44" spans="1:25" x14ac:dyDescent="0.25">
      <c r="A44" s="45">
        <v>41835</v>
      </c>
      <c r="B44" t="s">
        <v>34</v>
      </c>
      <c r="C44" s="12">
        <f>'Total U.S._bbl'!C44*1000*42*(DAY(EOMONTH($A44,0)))/1000000</f>
        <v>1322.8320000000001</v>
      </c>
      <c r="D44" s="12">
        <f>'Total U.S._bbl'!D44*1000*42*(DAY(EOMONTH($A44,0)))/1000000</f>
        <v>428.358</v>
      </c>
      <c r="E44" s="12">
        <f>'Total U.S._bbl'!E44*1000*42*(DAY(EOMONTH($A44,0)))/1000000</f>
        <v>59.892000000000003</v>
      </c>
      <c r="F44" s="12">
        <f>'Total U.S._bbl'!F44*1000*42*(DAY(EOMONTH($A44,0)))/1000000</f>
        <v>-1.302</v>
      </c>
      <c r="G44" s="12">
        <f>'Total U.S._bbl'!G44*1000*42*(DAY(EOMONTH($A44,0)))/1000000</f>
        <v>1809.78</v>
      </c>
      <c r="H44" s="12"/>
      <c r="I44" s="12">
        <f>'Total U.S._bbl'!I44*1000*42*(DAY(EOMONTH($A44,0)))/1000000</f>
        <v>567.67200000000003</v>
      </c>
      <c r="J44" s="12">
        <f>'Total U.S._bbl'!J44*1000*42*(DAY(EOMONTH($A44,0)))/1000000</f>
        <v>431.39965164906727</v>
      </c>
      <c r="K44" s="12">
        <f>'Total U.S._bbl'!K44*1000*42*(DAY(EOMONTH($A44,0)))/1000000</f>
        <v>43.937436495161911</v>
      </c>
      <c r="L44" s="12">
        <f>'Total U.S._bbl'!L44*1000*42*(DAY(EOMONTH($A44,0)))/1000000</f>
        <v>89.788225448852458</v>
      </c>
      <c r="M44" s="12">
        <f>'Total U.S._bbl'!M44*1000*42*(DAY(EOMONTH($A44,0)))/1000000</f>
        <v>359.89935673267235</v>
      </c>
      <c r="N44" s="12">
        <f>'Total U.S._bbl'!N44*1000*42*(DAY(EOMONTH($A44,0)))/1000000</f>
        <v>26.04</v>
      </c>
      <c r="O44" s="12">
        <f>'Total U.S._bbl'!O44*1000*42*(DAY(EOMONTH($A44,0)))/1000000</f>
        <v>-138.61667032575386</v>
      </c>
      <c r="P44" s="12">
        <f>'Total U.S._bbl'!P44*1000*42*(DAY(EOMONTH($A44,0)))/1000000</f>
        <v>430.96199999999999</v>
      </c>
      <c r="Q44" s="12">
        <f>'Total U.S._bbl'!Q44*1000*42*(DAY(EOMONTH($A44,0)))/1000000</f>
        <v>1811.0820000000001</v>
      </c>
      <c r="S44" s="12">
        <f>'Total U.S._bbl'!S44*1000*42/1000000</f>
        <v>2636.55</v>
      </c>
      <c r="U44" s="14"/>
      <c r="V44" s="14"/>
      <c r="W44" s="14"/>
      <c r="X44" s="14"/>
      <c r="Y44" s="14"/>
    </row>
    <row r="45" spans="1:25" x14ac:dyDescent="0.25">
      <c r="A45" s="45">
        <v>41866</v>
      </c>
      <c r="B45" t="s">
        <v>34</v>
      </c>
      <c r="C45" s="12">
        <f>'Total U.S._bbl'!C45*1000*42*(DAY(EOMONTH($A45,0)))/1000000</f>
        <v>1352.778</v>
      </c>
      <c r="D45" s="12">
        <f>'Total U.S._bbl'!D45*1000*42*(DAY(EOMONTH($A45,0)))/1000000</f>
        <v>414.036</v>
      </c>
      <c r="E45" s="12">
        <f>'Total U.S._bbl'!E45*1000*42*(DAY(EOMONTH($A45,0)))/1000000</f>
        <v>75.516000000000005</v>
      </c>
      <c r="F45" s="12">
        <f>'Total U.S._bbl'!F45*1000*42*(DAY(EOMONTH($A45,0)))/1000000</f>
        <v>0</v>
      </c>
      <c r="G45" s="12">
        <f>'Total U.S._bbl'!G45*1000*42*(DAY(EOMONTH($A45,0)))/1000000</f>
        <v>1842.33</v>
      </c>
      <c r="H45" s="12"/>
      <c r="I45" s="12">
        <f>'Total U.S._bbl'!I45*1000*42*(DAY(EOMONTH($A45,0)))/1000000</f>
        <v>526.00800000000004</v>
      </c>
      <c r="J45" s="12">
        <f>'Total U.S._bbl'!J45*1000*42*(DAY(EOMONTH($A45,0)))/1000000</f>
        <v>485.76672728541274</v>
      </c>
      <c r="K45" s="12">
        <f>'Total U.S._bbl'!K45*1000*42*(DAY(EOMONTH($A45,0)))/1000000</f>
        <v>83.126910259025223</v>
      </c>
      <c r="L45" s="12">
        <f>'Total U.S._bbl'!L45*1000*42*(DAY(EOMONTH($A45,0)))/1000000</f>
        <v>89.967847579999997</v>
      </c>
      <c r="M45" s="12">
        <f>'Total U.S._bbl'!M45*1000*42*(DAY(EOMONTH($A45,0)))/1000000</f>
        <v>355.99335673267234</v>
      </c>
      <c r="N45" s="12">
        <f>'Total U.S._bbl'!N45*1000*42*(DAY(EOMONTH($A45,0)))/1000000</f>
        <v>26.04</v>
      </c>
      <c r="O45" s="12">
        <f>'Total U.S._bbl'!O45*1000*42*(DAY(EOMONTH($A45,0)))/1000000</f>
        <v>-111.26684185711025</v>
      </c>
      <c r="P45" s="12">
        <f>'Total U.S._bbl'!P45*1000*42*(DAY(EOMONTH($A45,0)))/1000000</f>
        <v>385.392</v>
      </c>
      <c r="Q45" s="12">
        <f>'Total U.S._bbl'!Q45*1000*42*(DAY(EOMONTH($A45,0)))/1000000</f>
        <v>1841.028</v>
      </c>
      <c r="S45" s="12">
        <f>'Total U.S._bbl'!S45*1000*42/1000000</f>
        <v>3020.7240000000002</v>
      </c>
      <c r="U45" s="14"/>
      <c r="V45" s="14"/>
      <c r="W45" s="14"/>
      <c r="X45" s="14"/>
      <c r="Y45" s="14"/>
    </row>
    <row r="46" spans="1:25" x14ac:dyDescent="0.25">
      <c r="A46" s="45">
        <v>41897</v>
      </c>
      <c r="B46" t="s">
        <v>34</v>
      </c>
      <c r="C46" s="12">
        <f>'Total U.S._bbl'!C46*1000*42*(DAY(EOMONTH($A46,0)))/1000000</f>
        <v>1323</v>
      </c>
      <c r="D46" s="12">
        <f>'Total U.S._bbl'!D46*1000*42*(DAY(EOMONTH($A46,0)))/1000000</f>
        <v>374.22</v>
      </c>
      <c r="E46" s="12">
        <f>'Total U.S._bbl'!E46*1000*42*(DAY(EOMONTH($A46,0)))/1000000</f>
        <v>74.34</v>
      </c>
      <c r="F46" s="12">
        <f>'Total U.S._bbl'!F46*1000*42*(DAY(EOMONTH($A46,0)))/1000000</f>
        <v>0</v>
      </c>
      <c r="G46" s="12">
        <f>'Total U.S._bbl'!G46*1000*42*(DAY(EOMONTH($A46,0)))/1000000</f>
        <v>1771.56</v>
      </c>
      <c r="H46" s="12"/>
      <c r="I46" s="12">
        <f>'Total U.S._bbl'!I46*1000*42*(DAY(EOMONTH($A46,0)))/1000000</f>
        <v>582.12</v>
      </c>
      <c r="J46" s="12">
        <f>'Total U.S._bbl'!J46*1000*42*(DAY(EOMONTH($A46,0)))/1000000</f>
        <v>483.39390915675591</v>
      </c>
      <c r="K46" s="12">
        <f>'Total U.S._bbl'!K46*1000*42*(DAY(EOMONTH($A46,0)))/1000000</f>
        <v>138.7109711278774</v>
      </c>
      <c r="L46" s="12">
        <f>'Total U.S._bbl'!L46*1000*42*(DAY(EOMONTH($A46,0)))/1000000</f>
        <v>88.828107930134877</v>
      </c>
      <c r="M46" s="12">
        <f>'Total U.S._bbl'!M46*1000*42*(DAY(EOMONTH($A46,0)))/1000000</f>
        <v>315.52970006387653</v>
      </c>
      <c r="N46" s="12">
        <f>'Total U.S._bbl'!N46*1000*42*(DAY(EOMONTH($A46,0)))/1000000</f>
        <v>25.2</v>
      </c>
      <c r="O46" s="12">
        <f>'Total U.S._bbl'!O46*1000*42*(DAY(EOMONTH($A46,0)))/1000000</f>
        <v>-39.882688278644657</v>
      </c>
      <c r="P46" s="12">
        <f>'Total U.S._bbl'!P46*1000*42*(DAY(EOMONTH($A46,0)))/1000000</f>
        <v>180.18</v>
      </c>
      <c r="Q46" s="12">
        <f>'Total U.S._bbl'!Q46*1000*42*(DAY(EOMONTH($A46,0)))/1000000</f>
        <v>1774.08</v>
      </c>
      <c r="S46" s="12">
        <f>'Total U.S._bbl'!S46*1000*42/1000000</f>
        <v>3200.0219999999999</v>
      </c>
      <c r="U46" s="14"/>
      <c r="V46" s="14"/>
      <c r="W46" s="14"/>
      <c r="X46" s="14"/>
      <c r="Y46" s="14"/>
    </row>
    <row r="47" spans="1:25" x14ac:dyDescent="0.25">
      <c r="A47" s="45">
        <v>41927</v>
      </c>
      <c r="B47" t="s">
        <v>34</v>
      </c>
      <c r="C47" s="12">
        <f>'Total U.S._bbl'!C47*1000*42*(DAY(EOMONTH($A47,0)))/1000000</f>
        <v>1378.818</v>
      </c>
      <c r="D47" s="12">
        <f>'Total U.S._bbl'!D47*1000*42*(DAY(EOMONTH($A47,0)))/1000000</f>
        <v>343.72800000000001</v>
      </c>
      <c r="E47" s="12">
        <f>'Total U.S._bbl'!E47*1000*42*(DAY(EOMONTH($A47,0)))/1000000</f>
        <v>113.274</v>
      </c>
      <c r="F47" s="12">
        <f>'Total U.S._bbl'!F47*1000*42*(DAY(EOMONTH($A47,0)))/1000000</f>
        <v>0</v>
      </c>
      <c r="G47" s="12">
        <f>'Total U.S._bbl'!G47*1000*42*(DAY(EOMONTH($A47,0)))/1000000</f>
        <v>1835.82</v>
      </c>
      <c r="H47" s="12"/>
      <c r="I47" s="12">
        <f>'Total U.S._bbl'!I47*1000*42*(DAY(EOMONTH($A47,0)))/1000000</f>
        <v>712.19399999999996</v>
      </c>
      <c r="J47" s="12">
        <f>'Total U.S._bbl'!J47*1000*42*(DAY(EOMONTH($A47,0)))/1000000</f>
        <v>577.34648120197471</v>
      </c>
      <c r="K47" s="12">
        <f>'Total U.S._bbl'!K47*1000*42*(DAY(EOMONTH($A47,0)))/1000000</f>
        <v>199.52299686537131</v>
      </c>
      <c r="L47" s="12">
        <f>'Total U.S._bbl'!L47*1000*42*(DAY(EOMONTH($A47,0)))/1000000</f>
        <v>95.061733004368449</v>
      </c>
      <c r="M47" s="12">
        <f>'Total U.S._bbl'!M47*1000*42*(DAY(EOMONTH($A47,0)))/1000000</f>
        <v>358.59735673267232</v>
      </c>
      <c r="N47" s="12">
        <f>'Total U.S._bbl'!N47*1000*42*(DAY(EOMONTH($A47,0)))/1000000</f>
        <v>26.04</v>
      </c>
      <c r="O47" s="12">
        <f>'Total U.S._bbl'!O47*1000*42*(DAY(EOMONTH($A47,0)))/1000000</f>
        <v>-156.37856780438685</v>
      </c>
      <c r="P47" s="12">
        <f>'Total U.S._bbl'!P47*1000*42*(DAY(EOMONTH($A47,0)))/1000000</f>
        <v>22.134</v>
      </c>
      <c r="Q47" s="12">
        <f>'Total U.S._bbl'!Q47*1000*42*(DAY(EOMONTH($A47,0)))/1000000</f>
        <v>1834.518</v>
      </c>
      <c r="S47" s="12">
        <f>'Total U.S._bbl'!S47*1000*42/1000000</f>
        <v>3222.828</v>
      </c>
      <c r="U47" s="14"/>
      <c r="V47" s="14"/>
      <c r="W47" s="14"/>
      <c r="X47" s="14"/>
      <c r="Y47" s="14"/>
    </row>
    <row r="48" spans="1:25" x14ac:dyDescent="0.25">
      <c r="A48" s="45">
        <v>41958</v>
      </c>
      <c r="B48" t="s">
        <v>34</v>
      </c>
      <c r="C48" s="12">
        <f>'Total U.S._bbl'!C48*1000*42*(DAY(EOMONTH($A48,0)))/1000000</f>
        <v>1323</v>
      </c>
      <c r="D48" s="12">
        <f>'Total U.S._bbl'!D48*1000*42*(DAY(EOMONTH($A48,0)))/1000000</f>
        <v>372.96</v>
      </c>
      <c r="E48" s="12">
        <f>'Total U.S._bbl'!E48*1000*42*(DAY(EOMONTH($A48,0)))/1000000</f>
        <v>91.98</v>
      </c>
      <c r="F48" s="12">
        <f>'Total U.S._bbl'!F48*1000*42*(DAY(EOMONTH($A48,0)))/1000000</f>
        <v>-1.26</v>
      </c>
      <c r="G48" s="12">
        <f>'Total U.S._bbl'!G48*1000*42*(DAY(EOMONTH($A48,0)))/1000000</f>
        <v>1786.68</v>
      </c>
      <c r="H48" s="12"/>
      <c r="I48" s="12">
        <f>'Total U.S._bbl'!I48*1000*42*(DAY(EOMONTH($A48,0)))/1000000</f>
        <v>534.24</v>
      </c>
      <c r="J48" s="12">
        <f>'Total U.S._bbl'!J48*1000*42*(DAY(EOMONTH($A48,0)))/1000000</f>
        <v>694.26603182775841</v>
      </c>
      <c r="K48" s="12">
        <f>'Total U.S._bbl'!K48*1000*42*(DAY(EOMONTH($A48,0)))/1000000</f>
        <v>190.49358844613351</v>
      </c>
      <c r="L48" s="12">
        <f>'Total U.S._bbl'!L48*1000*42*(DAY(EOMONTH($A48,0)))/1000000</f>
        <v>97.524783109309141</v>
      </c>
      <c r="M48" s="12">
        <f>'Total U.S._bbl'!M48*1000*42*(DAY(EOMONTH($A48,0)))/1000000</f>
        <v>364.66970006387646</v>
      </c>
      <c r="N48" s="12">
        <f>'Total U.S._bbl'!N48*1000*42*(DAY(EOMONTH($A48,0)))/1000000</f>
        <v>25.2</v>
      </c>
      <c r="O48" s="12">
        <f>'Total U.S._bbl'!O48*1000*42*(DAY(EOMONTH($A48,0)))/1000000</f>
        <v>-51.674103447077478</v>
      </c>
      <c r="P48" s="12">
        <f>'Total U.S._bbl'!P48*1000*42*(DAY(EOMONTH($A48,0)))/1000000</f>
        <v>-69.3</v>
      </c>
      <c r="Q48" s="12">
        <f>'Total U.S._bbl'!Q48*1000*42*(DAY(EOMONTH($A48,0)))/1000000</f>
        <v>1785.42</v>
      </c>
      <c r="S48" s="12">
        <f>'Total U.S._bbl'!S48*1000*42/1000000</f>
        <v>3153.864</v>
      </c>
      <c r="U48" s="14"/>
      <c r="V48" s="14"/>
      <c r="W48" s="14"/>
      <c r="X48" s="14"/>
      <c r="Y48" s="14"/>
    </row>
    <row r="49" spans="1:25" x14ac:dyDescent="0.25">
      <c r="A49" s="45">
        <v>41988</v>
      </c>
      <c r="B49" t="s">
        <v>34</v>
      </c>
      <c r="C49" s="12">
        <f>'Total U.S._bbl'!C49*1000*42*(DAY(EOMONTH($A49,0)))/1000000</f>
        <v>1403.556</v>
      </c>
      <c r="D49" s="12">
        <f>'Total U.S._bbl'!D49*1000*42*(DAY(EOMONTH($A49,0)))/1000000</f>
        <v>416.64</v>
      </c>
      <c r="E49" s="12">
        <f>'Total U.S._bbl'!E49*1000*42*(DAY(EOMONTH($A49,0)))/1000000</f>
        <v>143.22</v>
      </c>
      <c r="F49" s="12">
        <f>'Total U.S._bbl'!F49*1000*42*(DAY(EOMONTH($A49,0)))/1000000</f>
        <v>1.302</v>
      </c>
      <c r="G49" s="12">
        <f>'Total U.S._bbl'!G49*1000*42*(DAY(EOMONTH($A49,0)))/1000000</f>
        <v>1964.7180000000001</v>
      </c>
      <c r="H49" s="12"/>
      <c r="I49" s="12">
        <f>'Total U.S._bbl'!I49*1000*42*(DAY(EOMONTH($A49,0)))/1000000</f>
        <v>679.64400000000001</v>
      </c>
      <c r="J49" s="12">
        <f>'Total U.S._bbl'!J49*1000*42*(DAY(EOMONTH($A49,0)))/1000000</f>
        <v>940.93865850022917</v>
      </c>
      <c r="K49" s="12">
        <f>'Total U.S._bbl'!K49*1000*42*(DAY(EOMONTH($A49,0)))/1000000</f>
        <v>127.25693733927299</v>
      </c>
      <c r="L49" s="12">
        <f>'Total U.S._bbl'!L49*1000*42*(DAY(EOMONTH($A49,0)))/1000000</f>
        <v>113.39407300790756</v>
      </c>
      <c r="M49" s="12">
        <f>'Total U.S._bbl'!M49*1000*42*(DAY(EOMONTH($A49,0)))/1000000</f>
        <v>427.60335673267235</v>
      </c>
      <c r="N49" s="12">
        <f>'Total U.S._bbl'!N49*1000*42*(DAY(EOMONTH($A49,0)))/1000000</f>
        <v>26.04</v>
      </c>
      <c r="O49" s="12">
        <f>'Total U.S._bbl'!O49*1000*42*(DAY(EOMONTH($A49,0)))/1000000</f>
        <v>-232.97902558008198</v>
      </c>
      <c r="P49" s="12">
        <f>'Total U.S._bbl'!P49*1000*42*(DAY(EOMONTH($A49,0)))/1000000</f>
        <v>-117.18</v>
      </c>
      <c r="Q49" s="12">
        <f>'Total U.S._bbl'!Q49*1000*42*(DAY(EOMONTH($A49,0)))/1000000</f>
        <v>1964.7180000000001</v>
      </c>
      <c r="S49" s="12">
        <f>'Total U.S._bbl'!S49*1000*42/1000000</f>
        <v>3036.4740000000002</v>
      </c>
      <c r="U49" s="14"/>
      <c r="V49" s="14"/>
      <c r="W49" s="14"/>
      <c r="X49" s="14"/>
      <c r="Y49" s="14"/>
    </row>
    <row r="50" spans="1:25" x14ac:dyDescent="0.25">
      <c r="A50" s="45">
        <v>42019</v>
      </c>
      <c r="B50" t="s">
        <v>34</v>
      </c>
      <c r="C50" s="12">
        <f>'Total U.S._bbl'!C50*1000*42*(DAY(EOMONTH($A50,0)))/1000000</f>
        <v>1384.0260000000001</v>
      </c>
      <c r="D50" s="12">
        <f>'Total U.S._bbl'!D50*1000*42*(DAY(EOMONTH($A50,0)))/1000000</f>
        <v>376.27800000000002</v>
      </c>
      <c r="E50" s="12">
        <f>'Total U.S._bbl'!E50*1000*42*(DAY(EOMONTH($A50,0)))/1000000</f>
        <v>180.97800000000001</v>
      </c>
      <c r="F50" s="12">
        <f>'Total U.S._bbl'!F50*1000*42*(DAY(EOMONTH($A50,0)))/1000000</f>
        <v>0</v>
      </c>
      <c r="G50" s="12">
        <f>'Total U.S._bbl'!G50*1000*42*(DAY(EOMONTH($A50,0)))/1000000</f>
        <v>1941.2819999999999</v>
      </c>
      <c r="H50" s="12"/>
      <c r="I50" s="12">
        <f>'Total U.S._bbl'!I50*1000*42*(DAY(EOMONTH($A50,0)))/1000000</f>
        <v>665.322</v>
      </c>
      <c r="J50" s="12">
        <f>'Total U.S._bbl'!J50*1000*42*(DAY(EOMONTH($A50,0)))/1000000</f>
        <v>1093.4491998935287</v>
      </c>
      <c r="K50" s="12">
        <f>'Total U.S._bbl'!K50*1000*42*(DAY(EOMONTH($A50,0)))/1000000</f>
        <v>63.638467995437971</v>
      </c>
      <c r="L50" s="12">
        <f>'Total U.S._bbl'!L50*1000*42*(DAY(EOMONTH($A50,0)))/1000000</f>
        <v>118.88461395661992</v>
      </c>
      <c r="M50" s="12">
        <f>'Total U.S._bbl'!M50*1000*42*(DAY(EOMONTH($A50,0)))/1000000</f>
        <v>451.79399999999998</v>
      </c>
      <c r="N50" s="12">
        <f>'Total U.S._bbl'!N50*1000*42*(DAY(EOMONTH($A50,0)))/1000000</f>
        <v>33.851999999999997</v>
      </c>
      <c r="O50" s="12">
        <f>'Total U.S._bbl'!O50*1000*42*(DAY(EOMONTH($A50,0)))/1000000</f>
        <v>-95.058281845586478</v>
      </c>
      <c r="P50" s="12">
        <f>'Total U.S._bbl'!P50*1000*42*(DAY(EOMONTH($A50,0)))/1000000</f>
        <v>-394.50599999999997</v>
      </c>
      <c r="Q50" s="12">
        <f>'Total U.S._bbl'!Q50*1000*42*(DAY(EOMONTH($A50,0)))/1000000</f>
        <v>1937.376</v>
      </c>
      <c r="S50" s="12">
        <f>'Total U.S._bbl'!S50*1000*42/1000000</f>
        <v>2642.556</v>
      </c>
      <c r="U50" s="14"/>
      <c r="V50" s="14"/>
      <c r="W50" s="14"/>
      <c r="X50" s="14"/>
      <c r="Y50" s="14"/>
    </row>
    <row r="51" spans="1:25" x14ac:dyDescent="0.25">
      <c r="A51" s="45">
        <v>42050</v>
      </c>
      <c r="B51" t="s">
        <v>34</v>
      </c>
      <c r="C51" s="12">
        <f>'Total U.S._bbl'!C51*1000*42*(DAY(EOMONTH($A51,0)))/1000000</f>
        <v>1290.0719999999999</v>
      </c>
      <c r="D51" s="12">
        <f>'Total U.S._bbl'!D51*1000*42*(DAY(EOMONTH($A51,0)))/1000000</f>
        <v>323.39999999999998</v>
      </c>
      <c r="E51" s="12">
        <f>'Total U.S._bbl'!E51*1000*42*(DAY(EOMONTH($A51,0)))/1000000</f>
        <v>166.99199999999999</v>
      </c>
      <c r="F51" s="12">
        <f>'Total U.S._bbl'!F51*1000*42*(DAY(EOMONTH($A51,0)))/1000000</f>
        <v>-1.1759999999999999</v>
      </c>
      <c r="G51" s="12">
        <f>'Total U.S._bbl'!G51*1000*42*(DAY(EOMONTH($A51,0)))/1000000</f>
        <v>1779.288</v>
      </c>
      <c r="H51" s="12"/>
      <c r="I51" s="12">
        <f>'Total U.S._bbl'!I51*1000*42*(DAY(EOMONTH($A51,0)))/1000000</f>
        <v>778.51199999999994</v>
      </c>
      <c r="J51" s="12">
        <f>'Total U.S._bbl'!J51*1000*42*(DAY(EOMONTH($A51,0)))/1000000</f>
        <v>952.73708296871609</v>
      </c>
      <c r="K51" s="12">
        <f>'Total U.S._bbl'!K51*1000*42*(DAY(EOMONTH($A51,0)))/1000000</f>
        <v>44.580904298402046</v>
      </c>
      <c r="L51" s="12">
        <f>'Total U.S._bbl'!L51*1000*42*(DAY(EOMONTH($A51,0)))/1000000</f>
        <v>100.62213658312928</v>
      </c>
      <c r="M51" s="12">
        <f>'Total U.S._bbl'!M51*1000*42*(DAY(EOMONTH($A51,0)))/1000000</f>
        <v>427.92288000000002</v>
      </c>
      <c r="N51" s="12">
        <f>'Total U.S._bbl'!N51*1000*42*(DAY(EOMONTH($A51,0)))/1000000</f>
        <v>30.576000000000001</v>
      </c>
      <c r="O51" s="12">
        <f>'Total U.S._bbl'!O51*1000*42*(DAY(EOMONTH($A51,0)))/1000000</f>
        <v>-22.935003850247377</v>
      </c>
      <c r="P51" s="12">
        <f>'Total U.S._bbl'!P51*1000*42*(DAY(EOMONTH($A51,0)))/1000000</f>
        <v>-532.72799999999995</v>
      </c>
      <c r="Q51" s="12">
        <f>'Total U.S._bbl'!Q51*1000*42*(DAY(EOMONTH($A51,0)))/1000000</f>
        <v>1779.288</v>
      </c>
      <c r="S51" s="12">
        <f>'Total U.S._bbl'!S51*1000*42/1000000</f>
        <v>2109.66</v>
      </c>
      <c r="U51" s="14"/>
      <c r="V51" s="14"/>
      <c r="W51" s="14"/>
      <c r="X51" s="14"/>
      <c r="Y51" s="14"/>
    </row>
    <row r="52" spans="1:25" x14ac:dyDescent="0.25">
      <c r="A52" s="45">
        <v>42078</v>
      </c>
      <c r="B52" t="s">
        <v>34</v>
      </c>
      <c r="C52" s="12">
        <f>'Total U.S._bbl'!C52*1000*42*(DAY(EOMONTH($A52,0)))/1000000</f>
        <v>1460.8440000000001</v>
      </c>
      <c r="D52" s="12">
        <f>'Total U.S._bbl'!D52*1000*42*(DAY(EOMONTH($A52,0)))/1000000</f>
        <v>389.298</v>
      </c>
      <c r="E52" s="12">
        <f>'Total U.S._bbl'!E52*1000*42*(DAY(EOMONTH($A52,0)))/1000000</f>
        <v>164.05199999999999</v>
      </c>
      <c r="F52" s="12">
        <f>'Total U.S._bbl'!F52*1000*42*(DAY(EOMONTH($A52,0)))/1000000</f>
        <v>0</v>
      </c>
      <c r="G52" s="12">
        <f>'Total U.S._bbl'!G52*1000*42*(DAY(EOMONTH($A52,0)))/1000000</f>
        <v>2014.194</v>
      </c>
      <c r="H52" s="12"/>
      <c r="I52" s="12">
        <f>'Total U.S._bbl'!I52*1000*42*(DAY(EOMONTH($A52,0)))/1000000</f>
        <v>613.24199999999996</v>
      </c>
      <c r="J52" s="12">
        <f>'Total U.S._bbl'!J52*1000*42*(DAY(EOMONTH($A52,0)))/1000000</f>
        <v>677.42426419379001</v>
      </c>
      <c r="K52" s="12">
        <f>'Total U.S._bbl'!K52*1000*42*(DAY(EOMONTH($A52,0)))/1000000</f>
        <v>34.519987435316203</v>
      </c>
      <c r="L52" s="12">
        <f>'Total U.S._bbl'!L52*1000*42*(DAY(EOMONTH($A52,0)))/1000000</f>
        <v>96.74157414842513</v>
      </c>
      <c r="M52" s="12">
        <f>'Total U.S._bbl'!M52*1000*42*(DAY(EOMONTH($A52,0)))/1000000</f>
        <v>422.99376000000001</v>
      </c>
      <c r="N52" s="12">
        <f>'Total U.S._bbl'!N52*1000*42*(DAY(EOMONTH($A52,0)))/1000000</f>
        <v>33.851999999999997</v>
      </c>
      <c r="O52" s="12">
        <f>'Total U.S._bbl'!O52*1000*42*(DAY(EOMONTH($A52,0)))/1000000</f>
        <v>5.2204142224687109</v>
      </c>
      <c r="P52" s="12">
        <f>'Total U.S._bbl'!P52*1000*42*(DAY(EOMONTH($A52,0)))/1000000</f>
        <v>131.50200000000001</v>
      </c>
      <c r="Q52" s="12">
        <f>'Total U.S._bbl'!Q52*1000*42*(DAY(EOMONTH($A52,0)))/1000000</f>
        <v>2015.4960000000001</v>
      </c>
      <c r="S52" s="12">
        <f>'Total U.S._bbl'!S52*1000*42/1000000</f>
        <v>2239.482</v>
      </c>
      <c r="U52" s="14"/>
      <c r="V52" s="14"/>
      <c r="W52" s="14"/>
      <c r="X52" s="14"/>
      <c r="Y52" s="14"/>
    </row>
    <row r="53" spans="1:25" x14ac:dyDescent="0.25">
      <c r="A53" s="45">
        <v>42109</v>
      </c>
      <c r="B53" t="s">
        <v>34</v>
      </c>
      <c r="C53" s="12">
        <f>'Total U.S._bbl'!C53*1000*42*(DAY(EOMONTH($A53,0)))/1000000</f>
        <v>1454.04</v>
      </c>
      <c r="D53" s="12">
        <f>'Total U.S._bbl'!D53*1000*42*(DAY(EOMONTH($A53,0)))/1000000</f>
        <v>396.9</v>
      </c>
      <c r="E53" s="12">
        <f>'Total U.S._bbl'!E53*1000*42*(DAY(EOMONTH($A53,0)))/1000000</f>
        <v>128.52000000000001</v>
      </c>
      <c r="F53" s="12">
        <f>'Total U.S._bbl'!F53*1000*42*(DAY(EOMONTH($A53,0)))/1000000</f>
        <v>1.26</v>
      </c>
      <c r="G53" s="12">
        <f>'Total U.S._bbl'!G53*1000*42*(DAY(EOMONTH($A53,0)))/1000000</f>
        <v>1980.72</v>
      </c>
      <c r="H53" s="12"/>
      <c r="I53" s="12">
        <f>'Total U.S._bbl'!I53*1000*42*(DAY(EOMONTH($A53,0)))/1000000</f>
        <v>791.28</v>
      </c>
      <c r="J53" s="12">
        <f>'Total U.S._bbl'!J53*1000*42*(DAY(EOMONTH($A53,0)))/1000000</f>
        <v>446.58875538747145</v>
      </c>
      <c r="K53" s="12">
        <f>'Total U.S._bbl'!K53*1000*42*(DAY(EOMONTH($A53,0)))/1000000</f>
        <v>34.244037004059251</v>
      </c>
      <c r="L53" s="12">
        <f>'Total U.S._bbl'!L53*1000*42*(DAY(EOMONTH($A53,0)))/1000000</f>
        <v>83.803959511265077</v>
      </c>
      <c r="M53" s="12">
        <f>'Total U.S._bbl'!M53*1000*42*(DAY(EOMONTH($A53,0)))/1000000</f>
        <v>392.96879999999999</v>
      </c>
      <c r="N53" s="12">
        <f>'Total U.S._bbl'!N53*1000*42*(DAY(EOMONTH($A53,0)))/1000000</f>
        <v>32.76</v>
      </c>
      <c r="O53" s="12">
        <f>'Total U.S._bbl'!O53*1000*42*(DAY(EOMONTH($A53,0)))/1000000</f>
        <v>-144.90555190279571</v>
      </c>
      <c r="P53" s="12">
        <f>'Total U.S._bbl'!P53*1000*42*(DAY(EOMONTH($A53,0)))/1000000</f>
        <v>341.46</v>
      </c>
      <c r="Q53" s="12">
        <f>'Total U.S._bbl'!Q53*1000*42*(DAY(EOMONTH($A53,0)))/1000000</f>
        <v>1978.2</v>
      </c>
      <c r="S53" s="12">
        <f>'Total U.S._bbl'!S53*1000*42/1000000</f>
        <v>2578.884</v>
      </c>
      <c r="U53" s="14"/>
      <c r="V53" s="14"/>
      <c r="W53" s="14"/>
      <c r="X53" s="14"/>
      <c r="Y53" s="14"/>
    </row>
    <row r="54" spans="1:25" x14ac:dyDescent="0.25">
      <c r="A54" s="45">
        <v>42139</v>
      </c>
      <c r="B54" t="s">
        <v>34</v>
      </c>
      <c r="C54" s="12">
        <f>'Total U.S._bbl'!C54*1000*42*(DAY(EOMONTH($A54,0)))/1000000</f>
        <v>1493.394</v>
      </c>
      <c r="D54" s="12">
        <f>'Total U.S._bbl'!D54*1000*42*(DAY(EOMONTH($A54,0)))/1000000</f>
        <v>387.99599999999998</v>
      </c>
      <c r="E54" s="12">
        <f>'Total U.S._bbl'!E54*1000*42*(DAY(EOMONTH($A54,0)))/1000000</f>
        <v>89.837999999999994</v>
      </c>
      <c r="F54" s="12">
        <f>'Total U.S._bbl'!F54*1000*42*(DAY(EOMONTH($A54,0)))/1000000</f>
        <v>1.302</v>
      </c>
      <c r="G54" s="12">
        <f>'Total U.S._bbl'!G54*1000*42*(DAY(EOMONTH($A54,0)))/1000000</f>
        <v>1972.53</v>
      </c>
      <c r="H54" s="12"/>
      <c r="I54" s="12">
        <f>'Total U.S._bbl'!I54*1000*42*(DAY(EOMONTH($A54,0)))/1000000</f>
        <v>759.06600000000003</v>
      </c>
      <c r="J54" s="12">
        <f>'Total U.S._bbl'!J54*1000*42*(DAY(EOMONTH($A54,0)))/1000000</f>
        <v>383.73783215923885</v>
      </c>
      <c r="K54" s="12">
        <f>'Total U.S._bbl'!K54*1000*42*(DAY(EOMONTH($A54,0)))/1000000</f>
        <v>34.519987435316203</v>
      </c>
      <c r="L54" s="12">
        <f>'Total U.S._bbl'!L54*1000*42*(DAY(EOMONTH($A54,0)))/1000000</f>
        <v>85.651534266703123</v>
      </c>
      <c r="M54" s="12">
        <f>'Total U.S._bbl'!M54*1000*42*(DAY(EOMONTH($A54,0)))/1000000</f>
        <v>462.13031759999996</v>
      </c>
      <c r="N54" s="12">
        <f>'Total U.S._bbl'!N54*1000*42*(DAY(EOMONTH($A54,0)))/1000000</f>
        <v>33.851999999999997</v>
      </c>
      <c r="O54" s="12">
        <f>'Total U.S._bbl'!O54*1000*42*(DAY(EOMONTH($A54,0)))/1000000</f>
        <v>-221.29567146125831</v>
      </c>
      <c r="P54" s="12">
        <f>'Total U.S._bbl'!P54*1000*42*(DAY(EOMONTH($A54,0)))/1000000</f>
        <v>432.26400000000001</v>
      </c>
      <c r="Q54" s="12">
        <f>'Total U.S._bbl'!Q54*1000*42*(DAY(EOMONTH($A54,0)))/1000000</f>
        <v>1969.9259999999999</v>
      </c>
      <c r="S54" s="12">
        <f>'Total U.S._bbl'!S54*1000*42/1000000</f>
        <v>3009.2579999999998</v>
      </c>
      <c r="U54" s="14"/>
      <c r="V54" s="14"/>
      <c r="W54" s="14"/>
      <c r="X54" s="14"/>
      <c r="Y54" s="14"/>
    </row>
    <row r="55" spans="1:25" x14ac:dyDescent="0.25">
      <c r="A55" s="45">
        <v>42170</v>
      </c>
      <c r="B55" t="s">
        <v>34</v>
      </c>
      <c r="C55" s="12">
        <f>'Total U.S._bbl'!C55*1000*42*(DAY(EOMONTH($A55,0)))/1000000</f>
        <v>1437.66</v>
      </c>
      <c r="D55" s="12">
        <f>'Total U.S._bbl'!D55*1000*42*(DAY(EOMONTH($A55,0)))/1000000</f>
        <v>351.54</v>
      </c>
      <c r="E55" s="12">
        <f>'Total U.S._bbl'!E55*1000*42*(DAY(EOMONTH($A55,0)))/1000000</f>
        <v>97.02</v>
      </c>
      <c r="F55" s="12">
        <f>'Total U.S._bbl'!F55*1000*42*(DAY(EOMONTH($A55,0)))/1000000</f>
        <v>1.26</v>
      </c>
      <c r="G55" s="12">
        <f>'Total U.S._bbl'!G55*1000*42*(DAY(EOMONTH($A55,0)))/1000000</f>
        <v>1887.48</v>
      </c>
      <c r="H55" s="12"/>
      <c r="I55" s="12">
        <f>'Total U.S._bbl'!I55*1000*42*(DAY(EOMONTH($A55,0)))/1000000</f>
        <v>677.88</v>
      </c>
      <c r="J55" s="12">
        <f>'Total U.S._bbl'!J55*1000*42*(DAY(EOMONTH($A55,0)))/1000000</f>
        <v>364.83225001290998</v>
      </c>
      <c r="K55" s="12">
        <f>'Total U.S._bbl'!K55*1000*42*(DAY(EOMONTH($A55,0)))/1000000</f>
        <v>34.244037004059251</v>
      </c>
      <c r="L55" s="12">
        <f>'Total U.S._bbl'!L55*1000*42*(DAY(EOMONTH($A55,0)))/1000000</f>
        <v>83.426115959812975</v>
      </c>
      <c r="M55" s="12">
        <f>'Total U.S._bbl'!M55*1000*42*(DAY(EOMONTH($A55,0)))/1000000</f>
        <v>482.57771688000008</v>
      </c>
      <c r="N55" s="12">
        <f>'Total U.S._bbl'!N55*1000*42*(DAY(EOMONTH($A55,0)))/1000000</f>
        <v>32.76</v>
      </c>
      <c r="O55" s="12">
        <f>'Total U.S._bbl'!O55*1000*42*(DAY(EOMONTH($A55,0)))/1000000</f>
        <v>-61.660119856782316</v>
      </c>
      <c r="P55" s="12">
        <f>'Total U.S._bbl'!P55*1000*42*(DAY(EOMONTH($A55,0)))/1000000</f>
        <v>270.89999999999998</v>
      </c>
      <c r="Q55" s="12">
        <f>'Total U.S._bbl'!Q55*1000*42*(DAY(EOMONTH($A55,0)))/1000000</f>
        <v>1884.96</v>
      </c>
      <c r="S55" s="12">
        <f>'Total U.S._bbl'!S55*1000*42/1000000</f>
        <v>3278.73</v>
      </c>
      <c r="U55" s="14"/>
      <c r="V55" s="14"/>
      <c r="W55" s="14"/>
      <c r="X55" s="14"/>
      <c r="Y55" s="14"/>
    </row>
    <row r="56" spans="1:25" x14ac:dyDescent="0.25">
      <c r="A56" s="45">
        <v>42200</v>
      </c>
      <c r="B56" t="s">
        <v>34</v>
      </c>
      <c r="C56" s="12">
        <f>'Total U.S._bbl'!C56*1000*42*(DAY(EOMONTH($A56,0)))/1000000</f>
        <v>1498.6020000000001</v>
      </c>
      <c r="D56" s="12">
        <f>'Total U.S._bbl'!D56*1000*42*(DAY(EOMONTH($A56,0)))/1000000</f>
        <v>367.16399999999999</v>
      </c>
      <c r="E56" s="12">
        <f>'Total U.S._bbl'!E56*1000*42*(DAY(EOMONTH($A56,0)))/1000000</f>
        <v>109.36799999999999</v>
      </c>
      <c r="F56" s="12">
        <f>'Total U.S._bbl'!F56*1000*42*(DAY(EOMONTH($A56,0)))/1000000</f>
        <v>-1.302</v>
      </c>
      <c r="G56" s="12">
        <f>'Total U.S._bbl'!G56*1000*42*(DAY(EOMONTH($A56,0)))/1000000</f>
        <v>1973.8320000000001</v>
      </c>
      <c r="H56" s="12"/>
      <c r="I56" s="12">
        <f>'Total U.S._bbl'!I56*1000*42*(DAY(EOMONTH($A56,0)))/1000000</f>
        <v>789.01199999999994</v>
      </c>
      <c r="J56" s="12">
        <f>'Total U.S._bbl'!J56*1000*42*(DAY(EOMONTH($A56,0)))/1000000</f>
        <v>390.02431411531484</v>
      </c>
      <c r="K56" s="12">
        <f>'Total U.S._bbl'!K56*1000*42*(DAY(EOMONTH($A56,0)))/1000000</f>
        <v>34.519987435316203</v>
      </c>
      <c r="L56" s="12">
        <f>'Total U.S._bbl'!L56*1000*42*(DAY(EOMONTH($A56,0)))/1000000</f>
        <v>86.949327357101012</v>
      </c>
      <c r="M56" s="12">
        <f>'Total U.S._bbl'!M56*1000*42*(DAY(EOMONTH($A56,0)))/1000000</f>
        <v>510.45973718376001</v>
      </c>
      <c r="N56" s="12">
        <f>'Total U.S._bbl'!N56*1000*42*(DAY(EOMONTH($A56,0)))/1000000</f>
        <v>33.851999999999997</v>
      </c>
      <c r="O56" s="12">
        <f>'Total U.S._bbl'!O56*1000*42*(DAY(EOMONTH($A56,0)))/1000000</f>
        <v>-153.51936609149203</v>
      </c>
      <c r="P56" s="12">
        <f>'Total U.S._bbl'!P56*1000*42*(DAY(EOMONTH($A56,0)))/1000000</f>
        <v>285.13799999999998</v>
      </c>
      <c r="Q56" s="12">
        <f>'Total U.S._bbl'!Q56*1000*42*(DAY(EOMONTH($A56,0)))/1000000</f>
        <v>1976.4359999999999</v>
      </c>
      <c r="S56" s="12">
        <f>'Total U.S._bbl'!S56*1000*42/1000000</f>
        <v>3562.7759999999998</v>
      </c>
      <c r="U56" s="14"/>
      <c r="V56" s="14"/>
      <c r="W56" s="14"/>
      <c r="X56" s="14"/>
      <c r="Y56" s="14"/>
    </row>
    <row r="57" spans="1:25" x14ac:dyDescent="0.25">
      <c r="A57" s="45">
        <v>42231</v>
      </c>
      <c r="B57" t="s">
        <v>34</v>
      </c>
      <c r="C57" s="12">
        <f>'Total U.S._bbl'!C57*1000*42*(DAY(EOMONTH($A57,0)))/1000000</f>
        <v>1515.528</v>
      </c>
      <c r="D57" s="12">
        <f>'Total U.S._bbl'!D57*1000*42*(DAY(EOMONTH($A57,0)))/1000000</f>
        <v>358.05</v>
      </c>
      <c r="E57" s="12">
        <f>'Total U.S._bbl'!E57*1000*42*(DAY(EOMONTH($A57,0)))/1000000</f>
        <v>115.878</v>
      </c>
      <c r="F57" s="12">
        <f>'Total U.S._bbl'!F57*1000*42*(DAY(EOMONTH($A57,0)))/1000000</f>
        <v>0</v>
      </c>
      <c r="G57" s="12">
        <f>'Total U.S._bbl'!G57*1000*42*(DAY(EOMONTH($A57,0)))/1000000</f>
        <v>1989.4559999999999</v>
      </c>
      <c r="H57" s="12"/>
      <c r="I57" s="12">
        <f>'Total U.S._bbl'!I57*1000*42*(DAY(EOMONTH($A57,0)))/1000000</f>
        <v>777.29399999999998</v>
      </c>
      <c r="J57" s="12">
        <f>'Total U.S._bbl'!J57*1000*42*(DAY(EOMONTH($A57,0)))/1000000</f>
        <v>423.06408098610757</v>
      </c>
      <c r="K57" s="12">
        <f>'Total U.S._bbl'!K57*1000*42*(DAY(EOMONTH($A57,0)))/1000000</f>
        <v>63.638467995437971</v>
      </c>
      <c r="L57" s="12">
        <f>'Total U.S._bbl'!L57*1000*42*(DAY(EOMONTH($A57,0)))/1000000</f>
        <v>87.128949488248537</v>
      </c>
      <c r="M57" s="12">
        <f>'Total U.S._bbl'!M57*1000*42*(DAY(EOMONTH($A57,0)))/1000000</f>
        <v>490.02212404294795</v>
      </c>
      <c r="N57" s="12">
        <f>'Total U.S._bbl'!N57*1000*42*(DAY(EOMONTH($A57,0)))/1000000</f>
        <v>33.851999999999997</v>
      </c>
      <c r="O57" s="12">
        <f>'Total U.S._bbl'!O57*1000*42*(DAY(EOMONTH($A57,0)))/1000000</f>
        <v>-161.56762251274205</v>
      </c>
      <c r="P57" s="12">
        <f>'Total U.S._bbl'!P57*1000*42*(DAY(EOMONTH($A57,0)))/1000000</f>
        <v>276.024</v>
      </c>
      <c r="Q57" s="12">
        <f>'Total U.S._bbl'!Q57*1000*42*(DAY(EOMONTH($A57,0)))/1000000</f>
        <v>1989.4559999999999</v>
      </c>
      <c r="S57" s="12">
        <f>'Total U.S._bbl'!S57*1000*42/1000000</f>
        <v>3839.22</v>
      </c>
      <c r="U57" s="14"/>
      <c r="V57" s="14"/>
      <c r="W57" s="14"/>
      <c r="X57" s="14"/>
      <c r="Y57" s="14"/>
    </row>
    <row r="58" spans="1:25" x14ac:dyDescent="0.25">
      <c r="A58" s="45">
        <v>42262</v>
      </c>
      <c r="B58" t="s">
        <v>34</v>
      </c>
      <c r="C58" s="12">
        <f>'Total U.S._bbl'!C58*1000*42*(DAY(EOMONTH($A58,0)))/1000000</f>
        <v>1480.5</v>
      </c>
      <c r="D58" s="12">
        <f>'Total U.S._bbl'!D58*1000*42*(DAY(EOMONTH($A58,0)))/1000000</f>
        <v>335.16</v>
      </c>
      <c r="E58" s="12">
        <f>'Total U.S._bbl'!E58*1000*42*(DAY(EOMONTH($A58,0)))/1000000</f>
        <v>98.28</v>
      </c>
      <c r="F58" s="12">
        <f>'Total U.S._bbl'!F58*1000*42*(DAY(EOMONTH($A58,0)))/1000000</f>
        <v>0</v>
      </c>
      <c r="G58" s="12">
        <f>'Total U.S._bbl'!G58*1000*42*(DAY(EOMONTH($A58,0)))/1000000</f>
        <v>1913.94</v>
      </c>
      <c r="H58" s="12"/>
      <c r="I58" s="12">
        <f>'Total U.S._bbl'!I58*1000*42*(DAY(EOMONTH($A58,0)))/1000000</f>
        <v>932.4</v>
      </c>
      <c r="J58" s="12">
        <f>'Total U.S._bbl'!J58*1000*42*(DAY(EOMONTH($A58,0)))/1000000</f>
        <v>446.93829512735391</v>
      </c>
      <c r="K58" s="12">
        <f>'Total U.S._bbl'!K58*1000*42*(DAY(EOMONTH($A58,0)))/1000000</f>
        <v>99.75613113459822</v>
      </c>
      <c r="L58" s="12">
        <f>'Total U.S._bbl'!L58*1000*42*(DAY(EOMONTH($A58,0)))/1000000</f>
        <v>86.14554168842524</v>
      </c>
      <c r="M58" s="12">
        <f>'Total U.S._bbl'!M58*1000*42*(DAY(EOMONTH($A58,0)))/1000000</f>
        <v>446.57510833875239</v>
      </c>
      <c r="N58" s="12">
        <f>'Total U.S._bbl'!N58*1000*42*(DAY(EOMONTH($A58,0)))/1000000</f>
        <v>32.76</v>
      </c>
      <c r="O58" s="12">
        <f>'Total U.S._bbl'!O58*1000*42*(DAY(EOMONTH($A58,0)))/1000000</f>
        <v>-256.63507628912981</v>
      </c>
      <c r="P58" s="12">
        <f>'Total U.S._bbl'!P58*1000*42*(DAY(EOMONTH($A58,0)))/1000000</f>
        <v>127.26</v>
      </c>
      <c r="Q58" s="12">
        <f>'Total U.S._bbl'!Q58*1000*42*(DAY(EOMONTH($A58,0)))/1000000</f>
        <v>1915.2</v>
      </c>
      <c r="S58" s="12">
        <f>'Total U.S._bbl'!S58*1000*42/1000000</f>
        <v>3966.2280000000001</v>
      </c>
      <c r="U58" s="14"/>
      <c r="V58" s="14"/>
      <c r="W58" s="14"/>
      <c r="X58" s="14"/>
      <c r="Y58" s="14"/>
    </row>
    <row r="59" spans="1:25" x14ac:dyDescent="0.25">
      <c r="A59" s="45">
        <v>42292</v>
      </c>
      <c r="B59" t="s">
        <v>34</v>
      </c>
      <c r="C59" s="12">
        <f>'Total U.S._bbl'!C59*1000*42*(DAY(EOMONTH($A59,0)))/1000000</f>
        <v>1548.078</v>
      </c>
      <c r="D59" s="12">
        <f>'Total U.S._bbl'!D59*1000*42*(DAY(EOMONTH($A59,0)))/1000000</f>
        <v>333.31200000000001</v>
      </c>
      <c r="E59" s="12">
        <f>'Total U.S._bbl'!E59*1000*42*(DAY(EOMONTH($A59,0)))/1000000</f>
        <v>141.91800000000001</v>
      </c>
      <c r="F59" s="12">
        <f>'Total U.S._bbl'!F59*1000*42*(DAY(EOMONTH($A59,0)))/1000000</f>
        <v>-1.302</v>
      </c>
      <c r="G59" s="12">
        <f>'Total U.S._bbl'!G59*1000*42*(DAY(EOMONTH($A59,0)))/1000000</f>
        <v>2022.0060000000001</v>
      </c>
      <c r="H59" s="12"/>
      <c r="I59" s="12">
        <f>'Total U.S._bbl'!I59*1000*42*(DAY(EOMONTH($A59,0)))/1000000</f>
        <v>787.71</v>
      </c>
      <c r="J59" s="12">
        <f>'Total U.S._bbl'!J59*1000*42*(DAY(EOMONTH($A59,0)))/1000000</f>
        <v>539.94295888277009</v>
      </c>
      <c r="K59" s="12">
        <f>'Total U.S._bbl'!K59*1000*42*(DAY(EOMONTH($A59,0)))/1000000</f>
        <v>156.98698548492084</v>
      </c>
      <c r="L59" s="12">
        <f>'Total U.S._bbl'!L59*1000*42*(DAY(EOMONTH($A59,0)))/1000000</f>
        <v>92.413779296914456</v>
      </c>
      <c r="M59" s="12">
        <f>'Total U.S._bbl'!M59*1000*42*(DAY(EOMONTH($A59,0)))/1000000</f>
        <v>451.76139911354107</v>
      </c>
      <c r="N59" s="12">
        <f>'Total U.S._bbl'!N59*1000*42*(DAY(EOMONTH($A59,0)))/1000000</f>
        <v>33.851999999999997</v>
      </c>
      <c r="O59" s="12">
        <f>'Total U.S._bbl'!O59*1000*42*(DAY(EOMONTH($A59,0)))/1000000</f>
        <v>-239.86712277814638</v>
      </c>
      <c r="P59" s="12">
        <f>'Total U.S._bbl'!P59*1000*42*(DAY(EOMONTH($A59,0)))/1000000</f>
        <v>200.50800000000001</v>
      </c>
      <c r="Q59" s="12">
        <f>'Total U.S._bbl'!Q59*1000*42*(DAY(EOMONTH($A59,0)))/1000000</f>
        <v>2023.308</v>
      </c>
      <c r="S59" s="12">
        <f>'Total U.S._bbl'!S59*1000*42/1000000</f>
        <v>4166.9880000000003</v>
      </c>
      <c r="U59" s="14"/>
      <c r="V59" s="14"/>
      <c r="W59" s="14"/>
      <c r="X59" s="14"/>
      <c r="Y59" s="14"/>
    </row>
    <row r="60" spans="1:25" x14ac:dyDescent="0.25">
      <c r="A60" s="45">
        <v>42323</v>
      </c>
      <c r="B60" t="s">
        <v>34</v>
      </c>
      <c r="C60" s="12">
        <f>'Total U.S._bbl'!C60*1000*42*(DAY(EOMONTH($A60,0)))/1000000</f>
        <v>1480.5</v>
      </c>
      <c r="D60" s="12">
        <f>'Total U.S._bbl'!D60*1000*42*(DAY(EOMONTH($A60,0)))/1000000</f>
        <v>357.84</v>
      </c>
      <c r="E60" s="12">
        <f>'Total U.S._bbl'!E60*1000*42*(DAY(EOMONTH($A60,0)))/1000000</f>
        <v>144.9</v>
      </c>
      <c r="F60" s="12">
        <f>'Total U.S._bbl'!F60*1000*42*(DAY(EOMONTH($A60,0)))/1000000</f>
        <v>0</v>
      </c>
      <c r="G60" s="12">
        <f>'Total U.S._bbl'!G60*1000*42*(DAY(EOMONTH($A60,0)))/1000000</f>
        <v>1983.24</v>
      </c>
      <c r="H60" s="12"/>
      <c r="I60" s="12">
        <f>'Total U.S._bbl'!I60*1000*42*(DAY(EOMONTH($A60,0)))/1000000</f>
        <v>878.22</v>
      </c>
      <c r="J60" s="12">
        <f>'Total U.S._bbl'!J60*1000*42*(DAY(EOMONTH($A60,0)))/1000000</f>
        <v>643.66003612418683</v>
      </c>
      <c r="K60" s="12">
        <f>'Total U.S._bbl'!K60*1000*42*(DAY(EOMONTH($A60,0)))/1000000</f>
        <v>135.50179618607561</v>
      </c>
      <c r="L60" s="12">
        <f>'Total U.S._bbl'!L60*1000*42*(DAY(EOMONTH($A60,0)))/1000000</f>
        <v>95.150267623775576</v>
      </c>
      <c r="M60" s="12">
        <f>'Total U.S._bbl'!M60*1000*42*(DAY(EOMONTH($A60,0)))/1000000</f>
        <v>493.58731272483811</v>
      </c>
      <c r="N60" s="12">
        <f>'Total U.S._bbl'!N60*1000*42*(DAY(EOMONTH($A60,0)))/1000000</f>
        <v>32.76</v>
      </c>
      <c r="O60" s="12">
        <f>'Total U.S._bbl'!O60*1000*42*(DAY(EOMONTH($A60,0)))/1000000</f>
        <v>-319.57941265887609</v>
      </c>
      <c r="P60" s="12">
        <f>'Total U.S._bbl'!P60*1000*42*(DAY(EOMONTH($A60,0)))/1000000</f>
        <v>23.94</v>
      </c>
      <c r="Q60" s="12">
        <f>'Total U.S._bbl'!Q60*1000*42*(DAY(EOMONTH($A60,0)))/1000000</f>
        <v>1983.24</v>
      </c>
      <c r="S60" s="12">
        <f>'Total U.S._bbl'!S60*1000*42/1000000</f>
        <v>4190.634</v>
      </c>
      <c r="U60" s="14"/>
      <c r="V60" s="14"/>
      <c r="W60" s="14"/>
      <c r="X60" s="14"/>
      <c r="Y60" s="14"/>
    </row>
    <row r="61" spans="1:25" x14ac:dyDescent="0.25">
      <c r="A61" s="45">
        <v>42353</v>
      </c>
      <c r="B61" t="s">
        <v>34</v>
      </c>
      <c r="C61" s="12">
        <f>'Total U.S._bbl'!C61*1000*42*(DAY(EOMONTH($A61,0)))/1000000</f>
        <v>1495.998</v>
      </c>
      <c r="D61" s="12">
        <f>'Total U.S._bbl'!D61*1000*42*(DAY(EOMONTH($A61,0)))/1000000</f>
        <v>371.07</v>
      </c>
      <c r="E61" s="12">
        <f>'Total U.S._bbl'!E61*1000*42*(DAY(EOMONTH($A61,0)))/1000000</f>
        <v>164.05199999999999</v>
      </c>
      <c r="F61" s="12">
        <f>'Total U.S._bbl'!F61*1000*42*(DAY(EOMONTH($A61,0)))/1000000</f>
        <v>1.302</v>
      </c>
      <c r="G61" s="12">
        <f>'Total U.S._bbl'!G61*1000*42*(DAY(EOMONTH($A61,0)))/1000000</f>
        <v>2032.422</v>
      </c>
      <c r="H61" s="12"/>
      <c r="I61" s="12">
        <f>'Total U.S._bbl'!I61*1000*42*(DAY(EOMONTH($A61,0)))/1000000</f>
        <v>976.5</v>
      </c>
      <c r="J61" s="12">
        <f>'Total U.S._bbl'!J61*1000*42*(DAY(EOMONTH($A61,0)))/1000000</f>
        <v>872.00819333452114</v>
      </c>
      <c r="K61" s="12">
        <f>'Total U.S._bbl'!K61*1000*42*(DAY(EOMONTH($A61,0)))/1000000</f>
        <v>96.404486460118505</v>
      </c>
      <c r="L61" s="12">
        <f>'Total U.S._bbl'!L61*1000*42*(DAY(EOMONTH($A61,0)))/1000000</f>
        <v>111.49971286318599</v>
      </c>
      <c r="M61" s="12">
        <f>'Total U.S._bbl'!M61*1000*42*(DAY(EOMONTH($A61,0)))/1000000</f>
        <v>542.66490538048936</v>
      </c>
      <c r="N61" s="12">
        <f>'Total U.S._bbl'!N61*1000*42*(DAY(EOMONTH($A61,0)))/1000000</f>
        <v>39.06</v>
      </c>
      <c r="O61" s="12">
        <f>'Total U.S._bbl'!O61*1000*42*(DAY(EOMONTH($A61,0)))/1000000</f>
        <v>-256.77929803831512</v>
      </c>
      <c r="P61" s="12">
        <f>'Total U.S._bbl'!P61*1000*42*(DAY(EOMONTH($A61,0)))/1000000</f>
        <v>-351.54</v>
      </c>
      <c r="Q61" s="12">
        <f>'Total U.S._bbl'!Q61*1000*42*(DAY(EOMONTH($A61,0)))/1000000</f>
        <v>2029.818</v>
      </c>
      <c r="S61" s="12">
        <f>'Total U.S._bbl'!S61*1000*42/1000000</f>
        <v>3837.9180000000001</v>
      </c>
      <c r="U61" s="14"/>
      <c r="V61" s="14"/>
      <c r="W61" s="14"/>
      <c r="X61" s="14"/>
      <c r="Y61" s="14"/>
    </row>
    <row r="62" spans="1:25" x14ac:dyDescent="0.25">
      <c r="A62" s="45">
        <v>42384</v>
      </c>
      <c r="B62" t="s">
        <v>34</v>
      </c>
      <c r="C62" s="12">
        <f>'Total U.S._bbl'!C62*1000*42*(DAY(EOMONTH($A62,0)))/1000000</f>
        <v>1488.1859999999999</v>
      </c>
      <c r="D62" s="12">
        <f>'Total U.S._bbl'!D62*1000*42*(DAY(EOMONTH($A62,0)))/1000000</f>
        <v>371.07</v>
      </c>
      <c r="E62" s="12">
        <f>'Total U.S._bbl'!E62*1000*42*(DAY(EOMONTH($A62,0)))/1000000</f>
        <v>190.09200000000001</v>
      </c>
      <c r="F62" s="12">
        <f>'Total U.S._bbl'!F62*1000*42*(DAY(EOMONTH($A62,0)))/1000000</f>
        <v>0</v>
      </c>
      <c r="G62" s="12">
        <f>'Total U.S._bbl'!G62*1000*42*(DAY(EOMONTH($A62,0)))/1000000</f>
        <v>2049.348</v>
      </c>
      <c r="H62" s="12"/>
      <c r="I62" s="12">
        <f>'Total U.S._bbl'!I62*1000*42*(DAY(EOMONTH($A62,0)))/1000000</f>
        <v>1124.9280000000001</v>
      </c>
      <c r="J62" s="12">
        <f>'Total U.S._bbl'!J62*1000*42*(DAY(EOMONTH($A62,0)))/1000000</f>
        <v>1005.1611312985833</v>
      </c>
      <c r="K62" s="12">
        <f>'Total U.S._bbl'!K62*1000*42*(DAY(EOMONTH($A62,0)))/1000000</f>
        <v>81.982870541087706</v>
      </c>
      <c r="L62" s="12">
        <f>'Total U.S._bbl'!L62*1000*42*(DAY(EOMONTH($A62,0)))/1000000</f>
        <v>123.14154173279088</v>
      </c>
      <c r="M62" s="12">
        <f>'Total U.S._bbl'!M62*1000*42*(DAY(EOMONTH($A62,0)))/1000000</f>
        <v>545.53290706880637</v>
      </c>
      <c r="N62" s="12">
        <f>'Total U.S._bbl'!N62*1000*42*(DAY(EOMONTH($A62,0)))/1000000</f>
        <v>39.06</v>
      </c>
      <c r="O62" s="12">
        <f>'Total U.S._bbl'!O62*1000*42*(DAY(EOMONTH($A62,0)))/1000000</f>
        <v>-175.19045064126831</v>
      </c>
      <c r="P62" s="12">
        <f>'Total U.S._bbl'!P62*1000*42*(DAY(EOMONTH($A62,0)))/1000000</f>
        <v>-700.476</v>
      </c>
      <c r="Q62" s="12">
        <f>'Total U.S._bbl'!Q62*1000*42*(DAY(EOMONTH($A62,0)))/1000000</f>
        <v>2044.14</v>
      </c>
      <c r="S62" s="12">
        <f>'Total U.S._bbl'!S62*1000*42/1000000</f>
        <v>3137.3580000000002</v>
      </c>
      <c r="U62" s="14"/>
      <c r="V62" s="14"/>
      <c r="W62" s="14"/>
      <c r="X62" s="14"/>
      <c r="Y62" s="14"/>
    </row>
    <row r="63" spans="1:25" x14ac:dyDescent="0.25">
      <c r="A63" s="45">
        <v>42415</v>
      </c>
      <c r="B63" t="s">
        <v>34</v>
      </c>
      <c r="C63" s="12">
        <f>'Total U.S._bbl'!C63*1000*42*(DAY(EOMONTH($A63,0)))/1000000</f>
        <v>1412.88</v>
      </c>
      <c r="D63" s="12">
        <f>'Total U.S._bbl'!D63*1000*42*(DAY(EOMONTH($A63,0)))/1000000</f>
        <v>353.22</v>
      </c>
      <c r="E63" s="12">
        <f>'Total U.S._bbl'!E63*1000*42*(DAY(EOMONTH($A63,0)))/1000000</f>
        <v>231.42</v>
      </c>
      <c r="F63" s="12">
        <f>'Total U.S._bbl'!F63*1000*42*(DAY(EOMONTH($A63,0)))/1000000</f>
        <v>0</v>
      </c>
      <c r="G63" s="12">
        <f>'Total U.S._bbl'!G63*1000*42*(DAY(EOMONTH($A63,0)))/1000000</f>
        <v>1997.52</v>
      </c>
      <c r="H63" s="12"/>
      <c r="I63" s="12">
        <f>'Total U.S._bbl'!I63*1000*42*(DAY(EOMONTH($A63,0)))/1000000</f>
        <v>1068.1859999999999</v>
      </c>
      <c r="J63" s="12">
        <f>'Total U.S._bbl'!J63*1000*42*(DAY(EOMONTH($A63,0)))/1000000</f>
        <v>866.93130914985454</v>
      </c>
      <c r="K63" s="12">
        <f>'Total U.S._bbl'!K63*1000*42*(DAY(EOMONTH($A63,0)))/1000000</f>
        <v>58.844542694277322</v>
      </c>
      <c r="L63" s="12">
        <f>'Total U.S._bbl'!L63*1000*42*(DAY(EOMONTH($A63,0)))/1000000</f>
        <v>106.9686689963912</v>
      </c>
      <c r="M63" s="12">
        <f>'Total U.S._bbl'!M63*1000*42*(DAY(EOMONTH($A63,0)))/1000000</f>
        <v>517.49917093211229</v>
      </c>
      <c r="N63" s="12">
        <f>'Total U.S._bbl'!N63*1000*42*(DAY(EOMONTH($A63,0)))/1000000</f>
        <v>42.63</v>
      </c>
      <c r="O63" s="12">
        <f>'Total U.S._bbl'!O63*1000*42*(DAY(EOMONTH($A63,0)))/1000000</f>
        <v>-100.82369177263547</v>
      </c>
      <c r="P63" s="12">
        <f>'Total U.S._bbl'!P63*1000*42*(DAY(EOMONTH($A63,0)))/1000000</f>
        <v>-565.15200000000004</v>
      </c>
      <c r="Q63" s="12">
        <f>'Total U.S._bbl'!Q63*1000*42*(DAY(EOMONTH($A63,0)))/1000000</f>
        <v>1995.0840000000001</v>
      </c>
      <c r="S63" s="12">
        <f>'Total U.S._bbl'!S63*1000*42/1000000</f>
        <v>2571.87</v>
      </c>
      <c r="U63" s="14"/>
      <c r="V63" s="14"/>
      <c r="W63" s="14"/>
      <c r="X63" s="14"/>
      <c r="Y63" s="14"/>
    </row>
    <row r="64" spans="1:25" x14ac:dyDescent="0.25">
      <c r="A64" s="45">
        <v>42444</v>
      </c>
      <c r="B64" t="s">
        <v>34</v>
      </c>
      <c r="C64" s="12">
        <f>'Total U.S._bbl'!C64*1000*42*(DAY(EOMONTH($A64,0)))/1000000</f>
        <v>1541.568</v>
      </c>
      <c r="D64" s="12">
        <f>'Total U.S._bbl'!D64*1000*42*(DAY(EOMONTH($A64,0)))/1000000</f>
        <v>399.714</v>
      </c>
      <c r="E64" s="12">
        <f>'Total U.S._bbl'!E64*1000*42*(DAY(EOMONTH($A64,0)))/1000000</f>
        <v>148.428</v>
      </c>
      <c r="F64" s="12">
        <f>'Total U.S._bbl'!F64*1000*42*(DAY(EOMONTH($A64,0)))/1000000</f>
        <v>-1.302</v>
      </c>
      <c r="G64" s="12">
        <f>'Total U.S._bbl'!G64*1000*42*(DAY(EOMONTH($A64,0)))/1000000</f>
        <v>2088.4079999999999</v>
      </c>
      <c r="H64" s="12"/>
      <c r="I64" s="12">
        <f>'Total U.S._bbl'!I64*1000*42*(DAY(EOMONTH($A64,0)))/1000000</f>
        <v>887.96400000000006</v>
      </c>
      <c r="J64" s="12">
        <f>'Total U.S._bbl'!J64*1000*42*(DAY(EOMONTH($A64,0)))/1000000</f>
        <v>679.41051196906903</v>
      </c>
      <c r="K64" s="12">
        <f>'Total U.S._bbl'!K64*1000*42*(DAY(EOMONTH($A64,0)))/1000000</f>
        <v>43.979096111202914</v>
      </c>
      <c r="L64" s="12">
        <f>'Total U.S._bbl'!L64*1000*42*(DAY(EOMONTH($A64,0)))/1000000</f>
        <v>100.29153216670264</v>
      </c>
      <c r="M64" s="12">
        <f>'Total U.S._bbl'!M64*1000*42*(DAY(EOMONTH($A64,0)))/1000000</f>
        <v>527.14876892743041</v>
      </c>
      <c r="N64" s="12">
        <f>'Total U.S._bbl'!N64*1000*42*(DAY(EOMONTH($A64,0)))/1000000</f>
        <v>48.173999999999999</v>
      </c>
      <c r="O64" s="12">
        <f>'Total U.S._bbl'!O64*1000*42*(DAY(EOMONTH($A64,0)))/1000000</f>
        <v>-219.3919091744049</v>
      </c>
      <c r="P64" s="12">
        <f>'Total U.S._bbl'!P64*1000*42*(DAY(EOMONTH($A64,0)))/1000000</f>
        <v>22.134</v>
      </c>
      <c r="Q64" s="12">
        <f>'Total U.S._bbl'!Q64*1000*42*(DAY(EOMONTH($A64,0)))/1000000</f>
        <v>2089.71</v>
      </c>
      <c r="S64" s="12">
        <f>'Total U.S._bbl'!S64*1000*42/1000000</f>
        <v>2593.962</v>
      </c>
      <c r="U64" s="14"/>
      <c r="V64" s="14"/>
      <c r="W64" s="14"/>
      <c r="X64" s="14"/>
      <c r="Y64" s="14"/>
    </row>
    <row r="65" spans="1:25" x14ac:dyDescent="0.25">
      <c r="A65" s="45">
        <v>42475</v>
      </c>
      <c r="B65" t="s">
        <v>34</v>
      </c>
      <c r="C65" s="12">
        <f>'Total U.S._bbl'!C65*1000*42*(DAY(EOMONTH($A65,0)))/1000000</f>
        <v>1491.84</v>
      </c>
      <c r="D65" s="12">
        <f>'Total U.S._bbl'!D65*1000*42*(DAY(EOMONTH($A65,0)))/1000000</f>
        <v>395.64</v>
      </c>
      <c r="E65" s="12">
        <f>'Total U.S._bbl'!E65*1000*42*(DAY(EOMONTH($A65,0)))/1000000</f>
        <v>118.44</v>
      </c>
      <c r="F65" s="12">
        <f>'Total U.S._bbl'!F65*1000*42*(DAY(EOMONTH($A65,0)))/1000000</f>
        <v>0</v>
      </c>
      <c r="G65" s="12">
        <f>'Total U.S._bbl'!G65*1000*42*(DAY(EOMONTH($A65,0)))/1000000</f>
        <v>2005.92</v>
      </c>
      <c r="H65" s="12"/>
      <c r="I65" s="12">
        <f>'Total U.S._bbl'!I65*1000*42*(DAY(EOMONTH($A65,0)))/1000000</f>
        <v>883.26</v>
      </c>
      <c r="J65" s="12">
        <f>'Total U.S._bbl'!J65*1000*42*(DAY(EOMONTH($A65,0)))/1000000</f>
        <v>446.72662907562102</v>
      </c>
      <c r="K65" s="12">
        <f>'Total U.S._bbl'!K65*1000*42*(DAY(EOMONTH($A65,0)))/1000000</f>
        <v>42.808734499160401</v>
      </c>
      <c r="L65" s="12">
        <f>'Total U.S._bbl'!L65*1000*42*(DAY(EOMONTH($A65,0)))/1000000</f>
        <v>86.738830924816114</v>
      </c>
      <c r="M65" s="12">
        <f>'Total U.S._bbl'!M65*1000*42*(DAY(EOMONTH($A65,0)))/1000000</f>
        <v>486.20396992977135</v>
      </c>
      <c r="N65" s="12">
        <f>'Total U.S._bbl'!N65*1000*42*(DAY(EOMONTH($A65,0)))/1000000</f>
        <v>49.14</v>
      </c>
      <c r="O65" s="12">
        <f>'Total U.S._bbl'!O65*1000*42*(DAY(EOMONTH($A65,0)))/1000000</f>
        <v>-281.27816442936893</v>
      </c>
      <c r="P65" s="12">
        <f>'Total U.S._bbl'!P65*1000*42*(DAY(EOMONTH($A65,0)))/1000000</f>
        <v>294.83999999999997</v>
      </c>
      <c r="Q65" s="12">
        <f>'Total U.S._bbl'!Q65*1000*42*(DAY(EOMONTH($A65,0)))/1000000</f>
        <v>2008.44</v>
      </c>
      <c r="S65" s="12">
        <f>'Total U.S._bbl'!S65*1000*42/1000000</f>
        <v>2888.172</v>
      </c>
      <c r="U65" s="14"/>
      <c r="V65" s="14"/>
      <c r="W65" s="14"/>
      <c r="X65" s="14"/>
      <c r="Y65" s="14"/>
    </row>
    <row r="66" spans="1:25" x14ac:dyDescent="0.25">
      <c r="A66" s="45">
        <v>42505</v>
      </c>
      <c r="B66" t="s">
        <v>34</v>
      </c>
      <c r="C66" s="12">
        <f>'Total U.S._bbl'!C66*1000*42*(DAY(EOMONTH($A66,0)))/1000000</f>
        <v>1538.9639999999999</v>
      </c>
      <c r="D66" s="12">
        <f>'Total U.S._bbl'!D66*1000*42*(DAY(EOMONTH($A66,0)))/1000000</f>
        <v>425.75400000000002</v>
      </c>
      <c r="E66" s="12">
        <f>'Total U.S._bbl'!E66*1000*42*(DAY(EOMONTH($A66,0)))/1000000</f>
        <v>122.38800000000001</v>
      </c>
      <c r="F66" s="12">
        <f>'Total U.S._bbl'!F66*1000*42*(DAY(EOMONTH($A66,0)))/1000000</f>
        <v>0</v>
      </c>
      <c r="G66" s="12">
        <f>'Total U.S._bbl'!G66*1000*42*(DAY(EOMONTH($A66,0)))/1000000</f>
        <v>2087.1060000000002</v>
      </c>
      <c r="H66" s="12"/>
      <c r="I66" s="12">
        <f>'Total U.S._bbl'!I66*1000*42*(DAY(EOMONTH($A66,0)))/1000000</f>
        <v>1113.21</v>
      </c>
      <c r="J66" s="12">
        <f>'Total U.S._bbl'!J66*1000*42*(DAY(EOMONTH($A66,0)))/1000000</f>
        <v>378.93688408253462</v>
      </c>
      <c r="K66" s="12">
        <f>'Total U.S._bbl'!K66*1000*42*(DAY(EOMONTH($A66,0)))/1000000</f>
        <v>43.979096111202914</v>
      </c>
      <c r="L66" s="12">
        <f>'Total U.S._bbl'!L66*1000*42*(DAY(EOMONTH($A66,0)))/1000000</f>
        <v>88.643758285890286</v>
      </c>
      <c r="M66" s="12">
        <f>'Total U.S._bbl'!M66*1000*42*(DAY(EOMONTH($A66,0)))/1000000</f>
        <v>493.37327661670469</v>
      </c>
      <c r="N66" s="12">
        <f>'Total U.S._bbl'!N66*1000*42*(DAY(EOMONTH($A66,0)))/1000000</f>
        <v>52.08</v>
      </c>
      <c r="O66" s="12">
        <f>'Total U.S._bbl'!O66*1000*42*(DAY(EOMONTH($A66,0)))/1000000</f>
        <v>-189.88101509633256</v>
      </c>
      <c r="P66" s="12">
        <f>'Total U.S._bbl'!P66*1000*42*(DAY(EOMONTH($A66,0)))/1000000</f>
        <v>106.764</v>
      </c>
      <c r="Q66" s="12">
        <f>'Total U.S._bbl'!Q66*1000*42*(DAY(EOMONTH($A66,0)))/1000000</f>
        <v>2087.1060000000002</v>
      </c>
      <c r="S66" s="12">
        <f>'Total U.S._bbl'!S66*1000*42/1000000</f>
        <v>2994.6840000000002</v>
      </c>
      <c r="U66" s="14"/>
      <c r="V66" s="14"/>
      <c r="W66" s="14"/>
      <c r="X66" s="14"/>
      <c r="Y66" s="14"/>
    </row>
    <row r="67" spans="1:25" x14ac:dyDescent="0.25">
      <c r="A67" s="45">
        <v>42536</v>
      </c>
      <c r="B67" t="s">
        <v>34</v>
      </c>
      <c r="C67" s="12">
        <f>'Total U.S._bbl'!C67*1000*42*(DAY(EOMONTH($A67,0)))/1000000</f>
        <v>1470.42</v>
      </c>
      <c r="D67" s="12">
        <f>'Total U.S._bbl'!D67*1000*42*(DAY(EOMONTH($A67,0)))/1000000</f>
        <v>412.02</v>
      </c>
      <c r="E67" s="12">
        <f>'Total U.S._bbl'!E67*1000*42*(DAY(EOMONTH($A67,0)))/1000000</f>
        <v>102.06</v>
      </c>
      <c r="F67" s="12">
        <f>'Total U.S._bbl'!F67*1000*42*(DAY(EOMONTH($A67,0)))/1000000</f>
        <v>0</v>
      </c>
      <c r="G67" s="12">
        <f>'Total U.S._bbl'!G67*1000*42*(DAY(EOMONTH($A67,0)))/1000000</f>
        <v>1984.5</v>
      </c>
      <c r="H67" s="12"/>
      <c r="I67" s="12">
        <f>'Total U.S._bbl'!I67*1000*42*(DAY(EOMONTH($A67,0)))/1000000</f>
        <v>958.86</v>
      </c>
      <c r="J67" s="12">
        <f>'Total U.S._bbl'!J67*1000*42*(DAY(EOMONTH($A67,0)))/1000000</f>
        <v>366.63189979431172</v>
      </c>
      <c r="K67" s="12">
        <f>'Total U.S._bbl'!K67*1000*42*(DAY(EOMONTH($A67,0)))/1000000</f>
        <v>43.709070583595121</v>
      </c>
      <c r="L67" s="12">
        <f>'Total U.S._bbl'!L67*1000*42*(DAY(EOMONTH($A67,0)))/1000000</f>
        <v>86.358984930084503</v>
      </c>
      <c r="M67" s="12">
        <f>'Total U.S._bbl'!M67*1000*42*(DAY(EOMONTH($A67,0)))/1000000</f>
        <v>482.57278972535983</v>
      </c>
      <c r="N67" s="12">
        <f>'Total U.S._bbl'!N67*1000*42*(DAY(EOMONTH($A67,0)))/1000000</f>
        <v>50.4</v>
      </c>
      <c r="O67" s="12">
        <f>'Total U.S._bbl'!O67*1000*42*(DAY(EOMONTH($A67,0)))/1000000</f>
        <v>-364.39274503335105</v>
      </c>
      <c r="P67" s="12">
        <f>'Total U.S._bbl'!P67*1000*42*(DAY(EOMONTH($A67,0)))/1000000</f>
        <v>356.58</v>
      </c>
      <c r="Q67" s="12">
        <f>'Total U.S._bbl'!Q67*1000*42*(DAY(EOMONTH($A67,0)))/1000000</f>
        <v>1980.72</v>
      </c>
      <c r="S67" s="12">
        <f>'Total U.S._bbl'!S67*1000*42/1000000</f>
        <v>3352.44</v>
      </c>
      <c r="U67" s="14"/>
      <c r="V67" s="14"/>
      <c r="W67" s="14"/>
      <c r="X67" s="14"/>
      <c r="Y67" s="14"/>
    </row>
    <row r="68" spans="1:25" x14ac:dyDescent="0.25">
      <c r="A68" s="45">
        <v>42566</v>
      </c>
      <c r="B68" t="s">
        <v>34</v>
      </c>
      <c r="C68" s="12">
        <f>'Total U.S._bbl'!C68*1000*42*(DAY(EOMONTH($A68,0)))/1000000</f>
        <v>1531.152</v>
      </c>
      <c r="D68" s="12">
        <f>'Total U.S._bbl'!D68*1000*42*(DAY(EOMONTH($A68,0)))/1000000</f>
        <v>417.94200000000001</v>
      </c>
      <c r="E68" s="12">
        <f>'Total U.S._bbl'!E68*1000*42*(DAY(EOMONTH($A68,0)))/1000000</f>
        <v>114.57599999999999</v>
      </c>
      <c r="F68" s="12">
        <f>'Total U.S._bbl'!F68*1000*42*(DAY(EOMONTH($A68,0)))/1000000</f>
        <v>0</v>
      </c>
      <c r="G68" s="12">
        <f>'Total U.S._bbl'!G68*1000*42*(DAY(EOMONTH($A68,0)))/1000000</f>
        <v>2063.67</v>
      </c>
      <c r="H68" s="12"/>
      <c r="I68" s="12">
        <f>'Total U.S._bbl'!I68*1000*42*(DAY(EOMONTH($A68,0)))/1000000</f>
        <v>977.80200000000002</v>
      </c>
      <c r="J68" s="12">
        <f>'Total U.S._bbl'!J68*1000*42*(DAY(EOMONTH($A68,0)))/1000000</f>
        <v>392.70683679664313</v>
      </c>
      <c r="K68" s="12">
        <f>'Total U.S._bbl'!K68*1000*42*(DAY(EOMONTH($A68,0)))/1000000</f>
        <v>43.85219622583589</v>
      </c>
      <c r="L68" s="12">
        <f>'Total U.S._bbl'!L68*1000*42*(DAY(EOMONTH($A68,0)))/1000000</f>
        <v>90.012024072892345</v>
      </c>
      <c r="M68" s="12">
        <f>'Total U.S._bbl'!M68*1000*42*(DAY(EOMONTH($A68,0)))/1000000</f>
        <v>514.36059487670047</v>
      </c>
      <c r="N68" s="12">
        <f>'Total U.S._bbl'!N68*1000*42*(DAY(EOMONTH($A68,0)))/1000000</f>
        <v>52.08</v>
      </c>
      <c r="O68" s="12">
        <f>'Total U.S._bbl'!O68*1000*42*(DAY(EOMONTH($A68,0)))/1000000</f>
        <v>-259.73165197207192</v>
      </c>
      <c r="P68" s="12">
        <f>'Total U.S._bbl'!P68*1000*42*(DAY(EOMONTH($A68,0)))/1000000</f>
        <v>251.286</v>
      </c>
      <c r="Q68" s="12">
        <f>'Total U.S._bbl'!Q68*1000*42*(DAY(EOMONTH($A68,0)))/1000000</f>
        <v>2062.3679999999999</v>
      </c>
      <c r="S68" s="12">
        <f>'Total U.S._bbl'!S68*1000*42/1000000</f>
        <v>3603.9360000000001</v>
      </c>
      <c r="U68" s="14"/>
      <c r="V68" s="14"/>
      <c r="W68" s="14"/>
      <c r="X68" s="14"/>
      <c r="Y68" s="14"/>
    </row>
    <row r="69" spans="1:25" x14ac:dyDescent="0.25">
      <c r="A69" s="45">
        <v>42597</v>
      </c>
      <c r="B69" t="s">
        <v>34</v>
      </c>
      <c r="C69" s="12">
        <f>'Total U.S._bbl'!C69*1000*42*(DAY(EOMONTH($A69,0)))/1000000</f>
        <v>1533.7560000000001</v>
      </c>
      <c r="D69" s="12">
        <f>'Total U.S._bbl'!D69*1000*42*(DAY(EOMONTH($A69,0)))/1000000</f>
        <v>394.50599999999997</v>
      </c>
      <c r="E69" s="12">
        <f>'Total U.S._bbl'!E69*1000*42*(DAY(EOMONTH($A69,0)))/1000000</f>
        <v>127.596</v>
      </c>
      <c r="F69" s="12">
        <f>'Total U.S._bbl'!F69*1000*42*(DAY(EOMONTH($A69,0)))/1000000</f>
        <v>0</v>
      </c>
      <c r="G69" s="12">
        <f>'Total U.S._bbl'!G69*1000*42*(DAY(EOMONTH($A69,0)))/1000000</f>
        <v>2055.8580000000002</v>
      </c>
      <c r="H69" s="12"/>
      <c r="I69" s="12">
        <f>'Total U.S._bbl'!I69*1000*42*(DAY(EOMONTH($A69,0)))/1000000</f>
        <v>864.52800000000002</v>
      </c>
      <c r="J69" s="12">
        <f>'Total U.S._bbl'!J69*1000*42*(DAY(EOMONTH($A69,0)))/1000000</f>
        <v>425.26423246924514</v>
      </c>
      <c r="K69" s="12">
        <f>'Total U.S._bbl'!K69*1000*42*(DAY(EOMONTH($A69,0)))/1000000</f>
        <v>84.504833868672023</v>
      </c>
      <c r="L69" s="12">
        <f>'Total U.S._bbl'!L69*1000*42*(DAY(EOMONTH($A69,0)))/1000000</f>
        <v>90.191646204039884</v>
      </c>
      <c r="M69" s="12">
        <f>'Total U.S._bbl'!M69*1000*42*(DAY(EOMONTH($A69,0)))/1000000</f>
        <v>467.8827246205355</v>
      </c>
      <c r="N69" s="12">
        <f>'Total U.S._bbl'!N69*1000*42*(DAY(EOMONTH($A69,0)))/1000000</f>
        <v>65.099999999999994</v>
      </c>
      <c r="O69" s="12">
        <f>'Total U.S._bbl'!O69*1000*42*(DAY(EOMONTH($A69,0)))/1000000</f>
        <v>-291.85143716249252</v>
      </c>
      <c r="P69" s="12">
        <f>'Total U.S._bbl'!P69*1000*42*(DAY(EOMONTH($A69,0)))/1000000</f>
        <v>351.54</v>
      </c>
      <c r="Q69" s="12">
        <f>'Total U.S._bbl'!Q69*1000*42*(DAY(EOMONTH($A69,0)))/1000000</f>
        <v>2057.16</v>
      </c>
      <c r="S69" s="12">
        <f>'Total U.S._bbl'!S69*1000*42/1000000</f>
        <v>3954.6779999999999</v>
      </c>
      <c r="U69" s="14"/>
      <c r="V69" s="14"/>
      <c r="W69" s="14"/>
      <c r="X69" s="14"/>
      <c r="Y69" s="14"/>
    </row>
    <row r="70" spans="1:25" x14ac:dyDescent="0.25">
      <c r="A70" s="45">
        <v>42628</v>
      </c>
      <c r="B70" t="s">
        <v>34</v>
      </c>
      <c r="C70" s="12">
        <f>'Total U.S._bbl'!C70*1000*42*(DAY(EOMONTH($A70,0)))/1000000</f>
        <v>1466.64</v>
      </c>
      <c r="D70" s="12">
        <f>'Total U.S._bbl'!D70*1000*42*(DAY(EOMONTH($A70,0)))/1000000</f>
        <v>379.26</v>
      </c>
      <c r="E70" s="12">
        <f>'Total U.S._bbl'!E70*1000*42*(DAY(EOMONTH($A70,0)))/1000000</f>
        <v>126</v>
      </c>
      <c r="F70" s="12">
        <f>'Total U.S._bbl'!F70*1000*42*(DAY(EOMONTH($A70,0)))/1000000</f>
        <v>0</v>
      </c>
      <c r="G70" s="12">
        <f>'Total U.S._bbl'!G70*1000*42*(DAY(EOMONTH($A70,0)))/1000000</f>
        <v>1971.9</v>
      </c>
      <c r="H70" s="12"/>
      <c r="I70" s="12">
        <f>'Total U.S._bbl'!I70*1000*42*(DAY(EOMONTH($A70,0)))/1000000</f>
        <v>826.56</v>
      </c>
      <c r="J70" s="12">
        <f>'Total U.S._bbl'!J70*1000*42*(DAY(EOMONTH($A70,0)))/1000000</f>
        <v>447.03144250599479</v>
      </c>
      <c r="K70" s="12">
        <f>'Total U.S._bbl'!K70*1000*42*(DAY(EOMONTH($A70,0)))/1000000</f>
        <v>135.06915875955204</v>
      </c>
      <c r="L70" s="12">
        <f>'Total U.S._bbl'!L70*1000*42*(DAY(EOMONTH($A70,0)))/1000000</f>
        <v>89.202297552602829</v>
      </c>
      <c r="M70" s="12">
        <f>'Total U.S._bbl'!M70*1000*42*(DAY(EOMONTH($A70,0)))/1000000</f>
        <v>456.64983083878155</v>
      </c>
      <c r="N70" s="12">
        <f>'Total U.S._bbl'!N70*1000*42*(DAY(EOMONTH($A70,0)))/1000000</f>
        <v>63</v>
      </c>
      <c r="O70" s="12">
        <f>'Total U.S._bbl'!O70*1000*42*(DAY(EOMONTH($A70,0)))/1000000</f>
        <v>-245.95272965693121</v>
      </c>
      <c r="P70" s="12">
        <f>'Total U.S._bbl'!P70*1000*42*(DAY(EOMONTH($A70,0)))/1000000</f>
        <v>202.86</v>
      </c>
      <c r="Q70" s="12">
        <f>'Total U.S._bbl'!Q70*1000*42*(DAY(EOMONTH($A70,0)))/1000000</f>
        <v>1974.42</v>
      </c>
      <c r="S70" s="12">
        <f>'Total U.S._bbl'!S70*1000*42/1000000</f>
        <v>4156.95</v>
      </c>
      <c r="U70" s="14"/>
      <c r="V70" s="14"/>
      <c r="W70" s="14"/>
      <c r="X70" s="14"/>
      <c r="Y70" s="14"/>
    </row>
    <row r="71" spans="1:25" x14ac:dyDescent="0.25">
      <c r="A71" s="45">
        <v>42658</v>
      </c>
      <c r="B71" t="s">
        <v>34</v>
      </c>
      <c r="C71" s="12">
        <f>'Total U.S._bbl'!C71*1000*42*(DAY(EOMONTH($A71,0)))/1000000</f>
        <v>1510.32</v>
      </c>
      <c r="D71" s="12">
        <f>'Total U.S._bbl'!D71*1000*42*(DAY(EOMONTH($A71,0)))/1000000</f>
        <v>377.58</v>
      </c>
      <c r="E71" s="12">
        <f>'Total U.S._bbl'!E71*1000*42*(DAY(EOMONTH($A71,0)))/1000000</f>
        <v>162.75</v>
      </c>
      <c r="F71" s="12">
        <f>'Total U.S._bbl'!F71*1000*42*(DAY(EOMONTH($A71,0)))/1000000</f>
        <v>0</v>
      </c>
      <c r="G71" s="12">
        <f>'Total U.S._bbl'!G71*1000*42*(DAY(EOMONTH($A71,0)))/1000000</f>
        <v>2050.65</v>
      </c>
      <c r="H71" s="12"/>
      <c r="I71" s="12">
        <f>'Total U.S._bbl'!I71*1000*42*(DAY(EOMONTH($A71,0)))/1000000</f>
        <v>1132.74</v>
      </c>
      <c r="J71" s="12">
        <f>'Total U.S._bbl'!J71*1000*42*(DAY(EOMONTH($A71,0)))/1000000</f>
        <v>540.16674614487795</v>
      </c>
      <c r="K71" s="12">
        <f>'Total U.S._bbl'!K71*1000*42*(DAY(EOMONTH($A71,0)))/1000000</f>
        <v>216.64748404103324</v>
      </c>
      <c r="L71" s="12">
        <f>'Total U.S._bbl'!L71*1000*42*(DAY(EOMONTH($A71,0)))/1000000</f>
        <v>95.740919921749807</v>
      </c>
      <c r="M71" s="12">
        <f>'Total U.S._bbl'!M71*1000*42*(DAY(EOMONTH($A71,0)))/1000000</f>
        <v>473.89032743606901</v>
      </c>
      <c r="N71" s="12">
        <f>'Total U.S._bbl'!N71*1000*42*(DAY(EOMONTH($A71,0)))/1000000</f>
        <v>65.099999999999994</v>
      </c>
      <c r="O71" s="12">
        <f>'Total U.S._bbl'!O71*1000*42*(DAY(EOMONTH($A71,0)))/1000000</f>
        <v>-356.45547754372996</v>
      </c>
      <c r="P71" s="12">
        <f>'Total U.S._bbl'!P71*1000*42*(DAY(EOMONTH($A71,0)))/1000000</f>
        <v>-114.57599999999999</v>
      </c>
      <c r="Q71" s="12">
        <f>'Total U.S._bbl'!Q71*1000*42*(DAY(EOMONTH($A71,0)))/1000000</f>
        <v>2053.2539999999999</v>
      </c>
      <c r="S71" s="12">
        <f>'Total U.S._bbl'!S71*1000*42/1000000</f>
        <v>4042.5839999999998</v>
      </c>
      <c r="U71" s="14"/>
      <c r="V71" s="14"/>
      <c r="W71" s="14"/>
      <c r="X71" s="14"/>
      <c r="Y71" s="14"/>
    </row>
    <row r="72" spans="1:25" x14ac:dyDescent="0.25">
      <c r="A72" s="45">
        <v>42689</v>
      </c>
      <c r="B72" t="s">
        <v>34</v>
      </c>
      <c r="C72" s="12">
        <f>'Total U.S._bbl'!C72*1000*42*(DAY(EOMONTH($A72,0)))/1000000</f>
        <v>1480.5</v>
      </c>
      <c r="D72" s="12">
        <f>'Total U.S._bbl'!D72*1000*42*(DAY(EOMONTH($A72,0)))/1000000</f>
        <v>388.08</v>
      </c>
      <c r="E72" s="12">
        <f>'Total U.S._bbl'!E72*1000*42*(DAY(EOMONTH($A72,0)))/1000000</f>
        <v>185.22</v>
      </c>
      <c r="F72" s="12">
        <f>'Total U.S._bbl'!F72*1000*42*(DAY(EOMONTH($A72,0)))/1000000</f>
        <v>0</v>
      </c>
      <c r="G72" s="12">
        <f>'Total U.S._bbl'!G72*1000*42*(DAY(EOMONTH($A72,0)))/1000000</f>
        <v>2053.8000000000002</v>
      </c>
      <c r="H72" s="12"/>
      <c r="I72" s="12">
        <f>'Total U.S._bbl'!I72*1000*42*(DAY(EOMONTH($A72,0)))/1000000</f>
        <v>1048.32</v>
      </c>
      <c r="J72" s="12">
        <f>'Total U.S._bbl'!J72*1000*42*(DAY(EOMONTH($A72,0)))/1000000</f>
        <v>640.87300918928668</v>
      </c>
      <c r="K72" s="12">
        <f>'Total U.S._bbl'!K72*1000*42*(DAY(EOMONTH($A72,0)))/1000000</f>
        <v>182.0736331520821</v>
      </c>
      <c r="L72" s="12">
        <f>'Total U.S._bbl'!L72*1000*42*(DAY(EOMONTH($A72,0)))/1000000</f>
        <v>98.681535922776348</v>
      </c>
      <c r="M72" s="12">
        <f>'Total U.S._bbl'!M72*1000*42*(DAY(EOMONTH($A72,0)))/1000000</f>
        <v>462.08260097286416</v>
      </c>
      <c r="N72" s="12">
        <f>'Total U.S._bbl'!N72*1000*42*(DAY(EOMONTH($A72,0)))/1000000</f>
        <v>63</v>
      </c>
      <c r="O72" s="12">
        <f>'Total U.S._bbl'!O72*1000*42*(DAY(EOMONTH($A72,0)))/1000000</f>
        <v>-361.85077923700919</v>
      </c>
      <c r="P72" s="12">
        <f>'Total U.S._bbl'!P72*1000*42*(DAY(EOMONTH($A72,0)))/1000000</f>
        <v>-78.12</v>
      </c>
      <c r="Q72" s="12">
        <f>'Total U.S._bbl'!Q72*1000*42*(DAY(EOMONTH($A72,0)))/1000000</f>
        <v>2055.06</v>
      </c>
      <c r="S72" s="12">
        <f>'Total U.S._bbl'!S72*1000*42/1000000</f>
        <v>3964.5479999999998</v>
      </c>
      <c r="U72" s="14"/>
      <c r="V72" s="14"/>
      <c r="W72" s="14"/>
      <c r="X72" s="14"/>
      <c r="Y72" s="14"/>
    </row>
    <row r="73" spans="1:25" x14ac:dyDescent="0.25">
      <c r="A73" s="45">
        <v>42719</v>
      </c>
      <c r="B73" t="s">
        <v>34</v>
      </c>
      <c r="C73" s="12">
        <f>'Total U.S._bbl'!C73*1000*42*(DAY(EOMONTH($A73,0)))/1000000</f>
        <v>1462.146</v>
      </c>
      <c r="D73" s="12">
        <f>'Total U.S._bbl'!D73*1000*42*(DAY(EOMONTH($A73,0)))/1000000</f>
        <v>399.714</v>
      </c>
      <c r="E73" s="12">
        <f>'Total U.S._bbl'!E73*1000*42*(DAY(EOMONTH($A73,0)))/1000000</f>
        <v>216.13200000000001</v>
      </c>
      <c r="F73" s="12">
        <f>'Total U.S._bbl'!F73*1000*42*(DAY(EOMONTH($A73,0)))/1000000</f>
        <v>0</v>
      </c>
      <c r="G73" s="12">
        <f>'Total U.S._bbl'!G73*1000*42*(DAY(EOMONTH($A73,0)))/1000000</f>
        <v>2077.9920000000002</v>
      </c>
      <c r="H73" s="12"/>
      <c r="I73" s="12">
        <f>'Total U.S._bbl'!I73*1000*42*(DAY(EOMONTH($A73,0)))/1000000</f>
        <v>1397.046</v>
      </c>
      <c r="J73" s="12">
        <f>'Total U.S._bbl'!J73*1000*42*(DAY(EOMONTH($A73,0)))/1000000</f>
        <v>882.46336550501485</v>
      </c>
      <c r="K73" s="12">
        <f>'Total U.S._bbl'!K73*1000*42*(DAY(EOMONTH($A73,0)))/1000000</f>
        <v>130.24984013343456</v>
      </c>
      <c r="L73" s="12">
        <f>'Total U.S._bbl'!L73*1000*42*(DAY(EOMONTH($A73,0)))/1000000</f>
        <v>115.82570433279544</v>
      </c>
      <c r="M73" s="12">
        <f>'Total U.S._bbl'!M73*1000*42*(DAY(EOMONTH($A73,0)))/1000000</f>
        <v>481.46598788201243</v>
      </c>
      <c r="N73" s="12">
        <f>'Total U.S._bbl'!N73*1000*42*(DAY(EOMONTH($A73,0)))/1000000</f>
        <v>65.099999999999994</v>
      </c>
      <c r="O73" s="12">
        <f>'Total U.S._bbl'!O73*1000*42*(DAY(EOMONTH($A73,0)))/1000000</f>
        <v>-263.73689785325735</v>
      </c>
      <c r="P73" s="12">
        <f>'Total U.S._bbl'!P73*1000*42*(DAY(EOMONTH($A73,0)))/1000000</f>
        <v>-730.42200000000003</v>
      </c>
      <c r="Q73" s="12">
        <f>'Total U.S._bbl'!Q73*1000*42*(DAY(EOMONTH($A73,0)))/1000000</f>
        <v>2077.9920000000002</v>
      </c>
      <c r="S73" s="12">
        <f>'Total U.S._bbl'!S73*1000*42/1000000</f>
        <v>3235.9740000000002</v>
      </c>
      <c r="U73" s="14"/>
      <c r="V73" s="14"/>
      <c r="W73" s="14"/>
      <c r="X73" s="14"/>
      <c r="Y73" s="14"/>
    </row>
    <row r="74" spans="1:25" x14ac:dyDescent="0.25">
      <c r="A74" s="45">
        <v>42750</v>
      </c>
      <c r="B74" t="s">
        <v>34</v>
      </c>
      <c r="C74" s="12">
        <f>'Total U.S._bbl'!C74*1000*42*(DAY(EOMONTH($A74,0)))/1000000</f>
        <v>1485.5820000000001</v>
      </c>
      <c r="D74" s="12">
        <f>'Total U.S._bbl'!D74*1000*42*(DAY(EOMONTH($A74,0)))/1000000</f>
        <v>387.99599999999998</v>
      </c>
      <c r="E74" s="12">
        <f>'Total U.S._bbl'!E74*1000*42*(DAY(EOMONTH($A74,0)))/1000000</f>
        <v>282.53399999999999</v>
      </c>
      <c r="F74" s="12">
        <f>'Total U.S._bbl'!F74*1000*42*(DAY(EOMONTH($A74,0)))/1000000</f>
        <v>1.302</v>
      </c>
      <c r="G74" s="12">
        <f>'Total U.S._bbl'!G74*1000*42*(DAY(EOMONTH($A74,0)))/1000000</f>
        <v>2157.4140000000002</v>
      </c>
      <c r="H74" s="12"/>
      <c r="I74" s="12">
        <f>'Total U.S._bbl'!I74*1000*42*(DAY(EOMONTH($A74,0)))/1000000</f>
        <v>1430.8979999999999</v>
      </c>
      <c r="J74" s="12">
        <f>'Total U.S._bbl'!J74*1000*42*(DAY(EOMONTH($A74,0)))/1000000</f>
        <v>944.92023436546708</v>
      </c>
      <c r="K74" s="12">
        <f>'Total U.S._bbl'!K74*1000*42*(DAY(EOMONTH($A74,0)))/1000000</f>
        <v>80.598833868672031</v>
      </c>
      <c r="L74" s="12">
        <f>'Total U.S._bbl'!L74*1000*42*(DAY(EOMONTH($A74,0)))/1000000</f>
        <v>127.10978850744597</v>
      </c>
      <c r="M74" s="12">
        <f>'Total U.S._bbl'!M74*1000*42*(DAY(EOMONTH($A74,0)))/1000000</f>
        <v>453.08581745788297</v>
      </c>
      <c r="N74" s="12">
        <f>'Total U.S._bbl'!N74*1000*42*(DAY(EOMONTH($A74,0)))/1000000</f>
        <v>65.099999999999994</v>
      </c>
      <c r="O74" s="12">
        <f>'Total U.S._bbl'!O74*1000*42*(DAY(EOMONTH($A74,0)))/1000000</f>
        <v>47.825325800532227</v>
      </c>
      <c r="P74" s="12">
        <f>'Total U.S._bbl'!P74*1000*42*(DAY(EOMONTH($A74,0)))/1000000</f>
        <v>-994.72799999999995</v>
      </c>
      <c r="Q74" s="12">
        <f>'Total U.S._bbl'!Q74*1000*42*(DAY(EOMONTH($A74,0)))/1000000</f>
        <v>2154.81</v>
      </c>
      <c r="S74" s="12">
        <f>'Total U.S._bbl'!S74*1000*42/1000000</f>
        <v>2240.6999999999998</v>
      </c>
      <c r="U74" s="14"/>
      <c r="V74" s="14"/>
      <c r="W74" s="14"/>
      <c r="X74" s="14"/>
      <c r="Y74" s="14"/>
    </row>
    <row r="75" spans="1:25" x14ac:dyDescent="0.25">
      <c r="A75" s="45">
        <v>42781</v>
      </c>
      <c r="B75" t="s">
        <v>34</v>
      </c>
      <c r="C75" s="12">
        <f>'Total U.S._bbl'!C75*1000*42*(DAY(EOMONTH($A75,0)))/1000000</f>
        <v>1397.088</v>
      </c>
      <c r="D75" s="12">
        <f>'Total U.S._bbl'!D75*1000*42*(DAY(EOMONTH($A75,0)))/1000000</f>
        <v>332.80799999999999</v>
      </c>
      <c r="E75" s="12">
        <f>'Total U.S._bbl'!E75*1000*42*(DAY(EOMONTH($A75,0)))/1000000</f>
        <v>228.14400000000001</v>
      </c>
      <c r="F75" s="12">
        <f>'Total U.S._bbl'!F75*1000*42*(DAY(EOMONTH($A75,0)))/1000000</f>
        <v>0</v>
      </c>
      <c r="G75" s="12">
        <f>'Total U.S._bbl'!G75*1000*42*(DAY(EOMONTH($A75,0)))/1000000</f>
        <v>1958.04</v>
      </c>
      <c r="H75" s="12"/>
      <c r="I75" s="12">
        <f>'Total U.S._bbl'!I75*1000*42*(DAY(EOMONTH($A75,0)))/1000000</f>
        <v>1112.4960000000001</v>
      </c>
      <c r="J75" s="12">
        <f>'Total U.S._bbl'!J75*1000*42*(DAY(EOMONTH($A75,0)))/1000000</f>
        <v>787.940051808578</v>
      </c>
      <c r="K75" s="12">
        <f>'Total U.S._bbl'!K75*1000*42*(DAY(EOMONTH($A75,0)))/1000000</f>
        <v>58.553195475912318</v>
      </c>
      <c r="L75" s="12">
        <f>'Total U.S._bbl'!L75*1000*42*(DAY(EOMONTH($A75,0)))/1000000</f>
        <v>106.36297349530273</v>
      </c>
      <c r="M75" s="12">
        <f>'Total U.S._bbl'!M75*1000*42*(DAY(EOMONTH($A75,0)))/1000000</f>
        <v>387.92986680788096</v>
      </c>
      <c r="N75" s="12">
        <f>'Total U.S._bbl'!N75*1000*42*(DAY(EOMONTH($A75,0)))/1000000</f>
        <v>58.8</v>
      </c>
      <c r="O75" s="12">
        <f>'Total U.S._bbl'!O75*1000*42*(DAY(EOMONTH($A75,0)))/1000000</f>
        <v>-300.026087587674</v>
      </c>
      <c r="P75" s="12">
        <f>'Total U.S._bbl'!P75*1000*42*(DAY(EOMONTH($A75,0)))/1000000</f>
        <v>-256.36799999999999</v>
      </c>
      <c r="Q75" s="12">
        <f>'Total U.S._bbl'!Q75*1000*42*(DAY(EOMONTH($A75,0)))/1000000</f>
        <v>1955.6880000000001</v>
      </c>
      <c r="S75" s="12">
        <f>'Total U.S._bbl'!S75*1000*42/1000000</f>
        <v>1984.2059999999999</v>
      </c>
      <c r="U75" s="14"/>
      <c r="V75" s="14"/>
      <c r="W75" s="14"/>
      <c r="X75" s="14"/>
      <c r="Y75" s="14"/>
    </row>
    <row r="76" spans="1:25" x14ac:dyDescent="0.25">
      <c r="A76" s="45">
        <v>42809</v>
      </c>
      <c r="B76" t="s">
        <v>34</v>
      </c>
      <c r="C76" s="12">
        <f>'Total U.S._bbl'!C76*1000*42*(DAY(EOMONTH($A76,0)))/1000000</f>
        <v>1565.0039999999999</v>
      </c>
      <c r="D76" s="12">
        <f>'Total U.S._bbl'!D76*1000*42*(DAY(EOMONTH($A76,0)))/1000000</f>
        <v>384.09</v>
      </c>
      <c r="E76" s="12">
        <f>'Total U.S._bbl'!E76*1000*42*(DAY(EOMONTH($A76,0)))/1000000</f>
        <v>182.28</v>
      </c>
      <c r="F76" s="12">
        <f>'Total U.S._bbl'!F76*1000*42*(DAY(EOMONTH($A76,0)))/1000000</f>
        <v>0</v>
      </c>
      <c r="G76" s="12">
        <f>'Total U.S._bbl'!G76*1000*42*(DAY(EOMONTH($A76,0)))/1000000</f>
        <v>2131.3739999999998</v>
      </c>
      <c r="H76" s="12"/>
      <c r="I76" s="12">
        <f>'Total U.S._bbl'!I76*1000*42*(DAY(EOMONTH($A76,0)))/1000000</f>
        <v>1266.846</v>
      </c>
      <c r="J76" s="12">
        <f>'Total U.S._bbl'!J76*1000*42*(DAY(EOMONTH($A76,0)))/1000000</f>
        <v>649.44860173790948</v>
      </c>
      <c r="K76" s="12">
        <f>'Total U.S._bbl'!K76*1000*42*(DAY(EOMONTH($A76,0)))/1000000</f>
        <v>44.033249560780249</v>
      </c>
      <c r="L76" s="12">
        <f>'Total U.S._bbl'!L76*1000*42*(DAY(EOMONTH($A76,0)))/1000000</f>
        <v>103.02473625654511</v>
      </c>
      <c r="M76" s="12">
        <f>'Total U.S._bbl'!M76*1000*42*(DAY(EOMONTH($A76,0)))/1000000</f>
        <v>488.0837811087253</v>
      </c>
      <c r="N76" s="12">
        <f>'Total U.S._bbl'!N76*1000*42*(DAY(EOMONTH($A76,0)))/1000000</f>
        <v>65.099999999999994</v>
      </c>
      <c r="O76" s="12">
        <f>'Total U.S._bbl'!O76*1000*42*(DAY(EOMONTH($A76,0)))/1000000</f>
        <v>-188.30636866395989</v>
      </c>
      <c r="P76" s="12">
        <f>'Total U.S._bbl'!P76*1000*42*(DAY(EOMONTH($A76,0)))/1000000</f>
        <v>-298.15800000000002</v>
      </c>
      <c r="Q76" s="12">
        <f>'Total U.S._bbl'!Q76*1000*42*(DAY(EOMONTH($A76,0)))/1000000</f>
        <v>2130.0720000000001</v>
      </c>
      <c r="S76" s="12">
        <f>'Total U.S._bbl'!S76*1000*42/1000000</f>
        <v>1686.51</v>
      </c>
      <c r="U76" s="14"/>
      <c r="V76" s="14"/>
      <c r="W76" s="14"/>
      <c r="X76" s="14"/>
      <c r="Y76" s="14"/>
    </row>
    <row r="77" spans="1:25" x14ac:dyDescent="0.25">
      <c r="A77" s="45">
        <v>42840</v>
      </c>
      <c r="B77" t="s">
        <v>34</v>
      </c>
      <c r="C77" s="12">
        <f>'Total U.S._bbl'!C77*1000*42*(DAY(EOMONTH($A77,0)))/1000000</f>
        <v>1527.12</v>
      </c>
      <c r="D77" s="12">
        <f>'Total U.S._bbl'!D77*1000*42*(DAY(EOMONTH($A77,0)))/1000000</f>
        <v>374.22</v>
      </c>
      <c r="E77" s="12">
        <f>'Total U.S._bbl'!E77*1000*42*(DAY(EOMONTH($A77,0)))/1000000</f>
        <v>112.14</v>
      </c>
      <c r="F77" s="12">
        <f>'Total U.S._bbl'!F77*1000*42*(DAY(EOMONTH($A77,0)))/1000000</f>
        <v>1.26</v>
      </c>
      <c r="G77" s="12">
        <f>'Total U.S._bbl'!G77*1000*42*(DAY(EOMONTH($A77,0)))/1000000</f>
        <v>2014.74</v>
      </c>
      <c r="H77" s="12"/>
      <c r="I77" s="12">
        <f>'Total U.S._bbl'!I77*1000*42*(DAY(EOMONTH($A77,0)))/1000000</f>
        <v>1154.1600000000001</v>
      </c>
      <c r="J77" s="12">
        <f>'Total U.S._bbl'!J77*1000*42*(DAY(EOMONTH($A77,0)))/1000000</f>
        <v>424.21559932035638</v>
      </c>
      <c r="K77" s="12">
        <f>'Total U.S._bbl'!K77*1000*42*(DAY(EOMONTH($A77,0)))/1000000</f>
        <v>43.788155336728998</v>
      </c>
      <c r="L77" s="12">
        <f>'Total U.S._bbl'!L77*1000*42*(DAY(EOMONTH($A77,0)))/1000000</f>
        <v>88.894333015287941</v>
      </c>
      <c r="M77" s="12">
        <f>'Total U.S._bbl'!M77*1000*42*(DAY(EOMONTH($A77,0)))/1000000</f>
        <v>511.39914300844384</v>
      </c>
      <c r="N77" s="12">
        <f>'Total U.S._bbl'!N77*1000*42*(DAY(EOMONTH($A77,0)))/1000000</f>
        <v>63</v>
      </c>
      <c r="O77" s="12">
        <f>'Total U.S._bbl'!O77*1000*42*(DAY(EOMONTH($A77,0)))/1000000</f>
        <v>-202.67723068081713</v>
      </c>
      <c r="P77" s="12">
        <f>'Total U.S._bbl'!P77*1000*42*(DAY(EOMONTH($A77,0)))/1000000</f>
        <v>-69.3</v>
      </c>
      <c r="Q77" s="12">
        <f>'Total U.S._bbl'!Q77*1000*42*(DAY(EOMONTH($A77,0)))/1000000</f>
        <v>2013.48</v>
      </c>
      <c r="S77" s="12">
        <f>'Total U.S._bbl'!S77*1000*42/1000000</f>
        <v>1616.874</v>
      </c>
      <c r="U77" s="14"/>
      <c r="V77" s="14"/>
      <c r="W77" s="14"/>
      <c r="X77" s="14"/>
      <c r="Y77" s="14"/>
    </row>
    <row r="78" spans="1:25" x14ac:dyDescent="0.25">
      <c r="A78" s="45">
        <v>42870</v>
      </c>
      <c r="B78" t="s">
        <v>34</v>
      </c>
      <c r="C78" s="12">
        <f>'Total U.S._bbl'!C78*1000*42*(DAY(EOMONTH($A78,0)))/1000000</f>
        <v>1597.5540000000001</v>
      </c>
      <c r="D78" s="12">
        <f>'Total U.S._bbl'!D78*1000*42*(DAY(EOMONTH($A78,0)))/1000000</f>
        <v>421.84800000000001</v>
      </c>
      <c r="E78" s="12">
        <f>'Total U.S._bbl'!E78*1000*42*(DAY(EOMONTH($A78,0)))/1000000</f>
        <v>131.50200000000001</v>
      </c>
      <c r="F78" s="12">
        <f>'Total U.S._bbl'!F78*1000*42*(DAY(EOMONTH($A78,0)))/1000000</f>
        <v>0</v>
      </c>
      <c r="G78" s="12">
        <f>'Total U.S._bbl'!G78*1000*42*(DAY(EOMONTH($A78,0)))/1000000</f>
        <v>2150.904</v>
      </c>
      <c r="H78" s="12"/>
      <c r="I78" s="12">
        <f>'Total U.S._bbl'!I78*1000*42*(DAY(EOMONTH($A78,0)))/1000000</f>
        <v>1117.116</v>
      </c>
      <c r="J78" s="12">
        <f>'Total U.S._bbl'!J78*1000*42*(DAY(EOMONTH($A78,0)))/1000000</f>
        <v>360.69949365516726</v>
      </c>
      <c r="K78" s="12">
        <f>'Total U.S._bbl'!K78*1000*42*(DAY(EOMONTH($A78,0)))/1000000</f>
        <v>44.033249560780249</v>
      </c>
      <c r="L78" s="12">
        <f>'Total U.S._bbl'!L78*1000*42*(DAY(EOMONTH($A78,0)))/1000000</f>
        <v>90.854236499144974</v>
      </c>
      <c r="M78" s="12">
        <f>'Total U.S._bbl'!M78*1000*42*(DAY(EOMONTH($A78,0)))/1000000</f>
        <v>497.27423891981255</v>
      </c>
      <c r="N78" s="12">
        <f>'Total U.S._bbl'!N78*1000*42*(DAY(EOMONTH($A78,0)))/1000000</f>
        <v>65.099999999999994</v>
      </c>
      <c r="O78" s="12">
        <f>'Total U.S._bbl'!O78*1000*42*(DAY(EOMONTH($A78,0)))/1000000</f>
        <v>-345.76721863490496</v>
      </c>
      <c r="P78" s="12">
        <f>'Total U.S._bbl'!P78*1000*42*(DAY(EOMONTH($A78,0)))/1000000</f>
        <v>321.59399999999999</v>
      </c>
      <c r="Q78" s="12">
        <f>'Total U.S._bbl'!Q78*1000*42*(DAY(EOMONTH($A78,0)))/1000000</f>
        <v>2150.904</v>
      </c>
      <c r="S78" s="12">
        <f>'Total U.S._bbl'!S78*1000*42/1000000</f>
        <v>1938.174</v>
      </c>
      <c r="U78" s="14"/>
      <c r="V78" s="14"/>
      <c r="W78" s="14"/>
      <c r="X78" s="14"/>
      <c r="Y78" s="14"/>
    </row>
    <row r="79" spans="1:25" x14ac:dyDescent="0.25">
      <c r="A79" s="45">
        <v>42901</v>
      </c>
      <c r="B79" t="s">
        <v>34</v>
      </c>
      <c r="C79" s="12">
        <f>'Total U.S._bbl'!C79*1000*42*(DAY(EOMONTH($A79,0)))/1000000</f>
        <v>1551.06</v>
      </c>
      <c r="D79" s="12">
        <f>'Total U.S._bbl'!D79*1000*42*(DAY(EOMONTH($A79,0)))/1000000</f>
        <v>419.58</v>
      </c>
      <c r="E79" s="12">
        <f>'Total U.S._bbl'!E79*1000*42*(DAY(EOMONTH($A79,0)))/1000000</f>
        <v>120.96</v>
      </c>
      <c r="F79" s="12">
        <f>'Total U.S._bbl'!F79*1000*42*(DAY(EOMONTH($A79,0)))/1000000</f>
        <v>0</v>
      </c>
      <c r="G79" s="12">
        <f>'Total U.S._bbl'!G79*1000*42*(DAY(EOMONTH($A79,0)))/1000000</f>
        <v>2091.6</v>
      </c>
      <c r="H79" s="12"/>
      <c r="I79" s="12">
        <f>'Total U.S._bbl'!I79*1000*42*(DAY(EOMONTH($A79,0)))/1000000</f>
        <v>951.3</v>
      </c>
      <c r="J79" s="12">
        <f>'Total U.S._bbl'!J79*1000*42*(DAY(EOMONTH($A79,0)))/1000000</f>
        <v>343.17484171714784</v>
      </c>
      <c r="K79" s="12">
        <f>'Total U.S._bbl'!K79*1000*42*(DAY(EOMONTH($A79,0)))/1000000</f>
        <v>40.151388937538073</v>
      </c>
      <c r="L79" s="12">
        <f>'Total U.S._bbl'!L79*1000*42*(DAY(EOMONTH($A79,0)))/1000000</f>
        <v>88.555585928445382</v>
      </c>
      <c r="M79" s="12">
        <f>'Total U.S._bbl'!M79*1000*42*(DAY(EOMONTH($A79,0)))/1000000</f>
        <v>461.14786578291353</v>
      </c>
      <c r="N79" s="12">
        <f>'Total U.S._bbl'!N79*1000*42*(DAY(EOMONTH($A79,0)))/1000000</f>
        <v>63</v>
      </c>
      <c r="O79" s="12">
        <f>'Total U.S._bbl'!O79*1000*42*(DAY(EOMONTH($A79,0)))/1000000</f>
        <v>-309.32968236604484</v>
      </c>
      <c r="P79" s="12">
        <f>'Total U.S._bbl'!P79*1000*42*(DAY(EOMONTH($A79,0)))/1000000</f>
        <v>452.34</v>
      </c>
      <c r="Q79" s="12">
        <f>'Total U.S._bbl'!Q79*1000*42*(DAY(EOMONTH($A79,0)))/1000000</f>
        <v>2090.34</v>
      </c>
      <c r="S79" s="12">
        <f>'Total U.S._bbl'!S79*1000*42/1000000</f>
        <v>2390.0940000000001</v>
      </c>
      <c r="U79" s="14"/>
      <c r="V79" s="14"/>
      <c r="W79" s="14"/>
      <c r="X79" s="14"/>
      <c r="Y79" s="14"/>
    </row>
    <row r="80" spans="1:25" x14ac:dyDescent="0.25">
      <c r="A80" s="45">
        <v>42931</v>
      </c>
      <c r="B80" t="s">
        <v>34</v>
      </c>
      <c r="C80" s="12">
        <f>'Total U.S._bbl'!C80*1000*42*(DAY(EOMONTH($A80,0)))/1000000</f>
        <v>1628.8019999999999</v>
      </c>
      <c r="D80" s="12">
        <f>'Total U.S._bbl'!D80*1000*42*(DAY(EOMONTH($A80,0)))/1000000</f>
        <v>407.52600000000001</v>
      </c>
      <c r="E80" s="12">
        <f>'Total U.S._bbl'!E80*1000*42*(DAY(EOMONTH($A80,0)))/1000000</f>
        <v>113.274</v>
      </c>
      <c r="F80" s="12">
        <f>'Total U.S._bbl'!F80*1000*42*(DAY(EOMONTH($A80,0)))/1000000</f>
        <v>-1.302</v>
      </c>
      <c r="G80" s="12">
        <f>'Total U.S._bbl'!G80*1000*42*(DAY(EOMONTH($A80,0)))/1000000</f>
        <v>2148.3000000000002</v>
      </c>
      <c r="H80" s="12"/>
      <c r="I80" s="12">
        <f>'Total U.S._bbl'!I80*1000*42*(DAY(EOMONTH($A80,0)))/1000000</f>
        <v>1035.0899999999999</v>
      </c>
      <c r="J80" s="12">
        <f>'Total U.S._bbl'!J80*1000*42*(DAY(EOMONTH($A80,0)))/1000000</f>
        <v>348.43365803081133</v>
      </c>
      <c r="K80" s="12">
        <f>'Total U.S._bbl'!K80*1000*42*(DAY(EOMONTH($A80,0)))/1000000</f>
        <v>40.126255047749318</v>
      </c>
      <c r="L80" s="12">
        <f>'Total U.S._bbl'!L80*1000*42*(DAY(EOMONTH($A80,0)))/1000000</f>
        <v>92.324313976017294</v>
      </c>
      <c r="M80" s="12">
        <f>'Total U.S._bbl'!M80*1000*42*(DAY(EOMONTH($A80,0)))/1000000</f>
        <v>453.16145592210074</v>
      </c>
      <c r="N80" s="12">
        <f>'Total U.S._bbl'!N80*1000*42*(DAY(EOMONTH($A80,0)))/1000000</f>
        <v>65.099999999999994</v>
      </c>
      <c r="O80" s="12">
        <f>'Total U.S._bbl'!O80*1000*42*(DAY(EOMONTH($A80,0)))/1000000</f>
        <v>-168.46968297667874</v>
      </c>
      <c r="P80" s="12">
        <f>'Total U.S._bbl'!P80*1000*42*(DAY(EOMONTH($A80,0)))/1000000</f>
        <v>283.83600000000001</v>
      </c>
      <c r="Q80" s="12">
        <f>'Total U.S._bbl'!Q80*1000*42*(DAY(EOMONTH($A80,0)))/1000000</f>
        <v>2149.6019999999999</v>
      </c>
      <c r="S80" s="12">
        <f>'Total U.S._bbl'!S80*1000*42/1000000</f>
        <v>2674.3919999999998</v>
      </c>
      <c r="U80" s="14"/>
      <c r="V80" s="14"/>
      <c r="W80" s="14"/>
      <c r="X80" s="14"/>
      <c r="Y80" s="14"/>
    </row>
    <row r="81" spans="1:30" x14ac:dyDescent="0.25">
      <c r="A81" s="45">
        <v>42962</v>
      </c>
      <c r="B81" t="s">
        <v>34</v>
      </c>
      <c r="C81" s="12">
        <f>'Total U.S._bbl'!C81*1000*42*(DAY(EOMONTH($A81,0)))/1000000</f>
        <v>1615.7819999999999</v>
      </c>
      <c r="D81" s="12">
        <f>'Total U.S._bbl'!D81*1000*42*(DAY(EOMONTH($A81,0)))/1000000</f>
        <v>402.31799999999998</v>
      </c>
      <c r="E81" s="12">
        <f>'Total U.S._bbl'!E81*1000*42*(DAY(EOMONTH($A81,0)))/1000000</f>
        <v>127.596</v>
      </c>
      <c r="F81" s="12">
        <f>'Total U.S._bbl'!F81*1000*42*(DAY(EOMONTH($A81,0)))/1000000</f>
        <v>0</v>
      </c>
      <c r="G81" s="12">
        <f>'Total U.S._bbl'!G81*1000*42*(DAY(EOMONTH($A81,0)))/1000000</f>
        <v>2145.6959999999999</v>
      </c>
      <c r="H81" s="12"/>
      <c r="I81" s="12">
        <f>'Total U.S._bbl'!I81*1000*42*(DAY(EOMONTH($A81,0)))/1000000</f>
        <v>930.93</v>
      </c>
      <c r="J81" s="12">
        <f>'Total U.S._bbl'!J81*1000*42*(DAY(EOMONTH($A81,0)))/1000000</f>
        <v>380.02037194732861</v>
      </c>
      <c r="K81" s="12">
        <f>'Total U.S._bbl'!K81*1000*42*(DAY(EOMONTH($A81,0)))/1000000</f>
        <v>85.99874564845301</v>
      </c>
      <c r="L81" s="12">
        <f>'Total U.S._bbl'!L81*1000*42*(DAY(EOMONTH($A81,0)))/1000000</f>
        <v>92.503936107164833</v>
      </c>
      <c r="M81" s="12">
        <f>'Total U.S._bbl'!M81*1000*42*(DAY(EOMONTH($A81,0)))/1000000</f>
        <v>417.09932871820575</v>
      </c>
      <c r="N81" s="12">
        <f>'Total U.S._bbl'!N81*1000*42*(DAY(EOMONTH($A81,0)))/1000000</f>
        <v>65.099999999999994</v>
      </c>
      <c r="O81" s="12">
        <f>'Total U.S._bbl'!O81*1000*42*(DAY(EOMONTH($A81,0)))/1000000</f>
        <v>-254.31438242115232</v>
      </c>
      <c r="P81" s="12">
        <f>'Total U.S._bbl'!P81*1000*42*(DAY(EOMONTH($A81,0)))/1000000</f>
        <v>427.05599999999998</v>
      </c>
      <c r="Q81" s="12">
        <f>'Total U.S._bbl'!Q81*1000*42*(DAY(EOMONTH($A81,0)))/1000000</f>
        <v>2144.3939999999998</v>
      </c>
      <c r="S81" s="12">
        <f>'Total U.S._bbl'!S81*1000*42/1000000</f>
        <v>3102.0360000000001</v>
      </c>
      <c r="U81" s="14"/>
      <c r="V81" s="14"/>
      <c r="W81" s="14"/>
      <c r="X81" s="14"/>
      <c r="Y81" s="14"/>
    </row>
    <row r="82" spans="1:30" x14ac:dyDescent="0.25">
      <c r="A82" s="45">
        <v>42993</v>
      </c>
      <c r="B82" t="s">
        <v>34</v>
      </c>
      <c r="C82" s="12">
        <f>'Total U.S._bbl'!C82*1000*42*(DAY(EOMONTH($A82,0)))/1000000</f>
        <v>1573.74</v>
      </c>
      <c r="D82" s="12">
        <f>'Total U.S._bbl'!D82*1000*42*(DAY(EOMONTH($A82,0)))/1000000</f>
        <v>350.28</v>
      </c>
      <c r="E82" s="12">
        <f>'Total U.S._bbl'!E82*1000*42*(DAY(EOMONTH($A82,0)))/1000000</f>
        <v>148.68</v>
      </c>
      <c r="F82" s="12">
        <f>'Total U.S._bbl'!F82*1000*42*(DAY(EOMONTH($A82,0)))/1000000</f>
        <v>0</v>
      </c>
      <c r="G82" s="12">
        <f>'Total U.S._bbl'!G82*1000*42*(DAY(EOMONTH($A82,0)))/1000000</f>
        <v>2072.6999999999998</v>
      </c>
      <c r="H82" s="12"/>
      <c r="I82" s="12">
        <f>'Total U.S._bbl'!I82*1000*42*(DAY(EOMONTH($A82,0)))/1000000</f>
        <v>1164.24</v>
      </c>
      <c r="J82" s="12">
        <f>'Total U.S._bbl'!J82*1000*42*(DAY(EOMONTH($A82,0)))/1000000</f>
        <v>400.84055114939167</v>
      </c>
      <c r="K82" s="12">
        <f>'Total U.S._bbl'!K82*1000*42*(DAY(EOMONTH($A82,0)))/1000000</f>
        <v>143.35742388261835</v>
      </c>
      <c r="L82" s="12">
        <f>'Total U.S._bbl'!L82*1000*42*(DAY(EOMONTH($A82,0)))/1000000</f>
        <v>91.513755618805433</v>
      </c>
      <c r="M82" s="12">
        <f>'Total U.S._bbl'!M82*1000*42*(DAY(EOMONTH($A82,0)))/1000000</f>
        <v>306.70455677940754</v>
      </c>
      <c r="N82" s="12">
        <f>'Total U.S._bbl'!N82*1000*42*(DAY(EOMONTH($A82,0)))/1000000</f>
        <v>63</v>
      </c>
      <c r="O82" s="12">
        <f>'Total U.S._bbl'!O82*1000*42*(DAY(EOMONTH($A82,0)))/1000000</f>
        <v>5.1037125697769925</v>
      </c>
      <c r="P82" s="12">
        <f>'Total U.S._bbl'!P82*1000*42*(DAY(EOMONTH($A82,0)))/1000000</f>
        <v>-103.32</v>
      </c>
      <c r="Q82" s="12">
        <f>'Total U.S._bbl'!Q82*1000*42*(DAY(EOMONTH($A82,0)))/1000000</f>
        <v>2071.44</v>
      </c>
      <c r="S82" s="12">
        <f>'Total U.S._bbl'!S82*1000*42/1000000</f>
        <v>2998.422</v>
      </c>
      <c r="U82" s="14"/>
      <c r="V82" s="14"/>
      <c r="W82" s="14"/>
      <c r="X82" s="14"/>
      <c r="Y82" s="14"/>
    </row>
    <row r="83" spans="1:30" x14ac:dyDescent="0.25">
      <c r="A83" s="45">
        <v>43023</v>
      </c>
      <c r="B83" t="s">
        <v>34</v>
      </c>
      <c r="C83" s="12">
        <f>'Total U.S._bbl'!C83*1000*42*(DAY(EOMONTH($A83,0)))/1000000</f>
        <v>1671.768</v>
      </c>
      <c r="D83" s="12">
        <f>'Total U.S._bbl'!D83*1000*42*(DAY(EOMONTH($A83,0)))/1000000</f>
        <v>395.80799999999999</v>
      </c>
      <c r="E83" s="12">
        <f>'Total U.S._bbl'!E83*1000*42*(DAY(EOMONTH($A83,0)))/1000000</f>
        <v>161.44800000000001</v>
      </c>
      <c r="F83" s="12">
        <f>'Total U.S._bbl'!F83*1000*42*(DAY(EOMONTH($A83,0)))/1000000</f>
        <v>0</v>
      </c>
      <c r="G83" s="12">
        <f>'Total U.S._bbl'!G83*1000*42*(DAY(EOMONTH($A83,0)))/1000000</f>
        <v>2229.0239999999999</v>
      </c>
      <c r="H83" s="12"/>
      <c r="I83" s="12">
        <f>'Total U.S._bbl'!I83*1000*42*(DAY(EOMONTH($A83,0)))/1000000</f>
        <v>1359.288</v>
      </c>
      <c r="J83" s="12">
        <f>'Total U.S._bbl'!J83*1000*42*(DAY(EOMONTH($A83,0)))/1000000</f>
        <v>511.70067422650328</v>
      </c>
      <c r="K83" s="12">
        <f>'Total U.S._bbl'!K83*1000*42*(DAY(EOMONTH($A83,0)))/1000000</f>
        <v>235.10868855647297</v>
      </c>
      <c r="L83" s="12">
        <f>'Total U.S._bbl'!L83*1000*42*(DAY(EOMONTH($A83,0)))/1000000</f>
        <v>98.264986173828461</v>
      </c>
      <c r="M83" s="12">
        <f>'Total U.S._bbl'!M83*1000*42*(DAY(EOMONTH($A83,0)))/1000000</f>
        <v>304.62525906501071</v>
      </c>
      <c r="N83" s="12">
        <f>'Total U.S._bbl'!N83*1000*42*(DAY(EOMONTH($A83,0)))/1000000</f>
        <v>65.099999999999994</v>
      </c>
      <c r="O83" s="12">
        <f>'Total U.S._bbl'!O83*1000*42*(DAY(EOMONTH($A83,0)))/1000000</f>
        <v>-411.46560802181534</v>
      </c>
      <c r="P83" s="12">
        <f>'Total U.S._bbl'!P83*1000*42*(DAY(EOMONTH($A83,0)))/1000000</f>
        <v>65.099999999999994</v>
      </c>
      <c r="Q83" s="12">
        <f>'Total U.S._bbl'!Q83*1000*42*(DAY(EOMONTH($A83,0)))/1000000</f>
        <v>2227.7220000000002</v>
      </c>
      <c r="S83" s="12">
        <f>'Total U.S._bbl'!S83*1000*42/1000000</f>
        <v>3063.6480000000001</v>
      </c>
      <c r="U83" s="14"/>
      <c r="V83" s="14"/>
      <c r="W83" s="14"/>
      <c r="X83" s="14"/>
      <c r="Y83" s="14"/>
    </row>
    <row r="84" spans="1:30" x14ac:dyDescent="0.25">
      <c r="A84" s="45">
        <v>43054</v>
      </c>
      <c r="B84" t="s">
        <v>34</v>
      </c>
      <c r="C84" s="12">
        <f>'Total U.S._bbl'!C84*1000*42*(DAY(EOMONTH($A84,0)))/1000000</f>
        <v>1656.9</v>
      </c>
      <c r="D84" s="12">
        <f>'Total U.S._bbl'!D84*1000*42*(DAY(EOMONTH($A84,0)))/1000000</f>
        <v>395.64</v>
      </c>
      <c r="E84" s="12">
        <f>'Total U.S._bbl'!E84*1000*42*(DAY(EOMONTH($A84,0)))/1000000</f>
        <v>205.38</v>
      </c>
      <c r="F84" s="12">
        <f>'Total U.S._bbl'!F84*1000*42*(DAY(EOMONTH($A84,0)))/1000000</f>
        <v>1.26</v>
      </c>
      <c r="G84" s="12">
        <f>'Total U.S._bbl'!G84*1000*42*(DAY(EOMONTH($A84,0)))/1000000</f>
        <v>2259.1799999999998</v>
      </c>
      <c r="H84" s="12"/>
      <c r="I84" s="12">
        <f>'Total U.S._bbl'!I84*1000*42*(DAY(EOMONTH($A84,0)))/1000000</f>
        <v>1179.3599999999999</v>
      </c>
      <c r="J84" s="12">
        <f>'Total U.S._bbl'!J84*1000*42*(DAY(EOMONTH($A84,0)))/1000000</f>
        <v>671.40648105140338</v>
      </c>
      <c r="K84" s="12">
        <f>'Total U.S._bbl'!K84*1000*42*(DAY(EOMONTH($A84,0)))/1000000</f>
        <v>200.66269260098252</v>
      </c>
      <c r="L84" s="12">
        <f>'Total U.S._bbl'!L84*1000*42*(DAY(EOMONTH($A84,0)))/1000000</f>
        <v>101.40099820280774</v>
      </c>
      <c r="M84" s="12">
        <f>'Total U.S._bbl'!M84*1000*42*(DAY(EOMONTH($A84,0)))/1000000</f>
        <v>332.29789229265509</v>
      </c>
      <c r="N84" s="12">
        <f>'Total U.S._bbl'!N84*1000*42*(DAY(EOMONTH($A84,0)))/1000000</f>
        <v>63</v>
      </c>
      <c r="O84" s="12">
        <f>'Total U.S._bbl'!O84*1000*42*(DAY(EOMONTH($A84,0)))/1000000</f>
        <v>-164.20806414784863</v>
      </c>
      <c r="P84" s="12">
        <f>'Total U.S._bbl'!P84*1000*42*(DAY(EOMONTH($A84,0)))/1000000</f>
        <v>-127.26</v>
      </c>
      <c r="Q84" s="12">
        <f>'Total U.S._bbl'!Q84*1000*42*(DAY(EOMONTH($A84,0)))/1000000</f>
        <v>2256.66</v>
      </c>
      <c r="S84" s="12">
        <f>'Total U.S._bbl'!S84*1000*42/1000000</f>
        <v>2937.3119999999999</v>
      </c>
      <c r="U84" s="14"/>
      <c r="V84" s="14"/>
      <c r="W84" s="14"/>
      <c r="X84" s="14"/>
      <c r="Y84" s="14"/>
    </row>
    <row r="85" spans="1:30" x14ac:dyDescent="0.25">
      <c r="A85" s="45">
        <v>43084</v>
      </c>
      <c r="B85" t="s">
        <v>34</v>
      </c>
      <c r="C85" s="12">
        <f>'Total U.S._bbl'!C85*1000*42*(DAY(EOMONTH($A85,0)))/1000000</f>
        <v>1682.184</v>
      </c>
      <c r="D85" s="12">
        <f>'Total U.S._bbl'!D85*1000*42*(DAY(EOMONTH($A85,0)))/1000000</f>
        <v>432.26400000000001</v>
      </c>
      <c r="E85" s="12">
        <f>'Total U.S._bbl'!E85*1000*42*(DAY(EOMONTH($A85,0)))/1000000</f>
        <v>227.85</v>
      </c>
      <c r="F85" s="12">
        <f>'Total U.S._bbl'!F85*1000*42*(DAY(EOMONTH($A85,0)))/1000000</f>
        <v>0</v>
      </c>
      <c r="G85" s="12">
        <f>'Total U.S._bbl'!G85*1000*42*(DAY(EOMONTH($A85,0)))/1000000</f>
        <v>2342.2979999999998</v>
      </c>
      <c r="H85" s="12"/>
      <c r="I85" s="12">
        <f>'Total U.S._bbl'!I85*1000*42*(DAY(EOMONTH($A85,0)))/1000000</f>
        <v>1304.604</v>
      </c>
      <c r="J85" s="12">
        <f>'Total U.S._bbl'!J85*1000*42*(DAY(EOMONTH($A85,0)))/1000000</f>
        <v>960.910719337096</v>
      </c>
      <c r="K85" s="12">
        <f>'Total U.S._bbl'!K85*1000*42*(DAY(EOMONTH($A85,0)))/1000000</f>
        <v>137.61747180211114</v>
      </c>
      <c r="L85" s="12">
        <f>'Total U.S._bbl'!L85*1000*42*(DAY(EOMONTH($A85,0)))/1000000</f>
        <v>119.18023946943289</v>
      </c>
      <c r="M85" s="12">
        <f>'Total U.S._bbl'!M85*1000*42*(DAY(EOMONTH($A85,0)))/1000000</f>
        <v>373.39507358943433</v>
      </c>
      <c r="N85" s="12">
        <f>'Total U.S._bbl'!N85*1000*42*(DAY(EOMONTH($A85,0)))/1000000</f>
        <v>65.099999999999994</v>
      </c>
      <c r="O85" s="12">
        <f>'Total U.S._bbl'!O85*1000*42*(DAY(EOMONTH($A85,0)))/1000000</f>
        <v>-293.00950419807452</v>
      </c>
      <c r="P85" s="12">
        <f>'Total U.S._bbl'!P85*1000*42*(DAY(EOMONTH($A85,0)))/1000000</f>
        <v>-324.19799999999998</v>
      </c>
      <c r="Q85" s="12">
        <f>'Total U.S._bbl'!Q85*1000*42*(DAY(EOMONTH($A85,0)))/1000000</f>
        <v>2343.6</v>
      </c>
      <c r="S85" s="12">
        <f>'Total U.S._bbl'!S85*1000*42/1000000</f>
        <v>2611.6860000000001</v>
      </c>
      <c r="U85" s="14"/>
      <c r="V85" s="14"/>
      <c r="W85" s="14"/>
      <c r="X85" s="14"/>
      <c r="Y85" s="14"/>
    </row>
    <row r="86" spans="1:30" x14ac:dyDescent="0.25">
      <c r="A86" s="45">
        <v>43115</v>
      </c>
      <c r="B86" t="s">
        <v>34</v>
      </c>
      <c r="C86" s="12">
        <f>'Total U.S._bbl'!C86*1000*42*(DAY(EOMONTH($A86,0)))/1000000</f>
        <v>1627.5</v>
      </c>
      <c r="D86" s="12">
        <f>'Total U.S._bbl'!D86*1000*42*(DAY(EOMONTH($A86,0)))/1000000</f>
        <v>385.392</v>
      </c>
      <c r="E86" s="12">
        <f>'Total U.S._bbl'!E86*1000*42*(DAY(EOMONTH($A86,0)))/1000000</f>
        <v>292.95</v>
      </c>
      <c r="F86" s="12">
        <f>'Total U.S._bbl'!F86*1000*42*(DAY(EOMONTH($A86,0)))/1000000</f>
        <v>0</v>
      </c>
      <c r="G86" s="12">
        <f>'Total U.S._bbl'!G86*1000*42*(DAY(EOMONTH($A86,0)))/1000000</f>
        <v>2305.8420000000001</v>
      </c>
      <c r="H86" s="12"/>
      <c r="I86" s="12">
        <f>'Total U.S._bbl'!I86*1000*42*(DAY(EOMONTH($A86,0)))/1000000</f>
        <v>1105.3979999999999</v>
      </c>
      <c r="J86" s="12">
        <f>'Total U.S._bbl'!J86*1000*42*(DAY(EOMONTH($A86,0)))/1000000</f>
        <v>1114.1162714381171</v>
      </c>
      <c r="K86" s="12">
        <f>'Total U.S._bbl'!K86*1000*42*(DAY(EOMONTH($A86,0)))/1000000</f>
        <v>86.826945832568313</v>
      </c>
      <c r="L86" s="12">
        <f>'Total U.S._bbl'!L86*1000*42*(DAY(EOMONTH($A86,0)))/1000000</f>
        <v>130.64366161995892</v>
      </c>
      <c r="M86" s="12">
        <f>'Total U.S._bbl'!M86*1000*42*(DAY(EOMONTH($A86,0)))/1000000</f>
        <v>345.11399999999992</v>
      </c>
      <c r="N86" s="12">
        <f>'Total U.S._bbl'!N86*1000*42*(DAY(EOMONTH($A86,0)))/1000000</f>
        <v>65.099999999999994</v>
      </c>
      <c r="O86" s="12">
        <f>'Total U.S._bbl'!O86*1000*42*(DAY(EOMONTH($A86,0)))/1000000</f>
        <v>160.42112110935588</v>
      </c>
      <c r="P86" s="12">
        <f>'Total U.S._bbl'!P86*1000*42*(DAY(EOMONTH($A86,0)))/1000000</f>
        <v>-704.38199999999995</v>
      </c>
      <c r="Q86" s="12">
        <f>'Total U.S._bbl'!Q86*1000*42*(DAY(EOMONTH($A86,0)))/1000000</f>
        <v>2303.2379999999998</v>
      </c>
      <c r="S86" s="12">
        <f>'Total U.S._bbl'!S86*1000*42/1000000</f>
        <v>1907.64</v>
      </c>
      <c r="U86" s="14"/>
      <c r="V86" s="14"/>
      <c r="W86" s="14"/>
      <c r="X86" s="14"/>
      <c r="Y86" s="14"/>
    </row>
    <row r="87" spans="1:30" x14ac:dyDescent="0.25">
      <c r="A87" s="45">
        <v>43146</v>
      </c>
      <c r="B87" t="s">
        <v>34</v>
      </c>
      <c r="C87" s="12">
        <f>'Total U.S._bbl'!C87*1000*42*(DAY(EOMONTH($A87,0)))/1000000</f>
        <v>1539.384</v>
      </c>
      <c r="D87" s="12">
        <f>'Total U.S._bbl'!D87*1000*42*(DAY(EOMONTH($A87,0)))/1000000</f>
        <v>345.74400000000003</v>
      </c>
      <c r="E87" s="12">
        <f>'Total U.S._bbl'!E87*1000*42*(DAY(EOMONTH($A87,0)))/1000000</f>
        <v>204.624</v>
      </c>
      <c r="F87" s="12">
        <f>'Total U.S._bbl'!F87*1000*42*(DAY(EOMONTH($A87,0)))/1000000</f>
        <v>1.1759999999999999</v>
      </c>
      <c r="G87" s="12">
        <f>'Total U.S._bbl'!G87*1000*42*(DAY(EOMONTH($A87,0)))/1000000</f>
        <v>2090.9279999999999</v>
      </c>
      <c r="H87" s="12"/>
      <c r="I87" s="12">
        <f>'Total U.S._bbl'!I87*1000*42*(DAY(EOMONTH($A87,0)))/1000000</f>
        <v>961.96799999999996</v>
      </c>
      <c r="J87" s="12">
        <f>'Total U.S._bbl'!J87*1000*42*(DAY(EOMONTH($A87,0)))/1000000</f>
        <v>831.5568398356321</v>
      </c>
      <c r="K87" s="12">
        <f>'Total U.S._bbl'!K87*1000*42*(DAY(EOMONTH($A87,0)))/1000000</f>
        <v>57.907891832074213</v>
      </c>
      <c r="L87" s="12">
        <f>'Total U.S._bbl'!L87*1000*42*(DAY(EOMONTH($A87,0)))/1000000</f>
        <v>109.23222072448957</v>
      </c>
      <c r="M87" s="12">
        <f>'Total U.S._bbl'!M87*1000*42*(DAY(EOMONTH($A87,0)))/1000000</f>
        <v>315.50399999999991</v>
      </c>
      <c r="N87" s="12">
        <f>'Total U.S._bbl'!N87*1000*42*(DAY(EOMONTH($A87,0)))/1000000</f>
        <v>65.855999999999995</v>
      </c>
      <c r="O87" s="12">
        <f>'Total U.S._bbl'!O87*1000*42*(DAY(EOMONTH($A87,0)))/1000000</f>
        <v>39.375047607804298</v>
      </c>
      <c r="P87" s="12">
        <f>'Total U.S._bbl'!P87*1000*42*(DAY(EOMONTH($A87,0)))/1000000</f>
        <v>-290.47199999999998</v>
      </c>
      <c r="Q87" s="12">
        <f>'Total U.S._bbl'!Q87*1000*42*(DAY(EOMONTH($A87,0)))/1000000</f>
        <v>2090.9279999999999</v>
      </c>
      <c r="S87" s="12">
        <f>'Total U.S._bbl'!S87*1000*42/1000000</f>
        <v>1617.672</v>
      </c>
      <c r="U87" s="14"/>
      <c r="V87" s="14"/>
      <c r="W87" s="14"/>
      <c r="X87" s="14"/>
      <c r="Y87" s="14"/>
    </row>
    <row r="88" spans="1:30" x14ac:dyDescent="0.25">
      <c r="A88" s="45">
        <v>43174</v>
      </c>
      <c r="B88" t="s">
        <v>34</v>
      </c>
      <c r="C88" s="12">
        <f>'Total U.S._bbl'!C88*1000*42*(DAY(EOMONTH($A88,0)))/1000000</f>
        <v>1757.7</v>
      </c>
      <c r="D88" s="12">
        <f>'Total U.S._bbl'!D88*1000*42*(DAY(EOMONTH($A88,0)))/1000000</f>
        <v>385.392</v>
      </c>
      <c r="E88" s="12">
        <f>'Total U.S._bbl'!E88*1000*42*(DAY(EOMONTH($A88,0)))/1000000</f>
        <v>193.99799999999999</v>
      </c>
      <c r="F88" s="12">
        <f>'Total U.S._bbl'!F88*1000*42*(DAY(EOMONTH($A88,0)))/1000000</f>
        <v>0</v>
      </c>
      <c r="G88" s="12">
        <f>'Total U.S._bbl'!G88*1000*42*(DAY(EOMONTH($A88,0)))/1000000</f>
        <v>2337.09</v>
      </c>
      <c r="H88" s="12"/>
      <c r="I88" s="12">
        <f>'Total U.S._bbl'!I88*1000*42*(DAY(EOMONTH($A88,0)))/1000000</f>
        <v>1156.1759999999999</v>
      </c>
      <c r="J88" s="12">
        <f>'Total U.S._bbl'!J88*1000*42*(DAY(EOMONTH($A88,0)))/1000000</f>
        <v>722.56026096817311</v>
      </c>
      <c r="K88" s="12">
        <f>'Total U.S._bbl'!K88*1000*42*(DAY(EOMONTH($A88,0)))/1000000</f>
        <v>40.512685937732897</v>
      </c>
      <c r="L88" s="12">
        <f>'Total U.S._bbl'!L88*1000*42*(DAY(EOMONTH($A88,0)))/1000000</f>
        <v>105.52264053075758</v>
      </c>
      <c r="M88" s="12">
        <f>'Total U.S._bbl'!M88*1000*42*(DAY(EOMONTH($A88,0)))/1000000</f>
        <v>366.40800000000007</v>
      </c>
      <c r="N88" s="12">
        <f>'Total U.S._bbl'!N88*1000*42*(DAY(EOMONTH($A88,0)))/1000000</f>
        <v>84.63</v>
      </c>
      <c r="O88" s="12">
        <f>'Total U.S._bbl'!O88*1000*42*(DAY(EOMONTH($A88,0)))/1000000</f>
        <v>46.164412563336413</v>
      </c>
      <c r="P88" s="12">
        <f>'Total U.S._bbl'!P88*1000*42*(DAY(EOMONTH($A88,0)))/1000000</f>
        <v>-188.79</v>
      </c>
      <c r="Q88" s="12">
        <f>'Total U.S._bbl'!Q88*1000*42*(DAY(EOMONTH($A88,0)))/1000000</f>
        <v>2333.1840000000002</v>
      </c>
      <c r="S88" s="12">
        <f>'Total U.S._bbl'!S88*1000*42/1000000</f>
        <v>1429.7639999999999</v>
      </c>
      <c r="U88" s="14"/>
      <c r="V88" s="14"/>
      <c r="W88" s="14"/>
      <c r="X88" s="14"/>
      <c r="Y88" s="14"/>
    </row>
    <row r="89" spans="1:30" x14ac:dyDescent="0.25">
      <c r="A89" s="45">
        <v>43205</v>
      </c>
      <c r="B89" t="s">
        <v>34</v>
      </c>
      <c r="C89" s="12">
        <f>'Total U.S._bbl'!C89*1000*42*(DAY(EOMONTH($A89,0)))/1000000</f>
        <v>1713.6</v>
      </c>
      <c r="D89" s="12">
        <f>'Total U.S._bbl'!D89*1000*42*(DAY(EOMONTH($A89,0)))/1000000</f>
        <v>386.82</v>
      </c>
      <c r="E89" s="12">
        <f>'Total U.S._bbl'!E89*1000*42*(DAY(EOMONTH($A89,0)))/1000000</f>
        <v>165.06</v>
      </c>
      <c r="F89" s="12">
        <f>'Total U.S._bbl'!F89*1000*42*(DAY(EOMONTH($A89,0)))/1000000</f>
        <v>0</v>
      </c>
      <c r="G89" s="12">
        <f>'Total U.S._bbl'!G89*1000*42*(DAY(EOMONTH($A89,0)))/1000000</f>
        <v>2265.48</v>
      </c>
      <c r="H89" s="12"/>
      <c r="I89" s="12">
        <f>'Total U.S._bbl'!I89*1000*42*(DAY(EOMONTH($A89,0)))/1000000</f>
        <v>1103.76</v>
      </c>
      <c r="J89" s="12">
        <f>'Total U.S._bbl'!J89*1000*42*(DAY(EOMONTH($A89,0)))/1000000</f>
        <v>545.13483419442503</v>
      </c>
      <c r="K89" s="12">
        <f>'Total U.S._bbl'!K89*1000*42*(DAY(EOMONTH($A89,0)))/1000000</f>
        <v>40.538061876309619</v>
      </c>
      <c r="L89" s="12">
        <f>'Total U.S._bbl'!L89*1000*42*(DAY(EOMONTH($A89,0)))/1000000</f>
        <v>90.818650015401531</v>
      </c>
      <c r="M89" s="12">
        <f>'Total U.S._bbl'!M89*1000*42*(DAY(EOMONTH($A89,0)))/1000000</f>
        <v>340.07400000000007</v>
      </c>
      <c r="N89" s="12">
        <f>'Total U.S._bbl'!N89*1000*42*(DAY(EOMONTH($A89,0)))/1000000</f>
        <v>88.2</v>
      </c>
      <c r="O89" s="12">
        <f>'Total U.S._bbl'!O89*1000*42*(DAY(EOMONTH($A89,0)))/1000000</f>
        <v>2.7744539138639261</v>
      </c>
      <c r="P89" s="12">
        <f>'Total U.S._bbl'!P89*1000*42*(DAY(EOMONTH($A89,0)))/1000000</f>
        <v>55.44</v>
      </c>
      <c r="Q89" s="12">
        <f>'Total U.S._bbl'!Q89*1000*42*(DAY(EOMONTH($A89,0)))/1000000</f>
        <v>2266.7399999999998</v>
      </c>
      <c r="S89" s="12">
        <f>'Total U.S._bbl'!S89*1000*42/1000000</f>
        <v>1484.28</v>
      </c>
      <c r="U89" s="14"/>
      <c r="V89" s="14"/>
      <c r="W89" s="14"/>
      <c r="X89" s="14"/>
      <c r="Y89" s="14"/>
    </row>
    <row r="90" spans="1:30" x14ac:dyDescent="0.25">
      <c r="A90" s="45">
        <v>43235</v>
      </c>
      <c r="B90" t="s">
        <v>34</v>
      </c>
      <c r="C90" s="12">
        <f>'Total U.S._bbl'!C90*1000*42*(DAY(EOMONTH($A90,0)))/1000000</f>
        <v>1800.6659999999999</v>
      </c>
      <c r="D90" s="12">
        <f>'Total U.S._bbl'!D90*1000*42*(DAY(EOMONTH($A90,0)))/1000000</f>
        <v>389.298</v>
      </c>
      <c r="E90" s="12">
        <f>'Total U.S._bbl'!E90*1000*42*(DAY(EOMONTH($A90,0)))/1000000</f>
        <v>148.428</v>
      </c>
      <c r="F90" s="12">
        <f>'Total U.S._bbl'!F90*1000*42*(DAY(EOMONTH($A90,0)))/1000000</f>
        <v>-1.302</v>
      </c>
      <c r="G90" s="12">
        <f>'Total U.S._bbl'!G90*1000*42*(DAY(EOMONTH($A90,0)))/1000000</f>
        <v>2337.09</v>
      </c>
      <c r="H90" s="12"/>
      <c r="I90" s="12">
        <f>'Total U.S._bbl'!I90*1000*42*(DAY(EOMONTH($A90,0)))/1000000</f>
        <v>1304.604</v>
      </c>
      <c r="J90" s="12">
        <f>'Total U.S._bbl'!J90*1000*42*(DAY(EOMONTH($A90,0)))/1000000</f>
        <v>399.03888443166477</v>
      </c>
      <c r="K90" s="12">
        <f>'Total U.S._bbl'!K90*1000*42*(DAY(EOMONTH($A90,0)))/1000000</f>
        <v>40.512685937732897</v>
      </c>
      <c r="L90" s="12">
        <f>'Total U.S._bbl'!L90*1000*42*(DAY(EOMONTH($A90,0)))/1000000</f>
        <v>92.827043813884956</v>
      </c>
      <c r="M90" s="12">
        <f>'Total U.S._bbl'!M90*1000*42*(DAY(EOMONTH($A90,0)))/1000000</f>
        <v>284.59199999999998</v>
      </c>
      <c r="N90" s="12">
        <f>'Total U.S._bbl'!N90*1000*42*(DAY(EOMONTH($A90,0)))/1000000</f>
        <v>91.14</v>
      </c>
      <c r="O90" s="12">
        <f>'Total U.S._bbl'!O90*1000*42*(DAY(EOMONTH($A90,0)))/1000000</f>
        <v>-227.16461418328268</v>
      </c>
      <c r="P90" s="12">
        <f>'Total U.S._bbl'!P90*1000*42*(DAY(EOMONTH($A90,0)))/1000000</f>
        <v>350.238</v>
      </c>
      <c r="Q90" s="12">
        <f>'Total U.S._bbl'!Q90*1000*42*(DAY(EOMONTH($A90,0)))/1000000</f>
        <v>2335.788</v>
      </c>
      <c r="S90" s="12">
        <f>'Total U.S._bbl'!S90*1000*42/1000000</f>
        <v>1835.694</v>
      </c>
      <c r="U90" s="14"/>
      <c r="V90" s="14"/>
      <c r="W90" s="14"/>
      <c r="X90" s="14"/>
      <c r="Y90" s="14"/>
    </row>
    <row r="91" spans="1:30" x14ac:dyDescent="0.25">
      <c r="A91" s="45">
        <v>43266</v>
      </c>
      <c r="B91" t="s">
        <v>34</v>
      </c>
      <c r="C91" s="12">
        <f>'Total U.S._bbl'!C91*1000*42*(DAY(EOMONTH($A91,0)))/1000000</f>
        <v>1746.36</v>
      </c>
      <c r="D91" s="12">
        <f>'Total U.S._bbl'!D91*1000*42*(DAY(EOMONTH($A91,0)))/1000000</f>
        <v>405.72</v>
      </c>
      <c r="E91" s="12">
        <f>'Total U.S._bbl'!E91*1000*42*(DAY(EOMONTH($A91,0)))/1000000</f>
        <v>107.1</v>
      </c>
      <c r="F91" s="12">
        <f>'Total U.S._bbl'!F91*1000*42*(DAY(EOMONTH($A91,0)))/1000000</f>
        <v>0</v>
      </c>
      <c r="G91" s="12">
        <f>'Total U.S._bbl'!G91*1000*42*(DAY(EOMONTH($A91,0)))/1000000</f>
        <v>2259.1799999999998</v>
      </c>
      <c r="H91" s="12"/>
      <c r="I91" s="12">
        <f>'Total U.S._bbl'!I91*1000*42*(DAY(EOMONTH($A91,0)))/1000000</f>
        <v>1105.02</v>
      </c>
      <c r="J91" s="12">
        <f>'Total U.S._bbl'!J91*1000*42*(DAY(EOMONTH($A91,0)))/1000000</f>
        <v>460.41573671891177</v>
      </c>
      <c r="K91" s="12">
        <f>'Total U.S._bbl'!K91*1000*42*(DAY(EOMONTH($A91,0)))/1000000</f>
        <v>40.538061876309619</v>
      </c>
      <c r="L91" s="12">
        <f>'Total U.S._bbl'!L91*1000*42*(DAY(EOMONTH($A91,0)))/1000000</f>
        <v>90.522952800346232</v>
      </c>
      <c r="M91" s="12">
        <f>'Total U.S._bbl'!M91*1000*42*(DAY(EOMONTH($A91,0)))/1000000</f>
        <v>295.30200000000002</v>
      </c>
      <c r="N91" s="12">
        <f>'Total U.S._bbl'!N91*1000*42*(DAY(EOMONTH($A91,0)))/1000000</f>
        <v>94.5</v>
      </c>
      <c r="O91" s="12">
        <f>'Total U.S._bbl'!O91*1000*42*(DAY(EOMONTH($A91,0)))/1000000</f>
        <v>-366.39875139556756</v>
      </c>
      <c r="P91" s="12">
        <f>'Total U.S._bbl'!P91*1000*42*(DAY(EOMONTH($A91,0)))/1000000</f>
        <v>538.02</v>
      </c>
      <c r="Q91" s="12">
        <f>'Total U.S._bbl'!Q91*1000*42*(DAY(EOMONTH($A91,0)))/1000000</f>
        <v>2257.92</v>
      </c>
      <c r="S91" s="12">
        <f>'Total U.S._bbl'!S91*1000*42/1000000</f>
        <v>2373.21</v>
      </c>
      <c r="U91" s="14"/>
      <c r="V91" s="14"/>
      <c r="W91" s="14"/>
      <c r="X91" s="14"/>
      <c r="Y91" s="14"/>
    </row>
    <row r="92" spans="1:30" x14ac:dyDescent="0.25">
      <c r="A92" s="45">
        <v>43296</v>
      </c>
      <c r="B92" t="s">
        <v>34</v>
      </c>
      <c r="C92" s="12">
        <f>'Total U.S._bbl'!C92*1000*42*(DAY(EOMONTH($A92,0)))/1000000</f>
        <v>1842.33</v>
      </c>
      <c r="D92" s="12">
        <f>'Total U.S._bbl'!D92*1000*42*(DAY(EOMONTH($A92,0)))/1000000</f>
        <v>417.94200000000001</v>
      </c>
      <c r="E92" s="12">
        <f>'Total U.S._bbl'!E92*1000*42*(DAY(EOMONTH($A92,0)))/1000000</f>
        <v>136.71</v>
      </c>
      <c r="F92" s="12">
        <f>'Total U.S._bbl'!F92*1000*42*(DAY(EOMONTH($A92,0)))/1000000</f>
        <v>0</v>
      </c>
      <c r="G92" s="12">
        <f>'Total U.S._bbl'!G92*1000*42*(DAY(EOMONTH($A92,0)))/1000000</f>
        <v>2396.982</v>
      </c>
      <c r="H92" s="12"/>
      <c r="I92" s="12">
        <f>'Total U.S._bbl'!I92*1000*42*(DAY(EOMONTH($A92,0)))/1000000</f>
        <v>1398.348</v>
      </c>
      <c r="J92" s="12">
        <f>'Total U.S._bbl'!J92*1000*42*(DAY(EOMONTH($A92,0)))/1000000</f>
        <v>409.27085754562762</v>
      </c>
      <c r="K92" s="12">
        <f>'Total U.S._bbl'!K92*1000*42*(DAY(EOMONTH($A92,0)))/1000000</f>
        <v>40.512685937732897</v>
      </c>
      <c r="L92" s="12">
        <f>'Total U.S._bbl'!L92*1000*42*(DAY(EOMONTH($A92,0)))/1000000</f>
        <v>94.401744611161647</v>
      </c>
      <c r="M92" s="12">
        <f>'Total U.S._bbl'!M92*1000*42*(DAY(EOMONTH($A92,0)))/1000000</f>
        <v>332.05200000000002</v>
      </c>
      <c r="N92" s="12">
        <f>'Total U.S._bbl'!N92*1000*42*(DAY(EOMONTH($A92,0)))/1000000</f>
        <v>100.254</v>
      </c>
      <c r="O92" s="12">
        <f>'Total U.S._bbl'!O92*1000*42*(DAY(EOMONTH($A92,0)))/1000000</f>
        <v>-134.09728809452218</v>
      </c>
      <c r="P92" s="12">
        <f>'Total U.S._bbl'!P92*1000*42*(DAY(EOMONTH($A92,0)))/1000000</f>
        <v>152.334</v>
      </c>
      <c r="Q92" s="12">
        <f>'Total U.S._bbl'!Q92*1000*42*(DAY(EOMONTH($A92,0)))/1000000</f>
        <v>2393.076</v>
      </c>
      <c r="S92" s="12">
        <f>'Total U.S._bbl'!S92*1000*42/1000000</f>
        <v>2524.9560000000001</v>
      </c>
      <c r="U92" s="14"/>
      <c r="V92" s="14"/>
      <c r="W92" s="14"/>
      <c r="X92" s="14"/>
      <c r="Y92" s="14"/>
    </row>
    <row r="93" spans="1:30" x14ac:dyDescent="0.25">
      <c r="A93" s="45">
        <v>43327</v>
      </c>
      <c r="B93" t="s">
        <v>34</v>
      </c>
      <c r="C93" s="12">
        <f>'Total U.S._bbl'!C93*1000*42*(DAY(EOMONTH($A93,0)))/1000000</f>
        <v>1902.222</v>
      </c>
      <c r="D93" s="12">
        <f>'Total U.S._bbl'!D93*1000*42*(DAY(EOMONTH($A93,0)))/1000000</f>
        <v>404.92200000000003</v>
      </c>
      <c r="E93" s="12">
        <f>'Total U.S._bbl'!E93*1000*42*(DAY(EOMONTH($A93,0)))/1000000</f>
        <v>130.19999999999999</v>
      </c>
      <c r="F93" s="12">
        <f>'Total U.S._bbl'!F93*1000*42*(DAY(EOMONTH($A93,0)))/1000000</f>
        <v>0</v>
      </c>
      <c r="G93" s="12">
        <f>'Total U.S._bbl'!G93*1000*42*(DAY(EOMONTH($A93,0)))/1000000</f>
        <v>2437.3440000000001</v>
      </c>
      <c r="H93" s="12"/>
      <c r="I93" s="12">
        <f>'Total U.S._bbl'!I93*1000*42*(DAY(EOMONTH($A93,0)))/1000000</f>
        <v>1346.268</v>
      </c>
      <c r="J93" s="12">
        <f>'Total U.S._bbl'!J93*1000*42*(DAY(EOMONTH($A93,0)))/1000000</f>
        <v>444.59132888460471</v>
      </c>
      <c r="K93" s="12">
        <f>'Total U.S._bbl'!K93*1000*42*(DAY(EOMONTH($A93,0)))/1000000</f>
        <v>86.826945832568313</v>
      </c>
      <c r="L93" s="12">
        <f>'Total U.S._bbl'!L93*1000*42*(DAY(EOMONTH($A93,0)))/1000000</f>
        <v>94.5813667423092</v>
      </c>
      <c r="M93" s="12">
        <f>'Total U.S._bbl'!M93*1000*42*(DAY(EOMONTH($A93,0)))/1000000</f>
        <v>326.00400000000002</v>
      </c>
      <c r="N93" s="12">
        <f>'Total U.S._bbl'!N93*1000*42*(DAY(EOMONTH($A93,0)))/1000000</f>
        <v>104.16</v>
      </c>
      <c r="O93" s="12">
        <f>'Total U.S._bbl'!O93*1000*42*(DAY(EOMONTH($A93,0)))/1000000</f>
        <v>-241.11164145948226</v>
      </c>
      <c r="P93" s="12">
        <f>'Total U.S._bbl'!P93*1000*42*(DAY(EOMONTH($A93,0)))/1000000</f>
        <v>277.32600000000002</v>
      </c>
      <c r="Q93" s="12">
        <f>'Total U.S._bbl'!Q93*1000*42*(DAY(EOMONTH($A93,0)))/1000000</f>
        <v>2438.6460000000002</v>
      </c>
      <c r="S93" s="12">
        <f>'Total U.S._bbl'!S93*1000*42/1000000</f>
        <v>2802.45</v>
      </c>
      <c r="U93" s="14"/>
      <c r="V93" s="14"/>
      <c r="W93" s="14"/>
      <c r="X93" s="14"/>
      <c r="Y93" s="14"/>
    </row>
    <row r="94" spans="1:30" x14ac:dyDescent="0.25">
      <c r="A94" s="45">
        <v>43358</v>
      </c>
      <c r="B94" t="s">
        <v>34</v>
      </c>
      <c r="C94" s="12">
        <f>'Total U.S._bbl'!C94*1000*42*(DAY(EOMONTH($A94,0)))/1000000</f>
        <v>1854.72</v>
      </c>
      <c r="D94" s="12">
        <f>'Total U.S._bbl'!D94*1000*42*(DAY(EOMONTH($A94,0)))/1000000</f>
        <v>374.22</v>
      </c>
      <c r="E94" s="12">
        <f>'Total U.S._bbl'!E94*1000*42*(DAY(EOMONTH($A94,0)))/1000000</f>
        <v>138.6</v>
      </c>
      <c r="F94" s="12">
        <f>'Total U.S._bbl'!F94*1000*42*(DAY(EOMONTH($A94,0)))/1000000</f>
        <v>0</v>
      </c>
      <c r="G94" s="12">
        <f>'Total U.S._bbl'!G94*1000*42*(DAY(EOMONTH($A94,0)))/1000000</f>
        <v>2367.54</v>
      </c>
      <c r="H94" s="12"/>
      <c r="I94" s="12">
        <f>'Total U.S._bbl'!I94*1000*42*(DAY(EOMONTH($A94,0)))/1000000</f>
        <v>1036.98</v>
      </c>
      <c r="J94" s="12">
        <f>'Total U.S._bbl'!J94*1000*42*(DAY(EOMONTH($A94,0)))/1000000</f>
        <v>470.41505637511904</v>
      </c>
      <c r="K94" s="12">
        <f>'Total U.S._bbl'!K94*1000*42*(DAY(EOMONTH($A94,0)))/1000000</f>
        <v>132.13800965696461</v>
      </c>
      <c r="L94" s="12">
        <f>'Total U.S._bbl'!L94*1000*42*(DAY(EOMONTH($A94,0)))/1000000</f>
        <v>93.597519496301516</v>
      </c>
      <c r="M94" s="12">
        <f>'Total U.S._bbl'!M94*1000*42*(DAY(EOMONTH($A94,0)))/1000000</f>
        <v>301.51799999999997</v>
      </c>
      <c r="N94" s="12">
        <f>'Total U.S._bbl'!N94*1000*42*(DAY(EOMONTH($A94,0)))/1000000</f>
        <v>103.32</v>
      </c>
      <c r="O94" s="12">
        <f>'Total U.S._bbl'!O94*1000*42*(DAY(EOMONTH($A94,0)))/1000000</f>
        <v>-129.52858552838515</v>
      </c>
      <c r="P94" s="12">
        <f>'Total U.S._bbl'!P94*1000*42*(DAY(EOMONTH($A94,0)))/1000000</f>
        <v>359.1</v>
      </c>
      <c r="Q94" s="12">
        <f>'Total U.S._bbl'!Q94*1000*42*(DAY(EOMONTH($A94,0)))/1000000</f>
        <v>2367.54</v>
      </c>
      <c r="S94" s="12">
        <f>'Total U.S._bbl'!S94*1000*42/1000000</f>
        <v>3160.29</v>
      </c>
      <c r="U94" s="14"/>
      <c r="V94" s="14"/>
      <c r="W94" s="14"/>
      <c r="X94" s="14"/>
      <c r="Y94" s="14"/>
    </row>
    <row r="95" spans="1:30" x14ac:dyDescent="0.25">
      <c r="A95" s="45">
        <v>43388</v>
      </c>
      <c r="B95" t="s">
        <v>34</v>
      </c>
      <c r="C95" s="12">
        <f>'Total U.S._bbl'!C95*1000*42*(DAY(EOMONTH($A95,0)))/1000000</f>
        <v>1912.6379999999999</v>
      </c>
      <c r="D95" s="12">
        <f>'Total U.S._bbl'!D95*1000*42*(DAY(EOMONTH($A95,0)))/1000000</f>
        <v>364.56</v>
      </c>
      <c r="E95" s="12">
        <f>'Total U.S._bbl'!E95*1000*42*(DAY(EOMONTH($A95,0)))/1000000</f>
        <v>173.166</v>
      </c>
      <c r="F95" s="12">
        <f>'Total U.S._bbl'!F95*1000*42*(DAY(EOMONTH($A95,0)))/1000000</f>
        <v>-1.302</v>
      </c>
      <c r="G95" s="12">
        <f>'Total U.S._bbl'!G95*1000*42*(DAY(EOMONTH($A95,0)))/1000000</f>
        <v>2449.0619999999999</v>
      </c>
      <c r="H95" s="12"/>
      <c r="I95" s="12">
        <f>'Total U.S._bbl'!I95*1000*42*(DAY(EOMONTH($A95,0)))/1000000</f>
        <v>1208.2560000000001</v>
      </c>
      <c r="J95" s="12">
        <f>'Total U.S._bbl'!J95*1000*42*(DAY(EOMONTH($A95,0)))/1000000</f>
        <v>561.8518631692117</v>
      </c>
      <c r="K95" s="12">
        <f>'Total U.S._bbl'!K95*1000*42*(DAY(EOMONTH($A95,0)))/1000000</f>
        <v>237.37287343127963</v>
      </c>
      <c r="L95" s="12">
        <f>'Total U.S._bbl'!L95*1000*42*(DAY(EOMONTH($A95,0)))/1000000</f>
        <v>100.55413933840029</v>
      </c>
      <c r="M95" s="12">
        <f>'Total U.S._bbl'!M95*1000*42*(DAY(EOMONTH($A95,0)))/1000000</f>
        <v>333.22800000000007</v>
      </c>
      <c r="N95" s="12">
        <f>'Total U.S._bbl'!N95*1000*42*(DAY(EOMONTH($A95,0)))/1000000</f>
        <v>110.67</v>
      </c>
      <c r="O95" s="12">
        <f>'Total U.S._bbl'!O95*1000*42*(DAY(EOMONTH($A95,0)))/1000000</f>
        <v>-253.90287593889181</v>
      </c>
      <c r="P95" s="12">
        <f>'Total U.S._bbl'!P95*1000*42*(DAY(EOMONTH($A95,0)))/1000000</f>
        <v>149.72999999999999</v>
      </c>
      <c r="Q95" s="12">
        <f>'Total U.S._bbl'!Q95*1000*42*(DAY(EOMONTH($A95,0)))/1000000</f>
        <v>2447.7600000000002</v>
      </c>
      <c r="S95" s="12">
        <f>'Total U.S._bbl'!S95*1000*42/1000000</f>
        <v>3310.692</v>
      </c>
      <c r="U95" s="14"/>
      <c r="V95" s="14"/>
      <c r="W95" s="14"/>
      <c r="X95" s="14"/>
      <c r="Y95" s="14"/>
    </row>
    <row r="96" spans="1:30" x14ac:dyDescent="0.25">
      <c r="A96" s="45">
        <v>43419</v>
      </c>
      <c r="B96" t="s">
        <v>34</v>
      </c>
      <c r="C96" s="12">
        <f>'Total U.S._bbl'!C96*1000*42*(DAY(EOMONTH($A96,0)))/1000000</f>
        <v>1857.24</v>
      </c>
      <c r="D96" s="12">
        <f>'Total U.S._bbl'!D96*1000*42*(DAY(EOMONTH($A96,0)))/1000000</f>
        <v>370.44</v>
      </c>
      <c r="E96" s="12">
        <f>'Total U.S._bbl'!E96*1000*42*(DAY(EOMONTH($A96,0)))/1000000</f>
        <v>196.56</v>
      </c>
      <c r="F96" s="12">
        <f>'Total U.S._bbl'!F96*1000*42*(DAY(EOMONTH($A96,0)))/1000000</f>
        <v>1.26</v>
      </c>
      <c r="G96" s="12">
        <f>'Total U.S._bbl'!G96*1000*42*(DAY(EOMONTH($A96,0)))/1000000</f>
        <v>2425.5</v>
      </c>
      <c r="H96" s="12"/>
      <c r="I96" s="12">
        <f>'Total U.S._bbl'!I96*1000*42*(DAY(EOMONTH($A96,0)))/1000000</f>
        <v>1307.8800000000001</v>
      </c>
      <c r="J96" s="12">
        <f>'Total U.S._bbl'!J96*1000*42*(DAY(EOMONTH($A96,0)))/1000000</f>
        <v>699.06073162848008</v>
      </c>
      <c r="K96" s="12">
        <f>'Total U.S._bbl'!K96*1000*42*(DAY(EOMONTH($A96,0)))/1000000</f>
        <v>177.39514961188536</v>
      </c>
      <c r="L96" s="12">
        <f>'Total U.S._bbl'!L96*1000*42*(DAY(EOMONTH($A96,0)))/1000000</f>
        <v>103.88917837993327</v>
      </c>
      <c r="M96" s="12">
        <f>'Total U.S._bbl'!M96*1000*42*(DAY(EOMONTH($A96,0)))/1000000</f>
        <v>312.18600000000004</v>
      </c>
      <c r="N96" s="12">
        <f>'Total U.S._bbl'!N96*1000*42*(DAY(EOMONTH($A96,0)))/1000000</f>
        <v>108.36</v>
      </c>
      <c r="O96" s="12">
        <f>'Total U.S._bbl'!O96*1000*42*(DAY(EOMONTH($A96,0)))/1000000</f>
        <v>-81.671059620298792</v>
      </c>
      <c r="P96" s="12">
        <f>'Total U.S._bbl'!P96*1000*42*(DAY(EOMONTH($A96,0)))/1000000</f>
        <v>-201.6</v>
      </c>
      <c r="Q96" s="12">
        <f>'Total U.S._bbl'!Q96*1000*42*(DAY(EOMONTH($A96,0)))/1000000</f>
        <v>2425.5</v>
      </c>
      <c r="S96" s="12">
        <f>'Total U.S._bbl'!S96*1000*42/1000000</f>
        <v>3107.4119999999998</v>
      </c>
      <c r="U96" s="14"/>
      <c r="V96" s="14"/>
      <c r="W96" s="14"/>
      <c r="X96" s="14"/>
      <c r="Y96" s="14"/>
      <c r="AB96" s="12"/>
      <c r="AC96" s="12"/>
      <c r="AD96" s="12"/>
    </row>
    <row r="97" spans="1:30" x14ac:dyDescent="0.25">
      <c r="A97" s="45">
        <v>43449</v>
      </c>
      <c r="B97" t="s">
        <v>34</v>
      </c>
      <c r="C97" s="12">
        <f>'Total U.S._bbl'!C97*1000*42*(DAY(EOMONTH($A97,0)))/1000000</f>
        <v>1923.0540000000001</v>
      </c>
      <c r="D97" s="12">
        <f>'Total U.S._bbl'!D97*1000*42*(DAY(EOMONTH($A97,0)))/1000000</f>
        <v>393.20400000000001</v>
      </c>
      <c r="E97" s="12">
        <f>'Total U.S._bbl'!E97*1000*42*(DAY(EOMONTH($A97,0)))/1000000</f>
        <v>248.68199999999999</v>
      </c>
      <c r="F97" s="12">
        <f>'Total U.S._bbl'!F97*1000*42*(DAY(EOMONTH($A97,0)))/1000000</f>
        <v>1.302</v>
      </c>
      <c r="G97" s="12">
        <f>'Total U.S._bbl'!G97*1000*42*(DAY(EOMONTH($A97,0)))/1000000</f>
        <v>2566.2420000000002</v>
      </c>
      <c r="H97" s="12"/>
      <c r="I97" s="12">
        <f>'Total U.S._bbl'!I97*1000*42*(DAY(EOMONTH($A97,0)))/1000000</f>
        <v>1514.2260000000001</v>
      </c>
      <c r="J97" s="12">
        <f>'Total U.S._bbl'!J97*1000*42*(DAY(EOMONTH($A97,0)))/1000000</f>
        <v>916.9924070416082</v>
      </c>
      <c r="K97" s="12">
        <f>'Total U.S._bbl'!K97*1000*42*(DAY(EOMONTH($A97,0)))/1000000</f>
        <v>138.94277968450629</v>
      </c>
      <c r="L97" s="12">
        <f>'Total U.S._bbl'!L97*1000*42*(DAY(EOMONTH($A97,0)))/1000000</f>
        <v>123.95473671200538</v>
      </c>
      <c r="M97" s="12">
        <f>'Total U.S._bbl'!M97*1000*42*(DAY(EOMONTH($A97,0)))/1000000</f>
        <v>326.12999999999994</v>
      </c>
      <c r="N97" s="12">
        <f>'Total U.S._bbl'!N97*1000*42*(DAY(EOMONTH($A97,0)))/1000000</f>
        <v>111.97199999999999</v>
      </c>
      <c r="O97" s="12">
        <f>'Total U.S._bbl'!O97*1000*42*(DAY(EOMONTH($A97,0)))/1000000</f>
        <v>-138.91992343811984</v>
      </c>
      <c r="P97" s="12">
        <f>'Total U.S._bbl'!P97*1000*42*(DAY(EOMONTH($A97,0)))/1000000</f>
        <v>-430.96199999999999</v>
      </c>
      <c r="Q97" s="12">
        <f>'Total U.S._bbl'!Q97*1000*42*(DAY(EOMONTH($A97,0)))/1000000</f>
        <v>2562.3359999999998</v>
      </c>
      <c r="S97" s="12">
        <f>'Total U.S._bbl'!S97*1000*42/1000000</f>
        <v>2676.9960000000001</v>
      </c>
      <c r="U97" s="14"/>
      <c r="V97" s="14"/>
      <c r="W97" s="14"/>
      <c r="X97" s="14"/>
      <c r="Y97" s="14"/>
      <c r="AB97" s="12"/>
      <c r="AC97" s="12"/>
      <c r="AD97" s="12"/>
    </row>
    <row r="98" spans="1:30" x14ac:dyDescent="0.25">
      <c r="A98" s="45">
        <v>43480</v>
      </c>
      <c r="B98" t="s">
        <v>34</v>
      </c>
      <c r="C98" s="12">
        <f>'Total U.S._bbl'!C98*1000*42*(DAY(EOMONTH($A98,0)))/1000000</f>
        <v>1937.376</v>
      </c>
      <c r="D98" s="12">
        <f>'Total U.S._bbl'!D98*1000*42*(DAY(EOMONTH($A98,0)))/1000000</f>
        <v>386.69400000000002</v>
      </c>
      <c r="E98" s="12">
        <f>'Total U.S._bbl'!E98*1000*42*(DAY(EOMONTH($A98,0)))/1000000</f>
        <v>278.62799999999999</v>
      </c>
      <c r="F98" s="12">
        <f>'Total U.S._bbl'!F98*1000*42*(DAY(EOMONTH($A98,0)))/1000000</f>
        <v>-1.302</v>
      </c>
      <c r="G98" s="12">
        <f>'Total U.S._bbl'!G98*1000*42*(DAY(EOMONTH($A98,0)))/1000000</f>
        <v>2601.3960000000002</v>
      </c>
      <c r="H98" s="12"/>
      <c r="I98" s="12">
        <f>'Total U.S._bbl'!I98*1000*42*(DAY(EOMONTH($A98,0)))/1000000</f>
        <v>1339.758</v>
      </c>
      <c r="J98" s="12">
        <f>'Total U.S._bbl'!J98*1000*42*(DAY(EOMONTH($A98,0)))/1000000</f>
        <v>1134.4145062621324</v>
      </c>
      <c r="K98" s="12">
        <f>'Total U.S._bbl'!K98*1000*42*(DAY(EOMONTH($A98,0)))/1000000</f>
        <v>70.210948452470376</v>
      </c>
      <c r="L98" s="12">
        <f>'Total U.S._bbl'!L98*1000*42*(DAY(EOMONTH($A98,0)))/1000000</f>
        <v>133.42979208055581</v>
      </c>
      <c r="M98" s="12">
        <f>'Total U.S._bbl'!M98*1000*42*(DAY(EOMONTH($A98,0)))/1000000</f>
        <v>335.83200000000005</v>
      </c>
      <c r="N98" s="12">
        <f>'Total U.S._bbl'!N98*1000*42*(DAY(EOMONTH($A98,0)))/1000000</f>
        <v>111.97199999999999</v>
      </c>
      <c r="O98" s="12">
        <f>'Total U.S._bbl'!O98*1000*42*(DAY(EOMONTH($A98,0)))/1000000</f>
        <v>1.786753204841377</v>
      </c>
      <c r="P98" s="12">
        <f>'Total U.S._bbl'!P98*1000*42*(DAY(EOMONTH($A98,0)))/1000000</f>
        <v>-527.30999999999995</v>
      </c>
      <c r="Q98" s="12">
        <f>'Total U.S._bbl'!Q98*1000*42*(DAY(EOMONTH($A98,0)))/1000000</f>
        <v>2600.0940000000001</v>
      </c>
      <c r="S98" s="12">
        <f>'Total U.S._bbl'!S98*1000*42/1000000</f>
        <v>2150.4839999999999</v>
      </c>
      <c r="U98" s="14"/>
      <c r="V98" s="14"/>
      <c r="W98" s="14"/>
      <c r="X98" s="14"/>
      <c r="Y98" s="14"/>
      <c r="AB98" s="12"/>
      <c r="AC98" s="12"/>
      <c r="AD98" s="12"/>
    </row>
    <row r="99" spans="1:30" x14ac:dyDescent="0.25">
      <c r="A99" s="45">
        <v>43511</v>
      </c>
      <c r="B99" t="s">
        <v>34</v>
      </c>
      <c r="C99" s="12">
        <f>'Total U.S._bbl'!C99*1000*42*(DAY(EOMONTH($A99,0)))/1000000</f>
        <v>1767.528</v>
      </c>
      <c r="D99" s="12">
        <f>'Total U.S._bbl'!D99*1000*42*(DAY(EOMONTH($A99,0)))/1000000</f>
        <v>303.40800000000002</v>
      </c>
      <c r="E99" s="12">
        <f>'Total U.S._bbl'!E99*1000*42*(DAY(EOMONTH($A99,0)))/1000000</f>
        <v>204.624</v>
      </c>
      <c r="F99" s="12">
        <f>'Total U.S._bbl'!F99*1000*42*(DAY(EOMONTH($A99,0)))/1000000</f>
        <v>0</v>
      </c>
      <c r="G99" s="12">
        <f>'Total U.S._bbl'!G99*1000*42*(DAY(EOMONTH($A99,0)))/1000000</f>
        <v>2275.56</v>
      </c>
      <c r="H99" s="12"/>
      <c r="I99" s="12">
        <f>'Total U.S._bbl'!I99*1000*42*(DAY(EOMONTH($A99,0)))/1000000</f>
        <v>1047.816</v>
      </c>
      <c r="J99" s="12">
        <f>'Total U.S._bbl'!J99*1000*42*(DAY(EOMONTH($A99,0)))/1000000</f>
        <v>958.10827018847772</v>
      </c>
      <c r="K99" s="12">
        <f>'Total U.S._bbl'!K99*1000*42*(DAY(EOMONTH($A99,0)))/1000000</f>
        <v>57.246294485379721</v>
      </c>
      <c r="L99" s="12">
        <f>'Total U.S._bbl'!L99*1000*42*(DAY(EOMONTH($A99,0)))/1000000</f>
        <v>111.34284134018019</v>
      </c>
      <c r="M99" s="12">
        <f>'Total U.S._bbl'!M99*1000*42*(DAY(EOMONTH($A99,0)))/1000000</f>
        <v>289.42200000000008</v>
      </c>
      <c r="N99" s="12">
        <f>'Total U.S._bbl'!N99*1000*42*(DAY(EOMONTH($A99,0)))/1000000</f>
        <v>101.136</v>
      </c>
      <c r="O99" s="12">
        <f>'Total U.S._bbl'!O99*1000*42*(DAY(EOMONTH($A99,0)))/1000000</f>
        <v>-61.367406014037392</v>
      </c>
      <c r="P99" s="12">
        <f>'Total U.S._bbl'!P99*1000*42*(DAY(EOMONTH($A99,0)))/1000000</f>
        <v>-231.672</v>
      </c>
      <c r="Q99" s="12">
        <f>'Total U.S._bbl'!Q99*1000*42*(DAY(EOMONTH($A99,0)))/1000000</f>
        <v>2272.0320000000002</v>
      </c>
      <c r="S99" s="12">
        <f>'Total U.S._bbl'!S99*1000*42/1000000</f>
        <v>1919.19</v>
      </c>
      <c r="U99" s="14"/>
      <c r="V99" s="14"/>
      <c r="W99" s="14"/>
      <c r="X99" s="14"/>
      <c r="Y99" s="14"/>
      <c r="AB99" s="12"/>
      <c r="AC99" s="12"/>
      <c r="AD99" s="12"/>
    </row>
    <row r="100" spans="1:30" x14ac:dyDescent="0.25">
      <c r="A100" s="45">
        <v>43539</v>
      </c>
      <c r="B100" t="s">
        <v>34</v>
      </c>
      <c r="C100" s="12">
        <f>'Total U.S._bbl'!C100*1000*42*(DAY(EOMONTH($A100,0)))/1000000</f>
        <v>1982.9459999999999</v>
      </c>
      <c r="D100" s="12">
        <f>'Total U.S._bbl'!D100*1000*42*(DAY(EOMONTH($A100,0)))/1000000</f>
        <v>374.976</v>
      </c>
      <c r="E100" s="12">
        <f>'Total U.S._bbl'!E100*1000*42*(DAY(EOMONTH($A100,0)))/1000000</f>
        <v>227.85</v>
      </c>
      <c r="F100" s="12">
        <f>'Total U.S._bbl'!F100*1000*42*(DAY(EOMONTH($A100,0)))/1000000</f>
        <v>1.302</v>
      </c>
      <c r="G100" s="12">
        <f>'Total U.S._bbl'!G100*1000*42*(DAY(EOMONTH($A100,0)))/1000000</f>
        <v>2587.0740000000001</v>
      </c>
      <c r="H100" s="12"/>
      <c r="I100" s="12">
        <f>'Total U.S._bbl'!I100*1000*42*(DAY(EOMONTH($A100,0)))/1000000</f>
        <v>1195.2360000000001</v>
      </c>
      <c r="J100" s="12">
        <f>'Total U.S._bbl'!J100*1000*42*(DAY(EOMONTH($A100,0)))/1000000</f>
        <v>781.4692347262511</v>
      </c>
      <c r="K100" s="12">
        <f>'Total U.S._bbl'!K100*1000*42*(DAY(EOMONTH($A100,0)))/1000000</f>
        <v>40.049828723009959</v>
      </c>
      <c r="L100" s="12">
        <f>'Total U.S._bbl'!L100*1000*42*(DAY(EOMONTH($A100,0)))/1000000</f>
        <v>107.34954377007952</v>
      </c>
      <c r="M100" s="12">
        <f>'Total U.S._bbl'!M100*1000*42*(DAY(EOMONTH($A100,0)))/1000000</f>
        <v>294.37800000000004</v>
      </c>
      <c r="N100" s="12">
        <f>'Total U.S._bbl'!N100*1000*42*(DAY(EOMONTH($A100,0)))/1000000</f>
        <v>98.951999999999998</v>
      </c>
      <c r="O100" s="12">
        <f>'Total U.S._bbl'!O100*1000*42*(DAY(EOMONTH($A100,0)))/1000000</f>
        <v>-68.372607219340608</v>
      </c>
      <c r="P100" s="12">
        <f>'Total U.S._bbl'!P100*1000*42*(DAY(EOMONTH($A100,0)))/1000000</f>
        <v>135.40799999999999</v>
      </c>
      <c r="Q100" s="12">
        <f>'Total U.S._bbl'!Q100*1000*42*(DAY(EOMONTH($A100,0)))/1000000</f>
        <v>2584.4699999999998</v>
      </c>
      <c r="S100" s="12">
        <f>'Total U.S._bbl'!S100*1000*42/1000000</f>
        <v>2055.018</v>
      </c>
      <c r="U100" s="14"/>
      <c r="V100" s="14"/>
      <c r="W100" s="14"/>
      <c r="X100" s="14"/>
      <c r="Y100" s="14"/>
      <c r="AB100" s="12"/>
      <c r="AC100" s="12"/>
      <c r="AD100" s="12"/>
    </row>
    <row r="101" spans="1:30" x14ac:dyDescent="0.25">
      <c r="A101" s="45">
        <v>43570</v>
      </c>
      <c r="B101" t="s">
        <v>34</v>
      </c>
      <c r="C101" s="12">
        <f>'Total U.S._bbl'!C101*1000*42*(DAY(EOMONTH($A101,0)))/1000000</f>
        <v>1955.52</v>
      </c>
      <c r="D101" s="12">
        <f>'Total U.S._bbl'!D101*1000*42*(DAY(EOMONTH($A101,0)))/1000000</f>
        <v>371.7</v>
      </c>
      <c r="E101" s="12">
        <f>'Total U.S._bbl'!E101*1000*42*(DAY(EOMONTH($A101,0)))/1000000</f>
        <v>156.24</v>
      </c>
      <c r="F101" s="12">
        <f>'Total U.S._bbl'!F101*1000*42*(DAY(EOMONTH($A101,0)))/1000000</f>
        <v>0</v>
      </c>
      <c r="G101" s="12">
        <f>'Total U.S._bbl'!G101*1000*42*(DAY(EOMONTH($A101,0)))/1000000</f>
        <v>2483.46</v>
      </c>
      <c r="H101" s="12"/>
      <c r="I101" s="12">
        <f>'Total U.S._bbl'!I101*1000*42*(DAY(EOMONTH($A101,0)))/1000000</f>
        <v>1469.16</v>
      </c>
      <c r="J101" s="12">
        <f>'Total U.S._bbl'!J101*1000*42*(DAY(EOMONTH($A101,0)))/1000000</f>
        <v>502.32050495449789</v>
      </c>
      <c r="K101" s="12">
        <f>'Total U.S._bbl'!K101*1000*42*(DAY(EOMONTH($A101,0)))/1000000</f>
        <v>40.074914741627566</v>
      </c>
      <c r="L101" s="12">
        <f>'Total U.S._bbl'!L101*1000*42*(DAY(EOMONTH($A101,0)))/1000000</f>
        <v>92.204407250548869</v>
      </c>
      <c r="M101" s="12">
        <f>'Total U.S._bbl'!M101*1000*42*(DAY(EOMONTH($A101,0)))/1000000</f>
        <v>319.57799999999997</v>
      </c>
      <c r="N101" s="12">
        <f>'Total U.S._bbl'!N101*1000*42*(DAY(EOMONTH($A101,0)))/1000000</f>
        <v>108.36</v>
      </c>
      <c r="O101" s="12">
        <f>'Total U.S._bbl'!O101*1000*42*(DAY(EOMONTH($A101,0)))/1000000</f>
        <v>-234.71782694667431</v>
      </c>
      <c r="P101" s="12">
        <f>'Total U.S._bbl'!P101*1000*42*(DAY(EOMONTH($A101,0)))/1000000</f>
        <v>187.74</v>
      </c>
      <c r="Q101" s="12">
        <f>'Total U.S._bbl'!Q101*1000*42*(DAY(EOMONTH($A101,0)))/1000000</f>
        <v>2484.7199999999998</v>
      </c>
      <c r="S101" s="12">
        <f>'Total U.S._bbl'!S101*1000*42/1000000</f>
        <v>2242.38</v>
      </c>
      <c r="U101" s="14"/>
      <c r="V101" s="14"/>
      <c r="W101" s="14"/>
      <c r="X101" s="14"/>
      <c r="Y101" s="14"/>
      <c r="AB101" s="12"/>
      <c r="AC101" s="12"/>
      <c r="AD101" s="12"/>
    </row>
    <row r="102" spans="1:30" x14ac:dyDescent="0.25">
      <c r="A102" s="45">
        <v>43600</v>
      </c>
      <c r="B102" t="s">
        <v>34</v>
      </c>
      <c r="C102" s="12">
        <f>'Total U.S._bbl'!C102*1000*42*(DAY(EOMONTH($A102,0)))/1000000</f>
        <v>2033.7239999999999</v>
      </c>
      <c r="D102" s="12">
        <f>'Total U.S._bbl'!D102*1000*42*(DAY(EOMONTH($A102,0)))/1000000</f>
        <v>382.78800000000001</v>
      </c>
      <c r="E102" s="12">
        <f>'Total U.S._bbl'!E102*1000*42*(DAY(EOMONTH($A102,0)))/1000000</f>
        <v>139.31399999999999</v>
      </c>
      <c r="F102" s="12">
        <f>'Total U.S._bbl'!F102*1000*42*(DAY(EOMONTH($A102,0)))/1000000</f>
        <v>0</v>
      </c>
      <c r="G102" s="12">
        <f>'Total U.S._bbl'!G102*1000*42*(DAY(EOMONTH($A102,0)))/1000000</f>
        <v>2555.826</v>
      </c>
      <c r="H102" s="12"/>
      <c r="I102" s="12">
        <f>'Total U.S._bbl'!I102*1000*42*(DAY(EOMONTH($A102,0)))/1000000</f>
        <v>1413.972</v>
      </c>
      <c r="J102" s="12">
        <f>'Total U.S._bbl'!J102*1000*42*(DAY(EOMONTH($A102,0)))/1000000</f>
        <v>443.1589247609561</v>
      </c>
      <c r="K102" s="12">
        <f>'Total U.S._bbl'!K102*1000*42*(DAY(EOMONTH($A102,0)))/1000000</f>
        <v>40.049828723009959</v>
      </c>
      <c r="L102" s="12">
        <f>'Total U.S._bbl'!L102*1000*42*(DAY(EOMONTH($A102,0)))/1000000</f>
        <v>94.249599780130197</v>
      </c>
      <c r="M102" s="12">
        <f>'Total U.S._bbl'!M102*1000*42*(DAY(EOMONTH($A102,0)))/1000000</f>
        <v>315.54599999999994</v>
      </c>
      <c r="N102" s="12">
        <f>'Total U.S._bbl'!N102*1000*42*(DAY(EOMONTH($A102,0)))/1000000</f>
        <v>111.97199999999999</v>
      </c>
      <c r="O102" s="12">
        <f>'Total U.S._bbl'!O102*1000*42*(DAY(EOMONTH($A102,0)))/1000000</f>
        <v>-278.46035326409634</v>
      </c>
      <c r="P102" s="12">
        <f>'Total U.S._bbl'!P102*1000*42*(DAY(EOMONTH($A102,0)))/1000000</f>
        <v>419.24400000000003</v>
      </c>
      <c r="Q102" s="12">
        <f>'Total U.S._bbl'!Q102*1000*42*(DAY(EOMONTH($A102,0)))/1000000</f>
        <v>2559.732</v>
      </c>
      <c r="S102" s="12">
        <f>'Total U.S._bbl'!S102*1000*42/1000000</f>
        <v>2660.7420000000002</v>
      </c>
      <c r="U102" s="14"/>
      <c r="V102" s="14"/>
      <c r="W102" s="14"/>
      <c r="X102" s="14"/>
      <c r="Y102" s="14"/>
      <c r="AB102" s="12"/>
      <c r="AC102" s="12"/>
      <c r="AD102" s="12"/>
    </row>
    <row r="103" spans="1:30" x14ac:dyDescent="0.25">
      <c r="A103" s="45">
        <v>43631</v>
      </c>
      <c r="B103" t="s">
        <v>34</v>
      </c>
      <c r="C103" s="12">
        <f>'Total U.S._bbl'!C103*1000*42*(DAY(EOMONTH($A103,0)))/1000000</f>
        <v>1961.82</v>
      </c>
      <c r="D103" s="12">
        <f>'Total U.S._bbl'!D103*1000*42*(DAY(EOMONTH($A103,0)))/1000000</f>
        <v>376.74</v>
      </c>
      <c r="E103" s="12">
        <f>'Total U.S._bbl'!E103*1000*42*(DAY(EOMONTH($A103,0)))/1000000</f>
        <v>133.56</v>
      </c>
      <c r="F103" s="12">
        <f>'Total U.S._bbl'!F103*1000*42*(DAY(EOMONTH($A103,0)))/1000000</f>
        <v>0</v>
      </c>
      <c r="G103" s="12">
        <f>'Total U.S._bbl'!G103*1000*42*(DAY(EOMONTH($A103,0)))/1000000</f>
        <v>2472.12</v>
      </c>
      <c r="H103" s="12"/>
      <c r="I103" s="12">
        <f>'Total U.S._bbl'!I103*1000*42*(DAY(EOMONTH($A103,0)))/1000000</f>
        <v>1459.08</v>
      </c>
      <c r="J103" s="12">
        <f>'Total U.S._bbl'!J103*1000*42*(DAY(EOMONTH($A103,0)))/1000000</f>
        <v>417.0868248955498</v>
      </c>
      <c r="K103" s="12">
        <f>'Total U.S._bbl'!K103*1000*42*(DAY(EOMONTH($A103,0)))/1000000</f>
        <v>40.074914741627566</v>
      </c>
      <c r="L103" s="12">
        <f>'Total U.S._bbl'!L103*1000*42*(DAY(EOMONTH($A103,0)))/1000000</f>
        <v>91.945909177585776</v>
      </c>
      <c r="M103" s="12">
        <f>'Total U.S._bbl'!M103*1000*42*(DAY(EOMONTH($A103,0)))/1000000</f>
        <v>283.07999999999993</v>
      </c>
      <c r="N103" s="12">
        <f>'Total U.S._bbl'!N103*1000*42*(DAY(EOMONTH($A103,0)))/1000000</f>
        <v>108.36</v>
      </c>
      <c r="O103" s="12">
        <f>'Total U.S._bbl'!O103*1000*42*(DAY(EOMONTH($A103,0)))/1000000</f>
        <v>-279.04764881476297</v>
      </c>
      <c r="P103" s="12">
        <f>'Total U.S._bbl'!P103*1000*42*(DAY(EOMONTH($A103,0)))/1000000</f>
        <v>350.28</v>
      </c>
      <c r="Q103" s="12">
        <f>'Total U.S._bbl'!Q103*1000*42*(DAY(EOMONTH($A103,0)))/1000000</f>
        <v>2470.86</v>
      </c>
      <c r="S103" s="12">
        <f>'Total U.S._bbl'!S103*1000*42/1000000</f>
        <v>3011.3159999999998</v>
      </c>
      <c r="U103" s="14"/>
      <c r="V103" s="14"/>
      <c r="W103" s="14"/>
      <c r="X103" s="14"/>
      <c r="Y103" s="14"/>
      <c r="AB103" s="12"/>
      <c r="AC103" s="12"/>
      <c r="AD103" s="12"/>
    </row>
    <row r="104" spans="1:30" x14ac:dyDescent="0.25">
      <c r="A104" s="45">
        <v>43661</v>
      </c>
      <c r="B104" t="s">
        <v>34</v>
      </c>
      <c r="C104" s="12">
        <f>'Total U.S._bbl'!C104*1000*42*(DAY(EOMONTH($A104,0)))/1000000</f>
        <v>2054.556</v>
      </c>
      <c r="D104" s="12">
        <f>'Total U.S._bbl'!D104*1000*42*(DAY(EOMONTH($A104,0)))/1000000</f>
        <v>381.48599999999999</v>
      </c>
      <c r="E104" s="12">
        <f>'Total U.S._bbl'!E104*1000*42*(DAY(EOMONTH($A104,0)))/1000000</f>
        <v>138.012</v>
      </c>
      <c r="F104" s="12">
        <f>'Total U.S._bbl'!F104*1000*42*(DAY(EOMONTH($A104,0)))/1000000</f>
        <v>0</v>
      </c>
      <c r="G104" s="12">
        <f>'Total U.S._bbl'!G104*1000*42*(DAY(EOMONTH($A104,0)))/1000000</f>
        <v>2574.0540000000001</v>
      </c>
      <c r="H104" s="12"/>
      <c r="I104" s="12">
        <f>'Total U.S._bbl'!I104*1000*42*(DAY(EOMONTH($A104,0)))/1000000</f>
        <v>1546.7760000000001</v>
      </c>
      <c r="J104" s="12">
        <f>'Total U.S._bbl'!J104*1000*42*(DAY(EOMONTH($A104,0)))/1000000</f>
        <v>433.04013967182971</v>
      </c>
      <c r="K104" s="12">
        <f>'Total U.S._bbl'!K104*1000*42*(DAY(EOMONTH($A104,0)))/1000000</f>
        <v>40.049828723009959</v>
      </c>
      <c r="L104" s="12">
        <f>'Total U.S._bbl'!L104*1000*42*(DAY(EOMONTH($A104,0)))/1000000</f>
        <v>95.910571981137778</v>
      </c>
      <c r="M104" s="12">
        <f>'Total U.S._bbl'!M104*1000*42*(DAY(EOMONTH($A104,0)))/1000000</f>
        <v>320.67</v>
      </c>
      <c r="N104" s="12">
        <f>'Total U.S._bbl'!N104*1000*42*(DAY(EOMONTH($A104,0)))/1000000</f>
        <v>111.97199999999999</v>
      </c>
      <c r="O104" s="12">
        <f>'Total U.S._bbl'!O104*1000*42*(DAY(EOMONTH($A104,0)))/1000000</f>
        <v>-232.16054037597743</v>
      </c>
      <c r="P104" s="12">
        <f>'Total U.S._bbl'!P104*1000*42*(DAY(EOMONTH($A104,0)))/1000000</f>
        <v>256.49400000000003</v>
      </c>
      <c r="Q104" s="12">
        <f>'Total U.S._bbl'!Q104*1000*42*(DAY(EOMONTH($A104,0)))/1000000</f>
        <v>2572.752</v>
      </c>
      <c r="S104" s="12">
        <f>'Total U.S._bbl'!S104*1000*42/1000000</f>
        <v>3267.8939999999998</v>
      </c>
      <c r="U104" s="14"/>
      <c r="V104" s="14"/>
      <c r="W104" s="14"/>
      <c r="X104" s="14"/>
      <c r="Y104" s="14"/>
      <c r="AB104" s="12"/>
      <c r="AC104" s="12"/>
      <c r="AD104" s="12"/>
    </row>
    <row r="105" spans="1:30" x14ac:dyDescent="0.25">
      <c r="A105" s="45">
        <v>43692</v>
      </c>
      <c r="B105" t="s">
        <v>34</v>
      </c>
      <c r="C105" s="12">
        <f>'Total U.S._bbl'!C105*1000*42*(DAY(EOMONTH($A105,0)))/1000000</f>
        <v>2091.0120000000002</v>
      </c>
      <c r="D105" s="12">
        <f>'Total U.S._bbl'!D105*1000*42*(DAY(EOMONTH($A105,0)))/1000000</f>
        <v>384.09</v>
      </c>
      <c r="E105" s="12">
        <f>'Total U.S._bbl'!E105*1000*42*(DAY(EOMONTH($A105,0)))/1000000</f>
        <v>136.71</v>
      </c>
      <c r="F105" s="12">
        <f>'Total U.S._bbl'!F105*1000*42*(DAY(EOMONTH($A105,0)))/1000000</f>
        <v>-1.302</v>
      </c>
      <c r="G105" s="12">
        <f>'Total U.S._bbl'!G105*1000*42*(DAY(EOMONTH($A105,0)))/1000000</f>
        <v>2610.5100000000002</v>
      </c>
      <c r="H105" s="12"/>
      <c r="I105" s="12">
        <f>'Total U.S._bbl'!I105*1000*42*(DAY(EOMONTH($A105,0)))/1000000</f>
        <v>1348.8720000000001</v>
      </c>
      <c r="J105" s="12">
        <f>'Total U.S._bbl'!J105*1000*42*(DAY(EOMONTH($A105,0)))/1000000</f>
        <v>487.90518654479183</v>
      </c>
      <c r="K105" s="12">
        <f>'Total U.S._bbl'!K105*1000*42*(DAY(EOMONTH($A105,0)))/1000000</f>
        <v>85.834948452470371</v>
      </c>
      <c r="L105" s="12">
        <f>'Total U.S._bbl'!L105*1000*42*(DAY(EOMONTH($A105,0)))/1000000</f>
        <v>96.090194112285303</v>
      </c>
      <c r="M105" s="12">
        <f>'Total U.S._bbl'!M105*1000*42*(DAY(EOMONTH($A105,0)))/1000000</f>
        <v>329.70000000000005</v>
      </c>
      <c r="N105" s="12">
        <f>'Total U.S._bbl'!N105*1000*42*(DAY(EOMONTH($A105,0)))/1000000</f>
        <v>111.97199999999999</v>
      </c>
      <c r="O105" s="12">
        <f>'Total U.S._bbl'!O105*1000*42*(DAY(EOMONTH($A105,0)))/1000000</f>
        <v>-407.12032910954758</v>
      </c>
      <c r="P105" s="12">
        <f>'Total U.S._bbl'!P105*1000*42*(DAY(EOMONTH($A105,0)))/1000000</f>
        <v>558.55799999999999</v>
      </c>
      <c r="Q105" s="12">
        <f>'Total U.S._bbl'!Q105*1000*42*(DAY(EOMONTH($A105,0)))/1000000</f>
        <v>2611.8119999999999</v>
      </c>
      <c r="S105" s="12">
        <f>'Total U.S._bbl'!S105*1000*42/1000000</f>
        <v>3825.8220000000001</v>
      </c>
      <c r="U105" s="14"/>
      <c r="V105" s="14"/>
      <c r="W105" s="14"/>
      <c r="X105" s="14"/>
      <c r="Y105" s="14"/>
      <c r="AB105" s="12"/>
      <c r="AC105" s="12"/>
      <c r="AD105" s="12"/>
    </row>
    <row r="106" spans="1:30" x14ac:dyDescent="0.25">
      <c r="A106" s="45">
        <v>43723</v>
      </c>
      <c r="B106" t="s">
        <v>34</v>
      </c>
      <c r="C106" s="12">
        <f>'Total U.S._bbl'!C106*1000*42*(DAY(EOMONTH($A106,0)))/1000000</f>
        <v>2092.86</v>
      </c>
      <c r="D106" s="12">
        <f>'Total U.S._bbl'!D106*1000*42*(DAY(EOMONTH($A106,0)))/1000000</f>
        <v>342.72</v>
      </c>
      <c r="E106" s="12">
        <f>'Total U.S._bbl'!E106*1000*42*(DAY(EOMONTH($A106,0)))/1000000</f>
        <v>128.52000000000001</v>
      </c>
      <c r="F106" s="12">
        <f>'Total U.S._bbl'!F106*1000*42*(DAY(EOMONTH($A106,0)))/1000000</f>
        <v>0</v>
      </c>
      <c r="G106" s="12">
        <f>'Total U.S._bbl'!G106*1000*42*(DAY(EOMONTH($A106,0)))/1000000</f>
        <v>2564.1</v>
      </c>
      <c r="H106" s="12"/>
      <c r="I106" s="12">
        <f>'Total U.S._bbl'!I106*1000*42*(DAY(EOMONTH($A106,0)))/1000000</f>
        <v>1416.24</v>
      </c>
      <c r="J106" s="12">
        <f>'Total U.S._bbl'!J106*1000*42*(DAY(EOMONTH($A106,0)))/1000000</f>
        <v>480.71037399268147</v>
      </c>
      <c r="K106" s="12">
        <f>'Total U.S._bbl'!K106*1000*42*(DAY(EOMONTH($A106,0)))/1000000</f>
        <v>143.08437869017729</v>
      </c>
      <c r="L106" s="12">
        <f>'Total U.S._bbl'!L106*1000*42*(DAY(EOMONTH($A106,0)))/1000000</f>
        <v>95.113054499803567</v>
      </c>
      <c r="M106" s="12">
        <f>'Total U.S._bbl'!M106*1000*42*(DAY(EOMONTH($A106,0)))/1000000</f>
        <v>326.00400000000002</v>
      </c>
      <c r="N106" s="12">
        <f>'Total U.S._bbl'!N106*1000*42*(DAY(EOMONTH($A106,0)))/1000000</f>
        <v>108.36</v>
      </c>
      <c r="O106" s="12">
        <f>'Total U.S._bbl'!O106*1000*42*(DAY(EOMONTH($A106,0)))/1000000</f>
        <v>-195.67180718266235</v>
      </c>
      <c r="P106" s="12">
        <f>'Total U.S._bbl'!P106*1000*42*(DAY(EOMONTH($A106,0)))/1000000</f>
        <v>190.26</v>
      </c>
      <c r="Q106" s="12">
        <f>'Total U.S._bbl'!Q106*1000*42*(DAY(EOMONTH($A106,0)))/1000000</f>
        <v>2564.1</v>
      </c>
      <c r="S106" s="12">
        <f>'Total U.S._bbl'!S106*1000*42/1000000</f>
        <v>4014.9479999999999</v>
      </c>
      <c r="U106" s="14"/>
      <c r="V106" s="14"/>
      <c r="W106" s="14"/>
      <c r="X106" s="14"/>
      <c r="Y106" s="14"/>
      <c r="AB106" s="12"/>
      <c r="AC106" s="12"/>
      <c r="AD106" s="12"/>
    </row>
    <row r="107" spans="1:30" x14ac:dyDescent="0.25">
      <c r="A107" s="45">
        <v>43753</v>
      </c>
      <c r="B107" t="s">
        <v>34</v>
      </c>
      <c r="C107" s="12">
        <f>'Total U.S._bbl'!C107*1000*42*(DAY(EOMONTH($A107,0)))/1000000</f>
        <v>2167.83</v>
      </c>
      <c r="D107" s="12">
        <f>'Total U.S._bbl'!D107*1000*42*(DAY(EOMONTH($A107,0)))/1000000</f>
        <v>329.40600000000001</v>
      </c>
      <c r="E107" s="12">
        <f>'Total U.S._bbl'!E107*1000*42*(DAY(EOMONTH($A107,0)))/1000000</f>
        <v>151.03200000000001</v>
      </c>
      <c r="F107" s="12">
        <f>'Total U.S._bbl'!F107*1000*42*(DAY(EOMONTH($A107,0)))/1000000</f>
        <v>-1.302</v>
      </c>
      <c r="G107" s="12">
        <f>'Total U.S._bbl'!G107*1000*42*(DAY(EOMONTH($A107,0)))/1000000</f>
        <v>2646.9659999999999</v>
      </c>
      <c r="H107" s="12"/>
      <c r="I107" s="12">
        <f>'Total U.S._bbl'!I107*1000*42*(DAY(EOMONTH($A107,0)))/1000000</f>
        <v>1519.434</v>
      </c>
      <c r="J107" s="12">
        <f>'Total U.S._bbl'!J107*1000*42*(DAY(EOMONTH($A107,0)))/1000000</f>
        <v>631.69531376930854</v>
      </c>
      <c r="K107" s="12">
        <f>'Total U.S._bbl'!K107*1000*42*(DAY(EOMONTH($A107,0)))/1000000</f>
        <v>234.66088965375258</v>
      </c>
      <c r="L107" s="12">
        <f>'Total U.S._bbl'!L107*1000*42*(DAY(EOMONTH($A107,0)))/1000000</f>
        <v>102.22524993256391</v>
      </c>
      <c r="M107" s="12">
        <f>'Total U.S._bbl'!M107*1000*42*(DAY(EOMONTH($A107,0)))/1000000</f>
        <v>329.02800000000002</v>
      </c>
      <c r="N107" s="12">
        <f>'Total U.S._bbl'!N107*1000*42*(DAY(EOMONTH($A107,0)))/1000000</f>
        <v>111.97199999999999</v>
      </c>
      <c r="O107" s="12">
        <f>'Total U.S._bbl'!O107*1000*42*(DAY(EOMONTH($A107,0)))/1000000</f>
        <v>-244.29145335562507</v>
      </c>
      <c r="P107" s="12">
        <f>'Total U.S._bbl'!P107*1000*42*(DAY(EOMONTH($A107,0)))/1000000</f>
        <v>-39.06</v>
      </c>
      <c r="Q107" s="12">
        <f>'Total U.S._bbl'!Q107*1000*42*(DAY(EOMONTH($A107,0)))/1000000</f>
        <v>2645.6640000000002</v>
      </c>
      <c r="S107" s="12">
        <f>'Total U.S._bbl'!S107*1000*42/1000000</f>
        <v>3976.35</v>
      </c>
      <c r="U107" s="14"/>
      <c r="V107" s="14"/>
      <c r="W107" s="14"/>
      <c r="X107" s="14"/>
      <c r="Y107" s="14"/>
    </row>
    <row r="108" spans="1:30" x14ac:dyDescent="0.25">
      <c r="A108" s="45">
        <v>43784</v>
      </c>
      <c r="B108" t="s">
        <v>34</v>
      </c>
      <c r="C108" s="12">
        <f>'Total U.S._bbl'!C108*1000*42*(DAY(EOMONTH($A108,0)))/1000000</f>
        <v>2119.3200000000002</v>
      </c>
      <c r="D108" s="12">
        <f>'Total U.S._bbl'!D108*1000*42*(DAY(EOMONTH($A108,0)))/1000000</f>
        <v>369.18</v>
      </c>
      <c r="E108" s="12">
        <f>'Total U.S._bbl'!E108*1000*42*(DAY(EOMONTH($A108,0)))/1000000</f>
        <v>166.32</v>
      </c>
      <c r="F108" s="12">
        <f>'Total U.S._bbl'!F108*1000*42*(DAY(EOMONTH($A108,0)))/1000000</f>
        <v>1.26</v>
      </c>
      <c r="G108" s="12">
        <f>'Total U.S._bbl'!G108*1000*42*(DAY(EOMONTH($A108,0)))/1000000</f>
        <v>2656.08</v>
      </c>
      <c r="H108" s="12"/>
      <c r="I108" s="12">
        <f>'Total U.S._bbl'!I108*1000*42*(DAY(EOMONTH($A108,0)))/1000000</f>
        <v>1460.34</v>
      </c>
      <c r="J108" s="12">
        <f>'Total U.S._bbl'!J108*1000*42*(DAY(EOMONTH($A108,0)))/1000000</f>
        <v>763.96531217414031</v>
      </c>
      <c r="K108" s="12">
        <f>'Total U.S._bbl'!K108*1000*42*(DAY(EOMONTH($A108,0)))/1000000</f>
        <v>200.28050113832182</v>
      </c>
      <c r="L108" s="12">
        <f>'Total U.S._bbl'!L108*1000*42*(DAY(EOMONTH($A108,0)))/1000000</f>
        <v>105.704973333041</v>
      </c>
      <c r="M108" s="12">
        <f>'Total U.S._bbl'!M108*1000*42*(DAY(EOMONTH($A108,0)))/1000000</f>
        <v>307.14600000000002</v>
      </c>
      <c r="N108" s="12">
        <f>'Total U.S._bbl'!N108*1000*42*(DAY(EOMONTH($A108,0)))/1000000</f>
        <v>108.36</v>
      </c>
      <c r="O108" s="12">
        <f>'Total U.S._bbl'!O108*1000*42*(DAY(EOMONTH($A108,0)))/1000000</f>
        <v>-12.516786645503203</v>
      </c>
      <c r="P108" s="12">
        <f>'Total U.S._bbl'!P108*1000*42*(DAY(EOMONTH($A108,0)))/1000000</f>
        <v>-277.2</v>
      </c>
      <c r="Q108" s="12">
        <f>'Total U.S._bbl'!Q108*1000*42*(DAY(EOMONTH($A108,0)))/1000000</f>
        <v>2656.08</v>
      </c>
      <c r="S108" s="12">
        <f>'Total U.S._bbl'!S108*1000*42/1000000</f>
        <v>3699.9479999999999</v>
      </c>
      <c r="U108" s="14"/>
      <c r="V108" s="14"/>
      <c r="W108" s="14"/>
      <c r="X108" s="14"/>
      <c r="Y108" s="14"/>
    </row>
    <row r="109" spans="1:30" x14ac:dyDescent="0.25">
      <c r="A109" s="45">
        <v>43814</v>
      </c>
      <c r="B109" t="s">
        <v>34</v>
      </c>
      <c r="C109" s="12">
        <f>'Total U.S._bbl'!C109*1000*42*(DAY(EOMONTH($A109,0)))/1000000</f>
        <v>2192.5680000000002</v>
      </c>
      <c r="D109" s="12">
        <f>'Total U.S._bbl'!D109*1000*42*(DAY(EOMONTH($A109,0)))/1000000</f>
        <v>411.43200000000002</v>
      </c>
      <c r="E109" s="12">
        <f>'Total U.S._bbl'!E109*1000*42*(DAY(EOMONTH($A109,0)))/1000000</f>
        <v>175.77</v>
      </c>
      <c r="F109" s="12">
        <f>'Total U.S._bbl'!F109*1000*42*(DAY(EOMONTH($A109,0)))/1000000</f>
        <v>-1.302</v>
      </c>
      <c r="G109" s="12">
        <f>'Total U.S._bbl'!G109*1000*42*(DAY(EOMONTH($A109,0)))/1000000</f>
        <v>2778.4679999999998</v>
      </c>
      <c r="H109" s="12"/>
      <c r="I109" s="12">
        <f>'Total U.S._bbl'!I109*1000*42*(DAY(EOMONTH($A109,0)))/1000000</f>
        <v>1607.97</v>
      </c>
      <c r="J109" s="12">
        <f>'Total U.S._bbl'!J109*1000*42*(DAY(EOMONTH($A109,0)))/1000000</f>
        <v>951.05772643111879</v>
      </c>
      <c r="K109" s="12">
        <f>'Total U.S._bbl'!K109*1000*42*(DAY(EOMONTH($A109,0)))/1000000</f>
        <v>137.35535918838124</v>
      </c>
      <c r="L109" s="12">
        <f>'Total U.S._bbl'!L109*1000*42*(DAY(EOMONTH($A109,0)))/1000000</f>
        <v>125.61089570581686</v>
      </c>
      <c r="M109" s="12">
        <f>'Total U.S._bbl'!M109*1000*42*(DAY(EOMONTH($A109,0)))/1000000</f>
        <v>318.31799999999993</v>
      </c>
      <c r="N109" s="12">
        <f>'Total U.S._bbl'!N109*1000*42*(DAY(EOMONTH($A109,0)))/1000000</f>
        <v>111.97199999999999</v>
      </c>
      <c r="O109" s="12">
        <f>'Total U.S._bbl'!O109*1000*42*(DAY(EOMONTH($A109,0)))/1000000</f>
        <v>-118.36998132531677</v>
      </c>
      <c r="P109" s="12">
        <f>'Total U.S._bbl'!P109*1000*42*(DAY(EOMONTH($A109,0)))/1000000</f>
        <v>-355.44600000000003</v>
      </c>
      <c r="Q109" s="12">
        <f>'Total U.S._bbl'!Q109*1000*42*(DAY(EOMONTH($A109,0)))/1000000</f>
        <v>2778.4679999999998</v>
      </c>
      <c r="S109" s="12">
        <f>'Total U.S._bbl'!S109*1000*42/1000000</f>
        <v>3345.5520000000001</v>
      </c>
      <c r="U109" s="14"/>
      <c r="V109" s="14"/>
      <c r="W109" s="14"/>
      <c r="X109" s="14"/>
      <c r="Y109" s="14"/>
    </row>
    <row r="110" spans="1:30" x14ac:dyDescent="0.25">
      <c r="A110" s="45">
        <v>43845</v>
      </c>
      <c r="B110" t="s">
        <v>34</v>
      </c>
      <c r="C110" s="12">
        <f>'Total U.S._bbl'!C110*1000*42*(DAY(EOMONTH($A110,0)))/1000000</f>
        <v>2283.7080000000001</v>
      </c>
      <c r="D110" s="12">
        <f>'Total U.S._bbl'!D110*1000*42*(DAY(EOMONTH($A110,0)))/1000000</f>
        <v>386.69400000000002</v>
      </c>
      <c r="E110" s="12">
        <f>'Total U.S._bbl'!E110*1000*42*(DAY(EOMONTH($A110,0)))/1000000</f>
        <v>216.13200000000001</v>
      </c>
      <c r="F110" s="12">
        <f>'Total U.S._bbl'!F110*1000*42*(DAY(EOMONTH($A110,0)))/1000000</f>
        <v>0</v>
      </c>
      <c r="G110" s="12">
        <f>'Total U.S._bbl'!G110*1000*42*(DAY(EOMONTH($A110,0)))/1000000</f>
        <v>2886.5340000000001</v>
      </c>
      <c r="H110" s="12"/>
      <c r="I110" s="12">
        <f>'Total U.S._bbl'!I110*1000*42*(DAY(EOMONTH($A110,0)))/1000000</f>
        <v>1576.722</v>
      </c>
      <c r="J110" s="12">
        <f>'Total U.S._bbl'!J110*1000*42*(DAY(EOMONTH($A110,0)))/1000000</f>
        <v>887.83430410193216</v>
      </c>
      <c r="K110" s="12">
        <f>'Total U.S._bbl'!K110*1000*42*(DAY(EOMONTH($A110,0)))/1000000</f>
        <v>84.625853935419599</v>
      </c>
      <c r="L110" s="12">
        <f>'Total U.S._bbl'!L110*1000*42*(DAY(EOMONTH($A110,0)))/1000000</f>
        <v>133.42979208055581</v>
      </c>
      <c r="M110" s="12">
        <f>'Total U.S._bbl'!M110*1000*42*(DAY(EOMONTH($A110,0)))/1000000</f>
        <v>346.79399999999998</v>
      </c>
      <c r="N110" s="12">
        <f>'Total U.S._bbl'!N110*1000*42*(DAY(EOMONTH($A110,0)))/1000000</f>
        <v>111.97199999999999</v>
      </c>
      <c r="O110" s="12">
        <f>'Total U.S._bbl'!O110*1000*42*(DAY(EOMONTH($A110,0)))/1000000</f>
        <v>-25.69195011790757</v>
      </c>
      <c r="P110" s="12">
        <f>'Total U.S._bbl'!P110*1000*42*(DAY(EOMONTH($A110,0)))/1000000</f>
        <v>-226.548</v>
      </c>
      <c r="Q110" s="12">
        <f>'Total U.S._bbl'!Q110*1000*42*(DAY(EOMONTH($A110,0)))/1000000</f>
        <v>2889.1379999999999</v>
      </c>
      <c r="S110" s="12">
        <f>'Total U.S._bbl'!S110*1000*42/1000000</f>
        <v>3118.5419999999999</v>
      </c>
      <c r="U110" s="14"/>
      <c r="V110" s="14"/>
      <c r="W110" s="14"/>
      <c r="X110" s="14"/>
      <c r="Y110" s="14"/>
    </row>
    <row r="111" spans="1:30" x14ac:dyDescent="0.25">
      <c r="A111" s="45">
        <v>43876</v>
      </c>
      <c r="B111" t="s">
        <v>34</v>
      </c>
      <c r="C111" s="12">
        <f>'Total U.S._bbl'!C111*1000*42*(DAY(EOMONTH($A111,0)))/1000000</f>
        <v>2074.2539999999999</v>
      </c>
      <c r="D111" s="12">
        <f>'Total U.S._bbl'!D111*1000*42*(DAY(EOMONTH($A111,0)))/1000000</f>
        <v>342.25799999999998</v>
      </c>
      <c r="E111" s="12">
        <f>'Total U.S._bbl'!E111*1000*42*(DAY(EOMONTH($A111,0)))/1000000</f>
        <v>154.68600000000001</v>
      </c>
      <c r="F111" s="12">
        <f>'Total U.S._bbl'!F111*1000*42*(DAY(EOMONTH($A111,0)))/1000000</f>
        <v>1.218</v>
      </c>
      <c r="G111" s="12">
        <f>'Total U.S._bbl'!G111*1000*42*(DAY(EOMONTH($A111,0)))/1000000</f>
        <v>2572.4160000000002</v>
      </c>
      <c r="H111" s="12"/>
      <c r="I111" s="12">
        <f>'Total U.S._bbl'!I111*1000*42*(DAY(EOMONTH($A111,0)))/1000000</f>
        <v>1466.472</v>
      </c>
      <c r="J111" s="12">
        <f>'Total U.S._bbl'!J111*1000*42*(DAY(EOMONTH($A111,0)))/1000000</f>
        <v>821.64829271024962</v>
      </c>
      <c r="K111" s="12">
        <f>'Total U.S._bbl'!K111*1000*42*(DAY(EOMONTH($A111,0)))/1000000</f>
        <v>58.455618536912787</v>
      </c>
      <c r="L111" s="12">
        <f>'Total U.S._bbl'!L111*1000*42*(DAY(EOMONTH($A111,0)))/1000000</f>
        <v>115.31937138804378</v>
      </c>
      <c r="M111" s="12">
        <f>'Total U.S._bbl'!M111*1000*42*(DAY(EOMONTH($A111,0)))/1000000</f>
        <v>353.0100000000001</v>
      </c>
      <c r="N111" s="12">
        <f>'Total U.S._bbl'!N111*1000*42*(DAY(EOMONTH($A111,0)))/1000000</f>
        <v>104.748</v>
      </c>
      <c r="O111" s="12">
        <f>'Total U.S._bbl'!O111*1000*42*(DAY(EOMONTH($A111,0)))/1000000</f>
        <v>76.626717364793649</v>
      </c>
      <c r="P111" s="12">
        <f>'Total U.S._bbl'!P111*1000*42*(DAY(EOMONTH($A111,0)))/1000000</f>
        <v>-425.08199999999999</v>
      </c>
      <c r="Q111" s="12">
        <f>'Total U.S._bbl'!Q111*1000*42*(DAY(EOMONTH($A111,0)))/1000000</f>
        <v>2571.1979999999999</v>
      </c>
      <c r="S111" s="12">
        <f>'Total U.S._bbl'!S111*1000*42/1000000</f>
        <v>2692.2420000000002</v>
      </c>
      <c r="U111" s="14"/>
      <c r="V111" s="14"/>
      <c r="W111" s="14"/>
      <c r="X111" s="14"/>
      <c r="Y111" s="14"/>
    </row>
    <row r="112" spans="1:30" x14ac:dyDescent="0.25">
      <c r="A112" s="45">
        <v>43905</v>
      </c>
      <c r="B112" t="s">
        <v>34</v>
      </c>
      <c r="C112" s="12">
        <f>'Total U.S._bbl'!C112*1000*42*(DAY(EOMONTH($A112,0)))/1000000</f>
        <v>2292.8220000000001</v>
      </c>
      <c r="D112" s="12">
        <f>'Total U.S._bbl'!D112*1000*42*(DAY(EOMONTH($A112,0)))/1000000</f>
        <v>361.95600000000002</v>
      </c>
      <c r="E112" s="12">
        <f>'Total U.S._bbl'!E112*1000*42*(DAY(EOMONTH($A112,0)))/1000000</f>
        <v>147.126</v>
      </c>
      <c r="F112" s="12">
        <f>'Total U.S._bbl'!F112*1000*42*(DAY(EOMONTH($A112,0)))/1000000</f>
        <v>0</v>
      </c>
      <c r="G112" s="12">
        <f>'Total U.S._bbl'!G112*1000*42*(DAY(EOMONTH($A112,0)))/1000000</f>
        <v>2801.904</v>
      </c>
      <c r="H112" s="12"/>
      <c r="I112" s="12">
        <f>'Total U.S._bbl'!I112*1000*42*(DAY(EOMONTH($A112,0)))/1000000</f>
        <v>1648.3320000000001</v>
      </c>
      <c r="J112" s="12">
        <f>'Total U.S._bbl'!J112*1000*42*(DAY(EOMONTH($A112,0)))/1000000</f>
        <v>695.9503814157722</v>
      </c>
      <c r="K112" s="12">
        <f>'Total U.S._bbl'!K112*1000*42*(DAY(EOMONTH($A112,0)))/1000000</f>
        <v>39.485675901917176</v>
      </c>
      <c r="L112" s="12">
        <f>'Total U.S._bbl'!L112*1000*42*(DAY(EOMONTH($A112,0)))/1000000</f>
        <v>107.34954377007952</v>
      </c>
      <c r="M112" s="12">
        <f>'Total U.S._bbl'!M112*1000*42*(DAY(EOMONTH($A112,0)))/1000000</f>
        <v>357.67199999999997</v>
      </c>
      <c r="N112" s="12">
        <f>'Total U.S._bbl'!N112*1000*42*(DAY(EOMONTH($A112,0)))/1000000</f>
        <v>111.97199999999999</v>
      </c>
      <c r="O112" s="12">
        <f>'Total U.S._bbl'!O112*1000*42*(DAY(EOMONTH($A112,0)))/1000000</f>
        <v>-22.147601087768845</v>
      </c>
      <c r="P112" s="12">
        <f>'Total U.S._bbl'!P112*1000*42*(DAY(EOMONTH($A112,0)))/1000000</f>
        <v>-138.012</v>
      </c>
      <c r="Q112" s="12">
        <f>'Total U.S._bbl'!Q112*1000*42*(DAY(EOMONTH($A112,0)))/1000000</f>
        <v>2800.6019999999999</v>
      </c>
      <c r="S112" s="12">
        <f>'Total U.S._bbl'!S112*1000*42/1000000</f>
        <v>2554.02</v>
      </c>
      <c r="U112" s="14"/>
      <c r="V112" s="14"/>
      <c r="W112" s="14"/>
      <c r="X112" s="14"/>
      <c r="Y112" s="14"/>
    </row>
    <row r="113" spans="1:33" x14ac:dyDescent="0.25">
      <c r="A113" s="45">
        <v>43936</v>
      </c>
      <c r="B113" t="s">
        <v>34</v>
      </c>
      <c r="C113" s="12">
        <f>'Total U.S._bbl'!C113*1000*42*(DAY(EOMONTH($A113,0)))/1000000</f>
        <v>2131.92</v>
      </c>
      <c r="D113" s="12">
        <f>'Total U.S._bbl'!D113*1000*42*(DAY(EOMONTH($A113,0)))/1000000</f>
        <v>291.06</v>
      </c>
      <c r="E113" s="12">
        <f>'Total U.S._bbl'!E113*1000*42*(DAY(EOMONTH($A113,0)))/1000000</f>
        <v>118.44</v>
      </c>
      <c r="F113" s="12">
        <f>'Total U.S._bbl'!F113*1000*42*(DAY(EOMONTH($A113,0)))/1000000</f>
        <v>1.26</v>
      </c>
      <c r="G113" s="12">
        <f>'Total U.S._bbl'!G113*1000*42*(DAY(EOMONTH($A113,0)))/1000000</f>
        <v>2542.6799999999998</v>
      </c>
      <c r="H113" s="12"/>
      <c r="I113" s="12">
        <f>'Total U.S._bbl'!I113*1000*42*(DAY(EOMONTH($A113,0)))/1000000</f>
        <v>1611.54</v>
      </c>
      <c r="J113" s="12">
        <f>'Total U.S._bbl'!J113*1000*42*(DAY(EOMONTH($A113,0)))/1000000</f>
        <v>602.11499557479294</v>
      </c>
      <c r="K113" s="12">
        <f>'Total U.S._bbl'!K113*1000*42*(DAY(EOMONTH($A113,0)))/1000000</f>
        <v>39.510408552028004</v>
      </c>
      <c r="L113" s="12">
        <f>'Total U.S._bbl'!L113*1000*42*(DAY(EOMONTH($A113,0)))/1000000</f>
        <v>92.204407250548869</v>
      </c>
      <c r="M113" s="12">
        <f>'Total U.S._bbl'!M113*1000*42*(DAY(EOMONTH($A113,0)))/1000000</f>
        <v>275.18400000000003</v>
      </c>
      <c r="N113" s="12">
        <f>'Total U.S._bbl'!N113*1000*42*(DAY(EOMONTH($A113,0)))/1000000</f>
        <v>108.36</v>
      </c>
      <c r="O113" s="12">
        <f>'Total U.S._bbl'!O113*1000*42*(DAY(EOMONTH($A113,0)))/1000000</f>
        <v>-276.9538113773699</v>
      </c>
      <c r="P113" s="12">
        <f>'Total U.S._bbl'!P113*1000*42*(DAY(EOMONTH($A113,0)))/1000000</f>
        <v>88.2</v>
      </c>
      <c r="Q113" s="12">
        <f>'Total U.S._bbl'!Q113*1000*42*(DAY(EOMONTH($A113,0)))/1000000</f>
        <v>2540.16</v>
      </c>
      <c r="S113" s="12">
        <f>'Total U.S._bbl'!S113*1000*42/1000000</f>
        <v>2642.01</v>
      </c>
      <c r="U113" s="14"/>
      <c r="V113" s="14"/>
      <c r="W113" s="14"/>
      <c r="X113" s="14"/>
      <c r="Y113" s="14"/>
    </row>
    <row r="114" spans="1:33" x14ac:dyDescent="0.25">
      <c r="A114" s="45">
        <v>43966</v>
      </c>
      <c r="B114" t="s">
        <v>34</v>
      </c>
      <c r="C114" s="12">
        <f>'Total U.S._bbl'!C114*1000*42*(DAY(EOMONTH($A114,0)))/1000000</f>
        <v>1992.06</v>
      </c>
      <c r="D114" s="12">
        <f>'Total U.S._bbl'!D114*1000*42*(DAY(EOMONTH($A114,0)))/1000000</f>
        <v>304.66800000000001</v>
      </c>
      <c r="E114" s="12">
        <f>'Total U.S._bbl'!E114*1000*42*(DAY(EOMONTH($A114,0)))/1000000</f>
        <v>108.066</v>
      </c>
      <c r="F114" s="12">
        <f>'Total U.S._bbl'!F114*1000*42*(DAY(EOMONTH($A114,0)))/1000000</f>
        <v>0</v>
      </c>
      <c r="G114" s="12">
        <f>'Total U.S._bbl'!G114*1000*42*(DAY(EOMONTH($A114,0)))/1000000</f>
        <v>2404.7939999999999</v>
      </c>
      <c r="H114" s="12"/>
      <c r="I114" s="12">
        <f>'Total U.S._bbl'!I114*1000*42*(DAY(EOMONTH($A114,0)))/1000000</f>
        <v>1371.0060000000001</v>
      </c>
      <c r="J114" s="12">
        <f>'Total U.S._bbl'!J114*1000*42*(DAY(EOMONTH($A114,0)))/1000000</f>
        <v>484.85521990790505</v>
      </c>
      <c r="K114" s="12">
        <f>'Total U.S._bbl'!K114*1000*42*(DAY(EOMONTH($A114,0)))/1000000</f>
        <v>39.485675901917176</v>
      </c>
      <c r="L114" s="12">
        <f>'Total U.S._bbl'!L114*1000*42*(DAY(EOMONTH($A114,0)))/1000000</f>
        <v>94.249599780130197</v>
      </c>
      <c r="M114" s="12">
        <f>'Total U.S._bbl'!M114*1000*42*(DAY(EOMONTH($A114,0)))/1000000</f>
        <v>297.86399999999992</v>
      </c>
      <c r="N114" s="12">
        <f>'Total U.S._bbl'!N114*1000*42*(DAY(EOMONTH($A114,0)))/1000000</f>
        <v>111.97199999999999</v>
      </c>
      <c r="O114" s="12">
        <f>'Total U.S._bbl'!O114*1000*42*(DAY(EOMONTH($A114,0)))/1000000</f>
        <v>-215.97849558995253</v>
      </c>
      <c r="P114" s="12">
        <f>'Total U.S._bbl'!P114*1000*42*(DAY(EOMONTH($A114,0)))/1000000</f>
        <v>218.73599999999999</v>
      </c>
      <c r="Q114" s="12">
        <f>'Total U.S._bbl'!Q114*1000*42*(DAY(EOMONTH($A114,0)))/1000000</f>
        <v>2402.19</v>
      </c>
      <c r="S114" s="12">
        <f>'Total U.S._bbl'!S114*1000*42/1000000</f>
        <v>2860.62</v>
      </c>
      <c r="U114" s="14"/>
      <c r="V114" s="14"/>
      <c r="W114" s="14"/>
      <c r="X114" s="14"/>
      <c r="Y114" s="14"/>
    </row>
    <row r="115" spans="1:33" x14ac:dyDescent="0.25">
      <c r="A115" s="45">
        <v>43997</v>
      </c>
      <c r="B115" t="s">
        <v>34</v>
      </c>
      <c r="C115" s="12">
        <f>'Total U.S._bbl'!C115*1000*42*(DAY(EOMONTH($A115,0)))/1000000</f>
        <v>2034.9</v>
      </c>
      <c r="D115" s="12">
        <f>'Total U.S._bbl'!D115*1000*42*(DAY(EOMONTH($A115,0)))/1000000</f>
        <v>313.74</v>
      </c>
      <c r="E115" s="12">
        <f>'Total U.S._bbl'!E115*1000*42*(DAY(EOMONTH($A115,0)))/1000000</f>
        <v>75.599999999999994</v>
      </c>
      <c r="F115" s="12">
        <f>'Total U.S._bbl'!F115*1000*42*(DAY(EOMONTH($A115,0)))/1000000</f>
        <v>-1.26</v>
      </c>
      <c r="G115" s="12">
        <f>'Total U.S._bbl'!G115*1000*42*(DAY(EOMONTH($A115,0)))/1000000</f>
        <v>2422.98</v>
      </c>
      <c r="H115" s="12"/>
      <c r="I115" s="12">
        <f>'Total U.S._bbl'!I115*1000*42*(DAY(EOMONTH($A115,0)))/1000000</f>
        <v>1548.54</v>
      </c>
      <c r="J115" s="12">
        <f>'Total U.S._bbl'!J115*1000*42*(DAY(EOMONTH($A115,0)))/1000000</f>
        <v>376.0663082010621</v>
      </c>
      <c r="K115" s="12">
        <f>'Total U.S._bbl'!K115*1000*42*(DAY(EOMONTH($A115,0)))/1000000</f>
        <v>39.510408552028004</v>
      </c>
      <c r="L115" s="12">
        <f>'Total U.S._bbl'!L115*1000*42*(DAY(EOMONTH($A115,0)))/1000000</f>
        <v>91.945909177585776</v>
      </c>
      <c r="M115" s="12">
        <f>'Total U.S._bbl'!M115*1000*42*(DAY(EOMONTH($A115,0)))/1000000</f>
        <v>249.14399999999998</v>
      </c>
      <c r="N115" s="12">
        <f>'Total U.S._bbl'!N115*1000*42*(DAY(EOMONTH($A115,0)))/1000000</f>
        <v>108.36</v>
      </c>
      <c r="O115" s="12">
        <f>'Total U.S._bbl'!O115*1000*42*(DAY(EOMONTH($A115,0)))/1000000</f>
        <v>-315.66662593067571</v>
      </c>
      <c r="P115" s="12">
        <f>'Total U.S._bbl'!P115*1000*42*(DAY(EOMONTH($A115,0)))/1000000</f>
        <v>322.56</v>
      </c>
      <c r="Q115" s="12">
        <f>'Total U.S._bbl'!Q115*1000*42*(DAY(EOMONTH($A115,0)))/1000000</f>
        <v>2420.46</v>
      </c>
      <c r="S115" s="12">
        <f>'Total U.S._bbl'!S115*1000*42/1000000</f>
        <v>3183.7260000000001</v>
      </c>
      <c r="U115" s="14"/>
      <c r="V115" s="14"/>
      <c r="W115" s="14"/>
      <c r="X115" s="14"/>
      <c r="Y115" s="14"/>
    </row>
    <row r="116" spans="1:33" x14ac:dyDescent="0.25">
      <c r="A116" s="45">
        <v>44027</v>
      </c>
      <c r="B116" t="s">
        <v>34</v>
      </c>
      <c r="C116" s="12">
        <f>'Total U.S._bbl'!C116*1000*42*(DAY(EOMONTH($A116,0)))/1000000</f>
        <v>2178.2460000000001</v>
      </c>
      <c r="D116" s="12">
        <f>'Total U.S._bbl'!D116*1000*42*(DAY(EOMONTH($A116,0)))/1000000</f>
        <v>343.72800000000001</v>
      </c>
      <c r="E116" s="12">
        <f>'Total U.S._bbl'!E116*1000*42*(DAY(EOMONTH($A116,0)))/1000000</f>
        <v>123.69</v>
      </c>
      <c r="F116" s="12">
        <f>'Total U.S._bbl'!F116*1000*42*(DAY(EOMONTH($A116,0)))/1000000</f>
        <v>0</v>
      </c>
      <c r="G116" s="12">
        <f>'Total U.S._bbl'!G116*1000*42*(DAY(EOMONTH($A116,0)))/1000000</f>
        <v>2645.6640000000002</v>
      </c>
      <c r="H116" s="12"/>
      <c r="I116" s="12">
        <f>'Total U.S._bbl'!I116*1000*42*(DAY(EOMONTH($A116,0)))/1000000</f>
        <v>1618.386</v>
      </c>
      <c r="J116" s="12">
        <f>'Total U.S._bbl'!J116*1000*42*(DAY(EOMONTH($A116,0)))/1000000</f>
        <v>379.6552442807145</v>
      </c>
      <c r="K116" s="12">
        <f>'Total U.S._bbl'!K116*1000*42*(DAY(EOMONTH($A116,0)))/1000000</f>
        <v>39.485675901917176</v>
      </c>
      <c r="L116" s="12">
        <f>'Total U.S._bbl'!L116*1000*42*(DAY(EOMONTH($A116,0)))/1000000</f>
        <v>95.910571981137778</v>
      </c>
      <c r="M116" s="12">
        <f>'Total U.S._bbl'!M116*1000*42*(DAY(EOMONTH($A116,0)))/1000000</f>
        <v>238.89599999999993</v>
      </c>
      <c r="N116" s="12">
        <f>'Total U.S._bbl'!N116*1000*42*(DAY(EOMONTH($A116,0)))/1000000</f>
        <v>111.97199999999999</v>
      </c>
      <c r="O116" s="12">
        <f>'Total U.S._bbl'!O116*1000*42*(DAY(EOMONTH($A116,0)))/1000000</f>
        <v>-244.86549216376946</v>
      </c>
      <c r="P116" s="12">
        <f>'Total U.S._bbl'!P116*1000*42*(DAY(EOMONTH($A116,0)))/1000000</f>
        <v>406.22399999999999</v>
      </c>
      <c r="Q116" s="12">
        <f>'Total U.S._bbl'!Q116*1000*42*(DAY(EOMONTH($A116,0)))/1000000</f>
        <v>2645.6640000000002</v>
      </c>
      <c r="S116" s="12">
        <f>'Total U.S._bbl'!S116*1000*42/1000000</f>
        <v>3588.6060000000002</v>
      </c>
      <c r="U116" s="14"/>
      <c r="V116" s="14"/>
      <c r="W116" s="14"/>
      <c r="X116" s="14"/>
      <c r="Y116" s="14"/>
    </row>
    <row r="117" spans="1:33" x14ac:dyDescent="0.25">
      <c r="A117" s="45">
        <v>44058</v>
      </c>
      <c r="B117" t="s">
        <v>34</v>
      </c>
      <c r="C117" s="12">
        <f>'Total U.S._bbl'!C117*1000*42*(DAY(EOMONTH($A117,0)))/1000000</f>
        <v>2186.058</v>
      </c>
      <c r="D117" s="12">
        <f>'Total U.S._bbl'!D117*1000*42*(DAY(EOMONTH($A117,0)))/1000000</f>
        <v>358.05</v>
      </c>
      <c r="E117" s="12">
        <f>'Total U.S._bbl'!E117*1000*42*(DAY(EOMONTH($A117,0)))/1000000</f>
        <v>108.066</v>
      </c>
      <c r="F117" s="12">
        <f>'Total U.S._bbl'!F117*1000*42*(DAY(EOMONTH($A117,0)))/1000000</f>
        <v>1.302</v>
      </c>
      <c r="G117" s="12">
        <f>'Total U.S._bbl'!G117*1000*42*(DAY(EOMONTH($A117,0)))/1000000</f>
        <v>2653.4760000000001</v>
      </c>
      <c r="H117" s="12"/>
      <c r="I117" s="12">
        <f>'Total U.S._bbl'!I117*1000*42*(DAY(EOMONTH($A117,0)))/1000000</f>
        <v>1469.9580000000001</v>
      </c>
      <c r="J117" s="12">
        <f>'Total U.S._bbl'!J117*1000*42*(DAY(EOMONTH($A117,0)))/1000000</f>
        <v>379.79839105552418</v>
      </c>
      <c r="K117" s="12">
        <f>'Total U.S._bbl'!K117*1000*42*(DAY(EOMONTH($A117,0)))/1000000</f>
        <v>84.625853935419599</v>
      </c>
      <c r="L117" s="12">
        <f>'Total U.S._bbl'!L117*1000*42*(DAY(EOMONTH($A117,0)))/1000000</f>
        <v>96.090194112285303</v>
      </c>
      <c r="M117" s="12">
        <f>'Total U.S._bbl'!M117*1000*42*(DAY(EOMONTH($A117,0)))/1000000</f>
        <v>237.42599999999996</v>
      </c>
      <c r="N117" s="12">
        <f>'Total U.S._bbl'!N117*1000*42*(DAY(EOMONTH($A117,0)))/1000000</f>
        <v>111.97199999999999</v>
      </c>
      <c r="O117" s="12">
        <f>'Total U.S._bbl'!O117*1000*42*(DAY(EOMONTH($A117,0)))/1000000</f>
        <v>-140.43043910322896</v>
      </c>
      <c r="P117" s="12">
        <f>'Total U.S._bbl'!P117*1000*42*(DAY(EOMONTH($A117,0)))/1000000</f>
        <v>414.036</v>
      </c>
      <c r="Q117" s="12">
        <f>'Total U.S._bbl'!Q117*1000*42*(DAY(EOMONTH($A117,0)))/1000000</f>
        <v>2653.4760000000001</v>
      </c>
      <c r="S117" s="12">
        <f>'Total U.S._bbl'!S117*1000*42/1000000</f>
        <v>4000.71</v>
      </c>
      <c r="U117" s="14"/>
      <c r="V117" s="14"/>
      <c r="W117" s="14"/>
      <c r="X117" s="14"/>
      <c r="Y117" s="14"/>
    </row>
    <row r="118" spans="1:33" x14ac:dyDescent="0.25">
      <c r="A118" s="45">
        <v>44089</v>
      </c>
      <c r="B118" t="s">
        <v>34</v>
      </c>
      <c r="C118" s="12">
        <f>'Total U.S._bbl'!C118*1000*42*(DAY(EOMONTH($A118,0)))/1000000</f>
        <v>2131.92</v>
      </c>
      <c r="D118" s="12">
        <f>'Total U.S._bbl'!D118*1000*42*(DAY(EOMONTH($A118,0)))/1000000</f>
        <v>327.60000000000002</v>
      </c>
      <c r="E118" s="12">
        <f>'Total U.S._bbl'!E118*1000*42*(DAY(EOMONTH($A118,0)))/1000000</f>
        <v>156.24</v>
      </c>
      <c r="F118" s="12">
        <f>'Total U.S._bbl'!F118*1000*42*(DAY(EOMONTH($A118,0)))/1000000</f>
        <v>0</v>
      </c>
      <c r="G118" s="12">
        <f>'Total U.S._bbl'!G118*1000*42*(DAY(EOMONTH($A118,0)))/1000000</f>
        <v>2615.7600000000002</v>
      </c>
      <c r="H118" s="12"/>
      <c r="I118" s="12">
        <f>'Total U.S._bbl'!I118*1000*42*(DAY(EOMONTH($A118,0)))/1000000</f>
        <v>1449</v>
      </c>
      <c r="J118" s="12">
        <f>'Total U.S._bbl'!J118*1000*42*(DAY(EOMONTH($A118,0)))/1000000</f>
        <v>407.12765330065855</v>
      </c>
      <c r="K118" s="12">
        <f>'Total U.S._bbl'!K118*1000*42*(DAY(EOMONTH($A118,0)))/1000000</f>
        <v>128.46885306956472</v>
      </c>
      <c r="L118" s="12">
        <f>'Total U.S._bbl'!L118*1000*42*(DAY(EOMONTH($A118,0)))/1000000</f>
        <v>95.113054499803567</v>
      </c>
      <c r="M118" s="12">
        <f>'Total U.S._bbl'!M118*1000*42*(DAY(EOMONTH($A118,0)))/1000000</f>
        <v>266.78399999999999</v>
      </c>
      <c r="N118" s="12">
        <f>'Total U.S._bbl'!N118*1000*42*(DAY(EOMONTH($A118,0)))/1000000</f>
        <v>108.36</v>
      </c>
      <c r="O118" s="12">
        <f>'Total U.S._bbl'!O118*1000*42*(DAY(EOMONTH($A118,0)))/1000000</f>
        <v>-53.293560870026802</v>
      </c>
      <c r="P118" s="12">
        <f>'Total U.S._bbl'!P118*1000*42*(DAY(EOMONTH($A118,0)))/1000000</f>
        <v>212.94</v>
      </c>
      <c r="Q118" s="12">
        <f>'Total U.S._bbl'!Q118*1000*42*(DAY(EOMONTH($A118,0)))/1000000</f>
        <v>2614.5</v>
      </c>
      <c r="S118" s="12">
        <f>'Total U.S._bbl'!S118*1000*42/1000000</f>
        <v>4213.1880000000001</v>
      </c>
      <c r="U118" s="14"/>
      <c r="V118" s="14"/>
      <c r="W118" s="14"/>
      <c r="X118" s="14"/>
      <c r="Y118" s="14"/>
      <c r="AA118" s="15"/>
    </row>
    <row r="119" spans="1:33" x14ac:dyDescent="0.25">
      <c r="A119" s="45">
        <v>44119</v>
      </c>
      <c r="B119" t="s">
        <v>34</v>
      </c>
      <c r="C119" s="12">
        <f>'Total U.S._bbl'!C119*1000*42*(DAY(EOMONTH($A119,0)))/1000000</f>
        <v>2188.6619999999998</v>
      </c>
      <c r="D119" s="12">
        <f>'Total U.S._bbl'!D119*1000*42*(DAY(EOMONTH($A119,0)))/1000000</f>
        <v>335.916</v>
      </c>
      <c r="E119" s="12">
        <f>'Total U.S._bbl'!E119*1000*42*(DAY(EOMONTH($A119,0)))/1000000</f>
        <v>162.75</v>
      </c>
      <c r="F119" s="12">
        <f>'Total U.S._bbl'!F119*1000*42*(DAY(EOMONTH($A119,0)))/1000000</f>
        <v>0</v>
      </c>
      <c r="G119" s="12">
        <f>'Total U.S._bbl'!G119*1000*42*(DAY(EOMONTH($A119,0)))/1000000</f>
        <v>2687.328</v>
      </c>
      <c r="H119" s="12"/>
      <c r="I119" s="12">
        <f>'Total U.S._bbl'!I119*1000*42*(DAY(EOMONTH($A119,0)))/1000000</f>
        <v>1854.048</v>
      </c>
      <c r="J119" s="12">
        <f>'Total U.S._bbl'!J119*1000*42*(DAY(EOMONTH($A119,0)))/1000000</f>
        <v>557.48441922883853</v>
      </c>
      <c r="K119" s="12">
        <f>'Total U.S._bbl'!K119*1000*42*(DAY(EOMONTH($A119,0)))/1000000</f>
        <v>231.35539229909725</v>
      </c>
      <c r="L119" s="12">
        <f>'Total U.S._bbl'!L119*1000*42*(DAY(EOMONTH($A119,0)))/1000000</f>
        <v>102.22524993256391</v>
      </c>
      <c r="M119" s="12">
        <f>'Total U.S._bbl'!M119*1000*42*(DAY(EOMONTH($A119,0)))/1000000</f>
        <v>276.61199999999997</v>
      </c>
      <c r="N119" s="12">
        <f>'Total U.S._bbl'!N119*1000*42*(DAY(EOMONTH($A119,0)))/1000000</f>
        <v>111.97199999999999</v>
      </c>
      <c r="O119" s="12">
        <f>'Total U.S._bbl'!O119*1000*42*(DAY(EOMONTH($A119,0)))/1000000</f>
        <v>-208.10306146049979</v>
      </c>
      <c r="P119" s="12">
        <f>'Total U.S._bbl'!P119*1000*42*(DAY(EOMONTH($A119,0)))/1000000</f>
        <v>-235.66200000000001</v>
      </c>
      <c r="Q119" s="12">
        <f>'Total U.S._bbl'!Q119*1000*42*(DAY(EOMONTH($A119,0)))/1000000</f>
        <v>2689.9319999999998</v>
      </c>
      <c r="S119" s="12">
        <f>'Total U.S._bbl'!S119*1000*42/1000000</f>
        <v>3975.8040000000001</v>
      </c>
      <c r="U119" s="14"/>
      <c r="V119" s="14"/>
      <c r="W119" s="14"/>
      <c r="X119" s="14"/>
      <c r="Y119" s="14"/>
    </row>
    <row r="120" spans="1:33" x14ac:dyDescent="0.25">
      <c r="A120" s="45">
        <v>44150</v>
      </c>
      <c r="B120" t="s">
        <v>34</v>
      </c>
      <c r="C120" s="12">
        <f>'Total U.S._bbl'!C120*1000*42*(DAY(EOMONTH($A120,0)))/1000000</f>
        <v>2160.9</v>
      </c>
      <c r="D120" s="12">
        <f>'Total U.S._bbl'!D120*1000*42*(DAY(EOMONTH($A120,0)))/1000000</f>
        <v>346.5</v>
      </c>
      <c r="E120" s="12">
        <f>'Total U.S._bbl'!E120*1000*42*(DAY(EOMONTH($A120,0)))/1000000</f>
        <v>172.62</v>
      </c>
      <c r="F120" s="12">
        <f>'Total U.S._bbl'!F120*1000*42*(DAY(EOMONTH($A120,0)))/1000000</f>
        <v>1.26</v>
      </c>
      <c r="G120" s="12">
        <f>'Total U.S._bbl'!G120*1000*42*(DAY(EOMONTH($A120,0)))/1000000</f>
        <v>2681.28</v>
      </c>
      <c r="H120" s="12"/>
      <c r="I120" s="12">
        <f>'Total U.S._bbl'!I120*1000*42*(DAY(EOMONTH($A120,0)))/1000000</f>
        <v>1677.06</v>
      </c>
      <c r="J120" s="12">
        <f>'Total U.S._bbl'!J120*1000*42*(DAY(EOMONTH($A120,0)))/1000000</f>
        <v>654.47857974504223</v>
      </c>
      <c r="K120" s="12">
        <f>'Total U.S._bbl'!K120*1000*42*(DAY(EOMONTH($A120,0)))/1000000</f>
        <v>172.2592953222244</v>
      </c>
      <c r="L120" s="12">
        <f>'Total U.S._bbl'!L120*1000*42*(DAY(EOMONTH($A120,0)))/1000000</f>
        <v>105.704973333041</v>
      </c>
      <c r="M120" s="12">
        <f>'Total U.S._bbl'!M120*1000*42*(DAY(EOMONTH($A120,0)))/1000000</f>
        <v>302.988</v>
      </c>
      <c r="N120" s="12">
        <f>'Total U.S._bbl'!N120*1000*42*(DAY(EOMONTH($A120,0)))/1000000</f>
        <v>108.36</v>
      </c>
      <c r="O120" s="12">
        <f>'Total U.S._bbl'!O120*1000*42*(DAY(EOMONTH($A120,0)))/1000000</f>
        <v>-119.07084840030751</v>
      </c>
      <c r="P120" s="12">
        <f>'Total U.S._bbl'!P120*1000*42*(DAY(EOMONTH($A120,0)))/1000000</f>
        <v>-223.02</v>
      </c>
      <c r="Q120" s="12">
        <f>'Total U.S._bbl'!Q120*1000*42*(DAY(EOMONTH($A120,0)))/1000000</f>
        <v>2678.76</v>
      </c>
      <c r="S120" s="12">
        <f>'Total U.S._bbl'!S120*1000*42/1000000</f>
        <v>3754.2959999999998</v>
      </c>
      <c r="U120" s="14"/>
      <c r="V120" s="14"/>
      <c r="W120" s="14"/>
      <c r="X120" s="14"/>
      <c r="Y120" s="14"/>
    </row>
    <row r="121" spans="1:33" x14ac:dyDescent="0.25">
      <c r="A121" s="45">
        <v>44180</v>
      </c>
      <c r="B121" t="s">
        <v>34</v>
      </c>
      <c r="C121" s="12">
        <f>'Total U.S._bbl'!C121*1000*42*(DAY(EOMONTH($A121,0)))/1000000</f>
        <v>2208.192</v>
      </c>
      <c r="D121" s="12">
        <f>'Total U.S._bbl'!D121*1000*42*(DAY(EOMONTH($A121,0)))/1000000</f>
        <v>345.03</v>
      </c>
      <c r="E121" s="12">
        <f>'Total U.S._bbl'!E121*1000*42*(DAY(EOMONTH($A121,0)))/1000000</f>
        <v>187.488</v>
      </c>
      <c r="F121" s="12">
        <f>'Total U.S._bbl'!F121*1000*42*(DAY(EOMONTH($A121,0)))/1000000</f>
        <v>1.302</v>
      </c>
      <c r="G121" s="12">
        <f>'Total U.S._bbl'!G121*1000*42*(DAY(EOMONTH($A121,0)))/1000000</f>
        <v>2742.0120000000002</v>
      </c>
      <c r="H121" s="12"/>
      <c r="I121" s="12">
        <f>'Total U.S._bbl'!I121*1000*42*(DAY(EOMONTH($A121,0)))/1000000</f>
        <v>2101.4279999999999</v>
      </c>
      <c r="J121" s="12">
        <f>'Total U.S._bbl'!J121*1000*42*(DAY(EOMONTH($A121,0)))/1000000</f>
        <v>886.97447870763938</v>
      </c>
      <c r="K121" s="12">
        <f>'Total U.S._bbl'!K121*1000*42*(DAY(EOMONTH($A121,0)))/1000000</f>
        <v>135.42053410050724</v>
      </c>
      <c r="L121" s="12">
        <f>'Total U.S._bbl'!L121*1000*42*(DAY(EOMONTH($A121,0)))/1000000</f>
        <v>125.61089570581686</v>
      </c>
      <c r="M121" s="12">
        <f>'Total U.S._bbl'!M121*1000*42*(DAY(EOMONTH($A121,0)))/1000000</f>
        <v>328.98599999999999</v>
      </c>
      <c r="N121" s="12">
        <f>'Total U.S._bbl'!N121*1000*42*(DAY(EOMONTH($A121,0)))/1000000</f>
        <v>113.274</v>
      </c>
      <c r="O121" s="12">
        <f>'Total U.S._bbl'!O121*1000*42*(DAY(EOMONTH($A121,0)))/1000000</f>
        <v>-129.42190851396347</v>
      </c>
      <c r="P121" s="12">
        <f>'Total U.S._bbl'!P121*1000*42*(DAY(EOMONTH($A121,0)))/1000000</f>
        <v>-820.26</v>
      </c>
      <c r="Q121" s="12">
        <f>'Total U.S._bbl'!Q121*1000*42*(DAY(EOMONTH($A121,0)))/1000000</f>
        <v>2742.0120000000002</v>
      </c>
      <c r="S121" s="12">
        <f>'Total U.S._bbl'!S121*1000*42/1000000</f>
        <v>2933.9520000000002</v>
      </c>
      <c r="U121" s="14"/>
      <c r="V121" s="14"/>
      <c r="W121" s="14"/>
      <c r="X121" s="14"/>
      <c r="Y121" s="14"/>
      <c r="Z121" s="14"/>
      <c r="AA121" s="14"/>
      <c r="AB121" s="14"/>
      <c r="AC121" s="14"/>
      <c r="AD121" s="14"/>
      <c r="AE121" s="14"/>
      <c r="AF121" s="14"/>
      <c r="AG121" s="14"/>
    </row>
    <row r="122" spans="1:33" x14ac:dyDescent="0.25">
      <c r="A122" s="45">
        <v>44211</v>
      </c>
      <c r="B122" t="s">
        <v>34</v>
      </c>
      <c r="C122" s="12">
        <f>'Total U.S._bbl'!C122*1000*42*(DAY(EOMONTH($A122,0)))/1000000</f>
        <v>2223.8159999999998</v>
      </c>
      <c r="D122" s="12">
        <f>'Total U.S._bbl'!D122*1000*42*(DAY(EOMONTH($A122,0)))/1000000</f>
        <v>337.21800000000002</v>
      </c>
      <c r="E122" s="12">
        <f>'Total U.S._bbl'!E122*1000*42*(DAY(EOMONTH($A122,0)))/1000000</f>
        <v>217.434</v>
      </c>
      <c r="F122" s="12">
        <f>'Total U.S._bbl'!F122*1000*42*(DAY(EOMONTH($A122,0)))/1000000</f>
        <v>-1.302</v>
      </c>
      <c r="G122" s="12">
        <f>'Total U.S._bbl'!G122*1000*42*(DAY(EOMONTH($A122,0)))/1000000</f>
        <v>2777.1660000000002</v>
      </c>
      <c r="H122" s="12"/>
      <c r="I122" s="12">
        <f>'Total U.S._bbl'!I122*1000*42*(DAY(EOMONTH($A122,0)))/1000000</f>
        <v>1912.6379999999999</v>
      </c>
      <c r="J122" s="12">
        <f>'Total U.S._bbl'!J122*1000*42*(DAY(EOMONTH($A122,0)))/1000000</f>
        <v>934.94729207404544</v>
      </c>
      <c r="K122" s="12">
        <f>'Total U.S._bbl'!K122*1000*42*(DAY(EOMONTH($A122,0)))/1000000</f>
        <v>82.606121309848945</v>
      </c>
      <c r="L122" s="12">
        <f>'Total U.S._bbl'!L122*1000*42*(DAY(EOMONTH($A122,0)))/1000000</f>
        <v>133.42979208055581</v>
      </c>
      <c r="M122" s="12">
        <f>'Total U.S._bbl'!M122*1000*42*(DAY(EOMONTH($A122,0)))/1000000</f>
        <v>311.47916304594605</v>
      </c>
      <c r="N122" s="12">
        <f>'Total U.S._bbl'!N122*1000*42*(DAY(EOMONTH($A122,0)))/1000000</f>
        <v>114.57599999999999</v>
      </c>
      <c r="O122" s="12">
        <f>'Total U.S._bbl'!O122*1000*42*(DAY(EOMONTH($A122,0)))/1000000</f>
        <v>-15.940368510396345</v>
      </c>
      <c r="P122" s="12">
        <f>'Total U.S._bbl'!P122*1000*42*(DAY(EOMONTH($A122,0)))/1000000</f>
        <v>-697.87199999999996</v>
      </c>
      <c r="Q122" s="12">
        <f>'Total U.S._bbl'!Q122*1000*42*(DAY(EOMONTH($A122,0)))/1000000</f>
        <v>2775.864</v>
      </c>
      <c r="S122" s="12">
        <f>'Total U.S._bbl'!S122*1000*42/1000000</f>
        <v>2261.364</v>
      </c>
      <c r="U122" s="14"/>
      <c r="V122" s="14"/>
      <c r="W122" s="14"/>
      <c r="X122" s="14"/>
      <c r="Y122" s="14"/>
    </row>
    <row r="123" spans="1:33" x14ac:dyDescent="0.25">
      <c r="A123" s="45">
        <v>44242</v>
      </c>
      <c r="B123" t="s">
        <v>34</v>
      </c>
      <c r="C123" s="12">
        <f>'Total U.S._bbl'!C123*1000*42*(DAY(EOMONTH($A123,0)))/1000000</f>
        <v>1684.0319999999999</v>
      </c>
      <c r="D123" s="12">
        <f>'Total U.S._bbl'!D123*1000*42*(DAY(EOMONTH($A123,0)))/1000000</f>
        <v>258.72000000000003</v>
      </c>
      <c r="E123" s="12">
        <f>'Total U.S._bbl'!E123*1000*42*(DAY(EOMONTH($A123,0)))/1000000</f>
        <v>196.392</v>
      </c>
      <c r="F123" s="12">
        <f>'Total U.S._bbl'!F123*1000*42*(DAY(EOMONTH($A123,0)))/1000000</f>
        <v>0</v>
      </c>
      <c r="G123" s="12">
        <f>'Total U.S._bbl'!G123*1000*42*(DAY(EOMONTH($A123,0)))/1000000</f>
        <v>2139.1439999999998</v>
      </c>
      <c r="H123" s="12"/>
      <c r="I123" s="12">
        <f>'Total U.S._bbl'!I123*1000*42*(DAY(EOMONTH($A123,0)))/1000000</f>
        <v>1419.432</v>
      </c>
      <c r="J123" s="12">
        <f>'Total U.S._bbl'!J123*1000*42*(DAY(EOMONTH($A123,0)))/1000000</f>
        <v>993.23724314280821</v>
      </c>
      <c r="K123" s="12">
        <f>'Total U.S._bbl'!K123*1000*42*(DAY(EOMONTH($A123,0)))/1000000</f>
        <v>55.092878041595831</v>
      </c>
      <c r="L123" s="12">
        <f>'Total U.S._bbl'!L123*1000*42*(DAY(EOMONTH($A123,0)))/1000000</f>
        <v>111.34284134018019</v>
      </c>
      <c r="M123" s="12">
        <f>'Total U.S._bbl'!M123*1000*42*(DAY(EOMONTH($A123,0)))/1000000</f>
        <v>175.39199999999997</v>
      </c>
      <c r="N123" s="12">
        <f>'Total U.S._bbl'!N123*1000*42*(DAY(EOMONTH($A123,0)))/1000000</f>
        <v>65.855999999999995</v>
      </c>
      <c r="O123" s="12">
        <f>'Total U.S._bbl'!O123*1000*42*(DAY(EOMONTH($A123,0)))/1000000</f>
        <v>-153.18496252458422</v>
      </c>
      <c r="P123" s="12">
        <f>'Total U.S._bbl'!P123*1000*42*(DAY(EOMONTH($A123,0)))/1000000</f>
        <v>-530.37599999999998</v>
      </c>
      <c r="Q123" s="12">
        <f>'Total U.S._bbl'!Q123*1000*42*(DAY(EOMONTH($A123,0)))/1000000</f>
        <v>2136.7919999999999</v>
      </c>
      <c r="S123" s="12">
        <f>'Total U.S._bbl'!S123*1000*42/1000000</f>
        <v>1731.1559999999999</v>
      </c>
      <c r="U123" s="14"/>
      <c r="V123" s="14"/>
      <c r="W123" s="14"/>
      <c r="X123" s="14"/>
      <c r="Y123" s="14"/>
    </row>
    <row r="124" spans="1:33" x14ac:dyDescent="0.25">
      <c r="A124" s="45">
        <v>44270</v>
      </c>
      <c r="B124" t="s">
        <v>34</v>
      </c>
      <c r="C124" s="12">
        <f>'Total U.S._bbl'!C124*1000*42*(DAY(EOMONTH($A124,0)))/1000000</f>
        <v>2204.2860000000001</v>
      </c>
      <c r="D124" s="12">
        <f>'Total U.S._bbl'!D124*1000*42*(DAY(EOMONTH($A124,0)))/1000000</f>
        <v>351.54</v>
      </c>
      <c r="E124" s="12">
        <f>'Total U.S._bbl'!E124*1000*42*(DAY(EOMONTH($A124,0)))/1000000</f>
        <v>213.52799999999999</v>
      </c>
      <c r="F124" s="12">
        <f>'Total U.S._bbl'!F124*1000*42*(DAY(EOMONTH($A124,0)))/1000000</f>
        <v>1.302</v>
      </c>
      <c r="G124" s="12">
        <f>'Total U.S._bbl'!G124*1000*42*(DAY(EOMONTH($A124,0)))/1000000</f>
        <v>2770.6559999999999</v>
      </c>
      <c r="H124" s="12"/>
      <c r="I124" s="12">
        <f>'Total U.S._bbl'!I124*1000*42*(DAY(EOMONTH($A124,0)))/1000000</f>
        <v>1537.662</v>
      </c>
      <c r="J124" s="12">
        <f>'Total U.S._bbl'!J124*1000*42*(DAY(EOMONTH($A124,0)))/1000000</f>
        <v>735.21225238025852</v>
      </c>
      <c r="K124" s="12">
        <f>'Total U.S._bbl'!K124*1000*42*(DAY(EOMONTH($A124,0)))/1000000</f>
        <v>38.543286500178681</v>
      </c>
      <c r="L124" s="12">
        <f>'Total U.S._bbl'!L124*1000*42*(DAY(EOMONTH($A124,0)))/1000000</f>
        <v>107.34954377007952</v>
      </c>
      <c r="M124" s="12">
        <f>'Total U.S._bbl'!M124*1000*42*(DAY(EOMONTH($A124,0)))/1000000</f>
        <v>207.10199999999998</v>
      </c>
      <c r="N124" s="12">
        <f>'Total U.S._bbl'!N124*1000*42*(DAY(EOMONTH($A124,0)))/1000000</f>
        <v>92.441999999999993</v>
      </c>
      <c r="O124" s="12">
        <f>'Total U.S._bbl'!O124*1000*42*(DAY(EOMONTH($A124,0)))/1000000</f>
        <v>133.06891734948312</v>
      </c>
      <c r="P124" s="12">
        <f>'Total U.S._bbl'!P124*1000*42*(DAY(EOMONTH($A124,0)))/1000000</f>
        <v>-80.724000000000004</v>
      </c>
      <c r="Q124" s="12">
        <f>'Total U.S._bbl'!Q124*1000*42*(DAY(EOMONTH($A124,0)))/1000000</f>
        <v>2770.6559999999999</v>
      </c>
      <c r="S124" s="12">
        <f>'Total U.S._bbl'!S124*1000*42/1000000</f>
        <v>1650.7260000000001</v>
      </c>
      <c r="U124" s="14"/>
      <c r="V124" s="14"/>
      <c r="W124" s="14"/>
      <c r="X124" s="14"/>
      <c r="Y124" s="14"/>
    </row>
    <row r="125" spans="1:33" x14ac:dyDescent="0.25">
      <c r="A125" s="45">
        <v>44301</v>
      </c>
      <c r="B125" t="s">
        <v>34</v>
      </c>
      <c r="C125" s="12">
        <f>'Total U.S._bbl'!C125*1000*42*(DAY(EOMONTH($A125,0)))/1000000</f>
        <v>2193.66</v>
      </c>
      <c r="D125" s="12">
        <f>'Total U.S._bbl'!D125*1000*42*(DAY(EOMONTH($A125,0)))/1000000</f>
        <v>352.8</v>
      </c>
      <c r="E125" s="12">
        <f>'Total U.S._bbl'!E125*1000*42*(DAY(EOMONTH($A125,0)))/1000000</f>
        <v>152.46</v>
      </c>
      <c r="F125" s="12">
        <f>'Total U.S._bbl'!F125*1000*42*(DAY(EOMONTH($A125,0)))/1000000</f>
        <v>0</v>
      </c>
      <c r="G125" s="12">
        <f>'Total U.S._bbl'!G125*1000*42*(DAY(EOMONTH($A125,0)))/1000000</f>
        <v>2698.92</v>
      </c>
      <c r="H125" s="12"/>
      <c r="I125" s="12">
        <f>'Total U.S._bbl'!I125*1000*42*(DAY(EOMONTH($A125,0)))/1000000</f>
        <v>1767.78</v>
      </c>
      <c r="J125" s="12">
        <f>'Total U.S._bbl'!J125*1000*42*(DAY(EOMONTH($A125,0)))/1000000</f>
        <v>564.89629396406065</v>
      </c>
      <c r="K125" s="12">
        <f>'Total U.S._bbl'!K125*1000*42*(DAY(EOMONTH($A125,0)))/1000000</f>
        <v>38.567428865665796</v>
      </c>
      <c r="L125" s="12">
        <f>'Total U.S._bbl'!L125*1000*42*(DAY(EOMONTH($A125,0)))/1000000</f>
        <v>92.204407250548869</v>
      </c>
      <c r="M125" s="12">
        <f>'Total U.S._bbl'!M125*1000*42*(DAY(EOMONTH($A125,0)))/1000000</f>
        <v>242.928</v>
      </c>
      <c r="N125" s="12">
        <f>'Total U.S._bbl'!N125*1000*42*(DAY(EOMONTH($A125,0)))/1000000</f>
        <v>107.1</v>
      </c>
      <c r="O125" s="12">
        <f>'Total U.S._bbl'!O125*1000*42*(DAY(EOMONTH($A125,0)))/1000000</f>
        <v>-230.47613008027525</v>
      </c>
      <c r="P125" s="12">
        <f>'Total U.S._bbl'!P125*1000*42*(DAY(EOMONTH($A125,0)))/1000000</f>
        <v>115.92</v>
      </c>
      <c r="Q125" s="12">
        <f>'Total U.S._bbl'!Q125*1000*42*(DAY(EOMONTH($A125,0)))/1000000</f>
        <v>2698.92</v>
      </c>
      <c r="S125" s="12">
        <f>'Total U.S._bbl'!S125*1000*42/1000000</f>
        <v>1766.7719999999999</v>
      </c>
      <c r="U125" s="14"/>
      <c r="V125" s="14"/>
      <c r="W125" s="14"/>
      <c r="X125" s="14"/>
      <c r="Y125" s="14"/>
    </row>
    <row r="126" spans="1:33" x14ac:dyDescent="0.25">
      <c r="A126" s="45">
        <v>44331</v>
      </c>
      <c r="B126" t="s">
        <v>34</v>
      </c>
      <c r="C126" s="12">
        <f>'Total U.S._bbl'!C126*1000*42*(DAY(EOMONTH($A126,0)))/1000000</f>
        <v>2283.7080000000001</v>
      </c>
      <c r="D126" s="12">
        <f>'Total U.S._bbl'!D126*1000*42*(DAY(EOMONTH($A126,0)))/1000000</f>
        <v>391.90199999999999</v>
      </c>
      <c r="E126" s="12">
        <f>'Total U.S._bbl'!E126*1000*42*(DAY(EOMONTH($A126,0)))/1000000</f>
        <v>92.441999999999993</v>
      </c>
      <c r="F126" s="12">
        <f>'Total U.S._bbl'!F126*1000*42*(DAY(EOMONTH($A126,0)))/1000000</f>
        <v>0</v>
      </c>
      <c r="G126" s="12">
        <f>'Total U.S._bbl'!G126*1000*42*(DAY(EOMONTH($A126,0)))/1000000</f>
        <v>2768.0520000000001</v>
      </c>
      <c r="H126" s="12"/>
      <c r="I126" s="12">
        <f>'Total U.S._bbl'!I126*1000*42*(DAY(EOMONTH($A126,0)))/1000000</f>
        <v>1619.6880000000001</v>
      </c>
      <c r="J126" s="12">
        <f>'Total U.S._bbl'!J126*1000*42*(DAY(EOMONTH($A126,0)))/1000000</f>
        <v>476.7834084989745</v>
      </c>
      <c r="K126" s="12">
        <f>'Total U.S._bbl'!K126*1000*42*(DAY(EOMONTH($A126,0)))/1000000</f>
        <v>38.543286500178681</v>
      </c>
      <c r="L126" s="12">
        <f>'Total U.S._bbl'!L126*1000*42*(DAY(EOMONTH($A126,0)))/1000000</f>
        <v>94.249599780130197</v>
      </c>
      <c r="M126" s="12">
        <f>'Total U.S._bbl'!M126*1000*42*(DAY(EOMONTH($A126,0)))/1000000</f>
        <v>261.702</v>
      </c>
      <c r="N126" s="12">
        <f>'Total U.S._bbl'!N126*1000*42*(DAY(EOMONTH($A126,0)))/1000000</f>
        <v>118.482</v>
      </c>
      <c r="O126" s="12">
        <f>'Total U.S._bbl'!O126*1000*42*(DAY(EOMONTH($A126,0)))/1000000</f>
        <v>-118.72229477928339</v>
      </c>
      <c r="P126" s="12">
        <f>'Total U.S._bbl'!P126*1000*42*(DAY(EOMONTH($A126,0)))/1000000</f>
        <v>274.72199999999998</v>
      </c>
      <c r="Q126" s="12">
        <f>'Total U.S._bbl'!Q126*1000*42*(DAY(EOMONTH($A126,0)))/1000000</f>
        <v>2765.4479999999999</v>
      </c>
      <c r="S126" s="12">
        <f>'Total U.S._bbl'!S126*1000*42/1000000</f>
        <v>2042.46</v>
      </c>
      <c r="U126" s="14"/>
      <c r="V126" s="14"/>
      <c r="W126" s="14"/>
      <c r="X126" s="14"/>
      <c r="Y126" s="14"/>
    </row>
    <row r="127" spans="1:33" x14ac:dyDescent="0.25">
      <c r="A127" s="45">
        <v>44362</v>
      </c>
      <c r="B127" t="s">
        <v>34</v>
      </c>
      <c r="C127" s="12">
        <f>'Total U.S._bbl'!C127*1000*42*(DAY(EOMONTH($A127,0)))/1000000</f>
        <v>2188.62</v>
      </c>
      <c r="D127" s="12">
        <f>'Total U.S._bbl'!D127*1000*42*(DAY(EOMONTH($A127,0)))/1000000</f>
        <v>380.52</v>
      </c>
      <c r="E127" s="12">
        <f>'Total U.S._bbl'!E127*1000*42*(DAY(EOMONTH($A127,0)))/1000000</f>
        <v>88.2</v>
      </c>
      <c r="F127" s="12">
        <f>'Total U.S._bbl'!F127*1000*42*(DAY(EOMONTH($A127,0)))/1000000</f>
        <v>-1.26</v>
      </c>
      <c r="G127" s="12">
        <f>'Total U.S._bbl'!G127*1000*42*(DAY(EOMONTH($A127,0)))/1000000</f>
        <v>2656.08</v>
      </c>
      <c r="H127" s="12"/>
      <c r="I127" s="12">
        <f>'Total U.S._bbl'!I127*1000*42*(DAY(EOMONTH($A127,0)))/1000000</f>
        <v>1680.84</v>
      </c>
      <c r="J127" s="12">
        <f>'Total U.S._bbl'!J127*1000*42*(DAY(EOMONTH($A127,0)))/1000000</f>
        <v>372.2289286813737</v>
      </c>
      <c r="K127" s="12">
        <f>'Total U.S._bbl'!K127*1000*42*(DAY(EOMONTH($A127,0)))/1000000</f>
        <v>38.89056636904742</v>
      </c>
      <c r="L127" s="12">
        <f>'Total U.S._bbl'!L127*1000*42*(DAY(EOMONTH($A127,0)))/1000000</f>
        <v>91.945909177585776</v>
      </c>
      <c r="M127" s="12">
        <f>'Total U.S._bbl'!M127*1000*42*(DAY(EOMONTH($A127,0)))/1000000</f>
        <v>264.39</v>
      </c>
      <c r="N127" s="12">
        <f>'Total U.S._bbl'!N127*1000*42*(DAY(EOMONTH($A127,0)))/1000000</f>
        <v>115.92</v>
      </c>
      <c r="O127" s="12">
        <f>'Total U.S._bbl'!O127*1000*42*(DAY(EOMONTH($A127,0)))/1000000</f>
        <v>-98.395404228006925</v>
      </c>
      <c r="P127" s="12">
        <f>'Total U.S._bbl'!P127*1000*42*(DAY(EOMONTH($A127,0)))/1000000</f>
        <v>191.52</v>
      </c>
      <c r="Q127" s="12">
        <f>'Total U.S._bbl'!Q127*1000*42*(DAY(EOMONTH($A127,0)))/1000000</f>
        <v>2657.34</v>
      </c>
      <c r="S127" s="12">
        <f>'Total U.S._bbl'!S127*1000*42/1000000</f>
        <v>2232.8879999999999</v>
      </c>
      <c r="U127" s="14"/>
      <c r="V127" s="14"/>
      <c r="W127" s="14"/>
      <c r="X127" s="14"/>
      <c r="Y127" s="14"/>
    </row>
    <row r="128" spans="1:33" x14ac:dyDescent="0.25">
      <c r="A128" s="45">
        <v>44392</v>
      </c>
      <c r="B128" t="s">
        <v>34</v>
      </c>
      <c r="C128" s="12">
        <f>'Total U.S._bbl'!C128*1000*42*(DAY(EOMONTH($A128,0)))/1000000</f>
        <v>2258.9699999999998</v>
      </c>
      <c r="D128" s="12">
        <f>'Total U.S._bbl'!D128*1000*42*(DAY(EOMONTH($A128,0)))/1000000</f>
        <v>376.27800000000002</v>
      </c>
      <c r="E128" s="12">
        <f>'Total U.S._bbl'!E128*1000*42*(DAY(EOMONTH($A128,0)))/1000000</f>
        <v>95.046000000000006</v>
      </c>
      <c r="F128" s="12">
        <f>'Total U.S._bbl'!F128*1000*42*(DAY(EOMONTH($A128,0)))/1000000</f>
        <v>0</v>
      </c>
      <c r="G128" s="12">
        <f>'Total U.S._bbl'!G128*1000*42*(DAY(EOMONTH($A128,0)))/1000000</f>
        <v>2730.2939999999999</v>
      </c>
      <c r="H128" s="12"/>
      <c r="I128" s="12">
        <f>'Total U.S._bbl'!I128*1000*42*(DAY(EOMONTH($A128,0)))/1000000</f>
        <v>1731.66</v>
      </c>
      <c r="J128" s="12">
        <f>'Total U.S._bbl'!J128*1000*42*(DAY(EOMONTH($A128,0)))/1000000</f>
        <v>380.42295885039709</v>
      </c>
      <c r="K128" s="12">
        <f>'Total U.S._bbl'!K128*1000*42*(DAY(EOMONTH($A128,0)))/1000000</f>
        <v>38.866221726562898</v>
      </c>
      <c r="L128" s="12">
        <f>'Total U.S._bbl'!L128*1000*42*(DAY(EOMONTH($A128,0)))/1000000</f>
        <v>95.910571981137778</v>
      </c>
      <c r="M128" s="12">
        <f>'Total U.S._bbl'!M128*1000*42*(DAY(EOMONTH($A128,0)))/1000000</f>
        <v>266.7</v>
      </c>
      <c r="N128" s="12">
        <f>'Total U.S._bbl'!N128*1000*42*(DAY(EOMONTH($A128,0)))/1000000</f>
        <v>121.086</v>
      </c>
      <c r="O128" s="12">
        <f>'Total U.S._bbl'!O128*1000*42*(DAY(EOMONTH($A128,0)))/1000000</f>
        <v>-232.45575255809769</v>
      </c>
      <c r="P128" s="12">
        <f>'Total U.S._bbl'!P128*1000*42*(DAY(EOMONTH($A128,0)))/1000000</f>
        <v>329.40600000000001</v>
      </c>
      <c r="Q128" s="12">
        <f>'Total U.S._bbl'!Q128*1000*42*(DAY(EOMONTH($A128,0)))/1000000</f>
        <v>2731.596</v>
      </c>
      <c r="S128" s="12">
        <f>'Total U.S._bbl'!S128*1000*42/1000000</f>
        <v>2562.7139999999999</v>
      </c>
      <c r="U128" s="14"/>
      <c r="V128" s="14"/>
      <c r="W128" s="14"/>
      <c r="X128" s="14"/>
      <c r="Y128" s="14"/>
    </row>
    <row r="129" spans="1:33" x14ac:dyDescent="0.25">
      <c r="A129" s="45">
        <v>44423</v>
      </c>
      <c r="B129" t="s">
        <v>34</v>
      </c>
      <c r="C129" s="12">
        <f>'Total U.S._bbl'!C129*1000*42*(DAY(EOMONTH($A129,0)))/1000000</f>
        <v>2294.1239999999998</v>
      </c>
      <c r="D129" s="12">
        <f>'Total U.S._bbl'!D129*1000*42*(DAY(EOMONTH($A129,0)))/1000000</f>
        <v>376.27800000000002</v>
      </c>
      <c r="E129" s="12">
        <f>'Total U.S._bbl'!E129*1000*42*(DAY(EOMONTH($A129,0)))/1000000</f>
        <v>97.65</v>
      </c>
      <c r="F129" s="12">
        <f>'Total U.S._bbl'!F129*1000*42*(DAY(EOMONTH($A129,0)))/1000000</f>
        <v>0</v>
      </c>
      <c r="G129" s="12">
        <f>'Total U.S._bbl'!G129*1000*42*(DAY(EOMONTH($A129,0)))/1000000</f>
        <v>2768.0520000000001</v>
      </c>
      <c r="H129" s="12"/>
      <c r="I129" s="12">
        <f>'Total U.S._bbl'!I129*1000*42*(DAY(EOMONTH($A129,0)))/1000000</f>
        <v>1618.386</v>
      </c>
      <c r="J129" s="12">
        <f>'Total U.S._bbl'!J129*1000*42*(DAY(EOMONTH($A129,0)))/1000000</f>
        <v>379.56604054041964</v>
      </c>
      <c r="K129" s="12">
        <f>'Total U.S._bbl'!K129*1000*42*(DAY(EOMONTH($A129,0)))/1000000</f>
        <v>83.298237341152998</v>
      </c>
      <c r="L129" s="12">
        <f>'Total U.S._bbl'!L129*1000*42*(DAY(EOMONTH($A129,0)))/1000000</f>
        <v>96.090194112285303</v>
      </c>
      <c r="M129" s="12">
        <f>'Total U.S._bbl'!M129*1000*42*(DAY(EOMONTH($A129,0)))/1000000</f>
        <v>260.14800000000002</v>
      </c>
      <c r="N129" s="12">
        <f>'Total U.S._bbl'!N129*1000*42*(DAY(EOMONTH($A129,0)))/1000000</f>
        <v>121.086</v>
      </c>
      <c r="O129" s="12">
        <f>'Total U.S._bbl'!O129*1000*42*(DAY(EOMONTH($A129,0)))/1000000</f>
        <v>-15.768471993857949</v>
      </c>
      <c r="P129" s="12">
        <f>'Total U.S._bbl'!P129*1000*42*(DAY(EOMONTH($A129,0)))/1000000</f>
        <v>222.642</v>
      </c>
      <c r="Q129" s="12">
        <f>'Total U.S._bbl'!Q129*1000*42*(DAY(EOMONTH($A129,0)))/1000000</f>
        <v>2765.4479999999999</v>
      </c>
      <c r="S129" s="12">
        <f>'Total U.S._bbl'!S129*1000*42/1000000</f>
        <v>2785.23</v>
      </c>
      <c r="U129" s="14"/>
      <c r="V129" s="14"/>
      <c r="W129" s="14"/>
      <c r="X129" s="14"/>
      <c r="Y129" s="14"/>
    </row>
    <row r="130" spans="1:33" x14ac:dyDescent="0.25">
      <c r="A130" s="45">
        <v>44454</v>
      </c>
      <c r="B130" t="s">
        <v>34</v>
      </c>
      <c r="C130" s="12">
        <f>'Total U.S._bbl'!C130*1000*42*(DAY(EOMONTH($A130,0)))/1000000</f>
        <v>2222.64</v>
      </c>
      <c r="D130" s="12">
        <f>'Total U.S._bbl'!D130*1000*42*(DAY(EOMONTH($A130,0)))/1000000</f>
        <v>327.60000000000002</v>
      </c>
      <c r="E130" s="12">
        <f>'Total U.S._bbl'!E130*1000*42*(DAY(EOMONTH($A130,0)))/1000000</f>
        <v>99.54</v>
      </c>
      <c r="F130" s="12">
        <f>'Total U.S._bbl'!F130*1000*42*(DAY(EOMONTH($A130,0)))/1000000</f>
        <v>-1.26</v>
      </c>
      <c r="G130" s="12">
        <f>'Total U.S._bbl'!G130*1000*42*(DAY(EOMONTH($A130,0)))/1000000</f>
        <v>2648.52</v>
      </c>
      <c r="H130" s="12"/>
      <c r="I130" s="12">
        <f>'Total U.S._bbl'!I130*1000*42*(DAY(EOMONTH($A130,0)))/1000000</f>
        <v>1587.6</v>
      </c>
      <c r="J130" s="12">
        <f>'Total U.S._bbl'!J130*1000*42*(DAY(EOMONTH($A130,0)))/1000000</f>
        <v>386.10991617480403</v>
      </c>
      <c r="K130" s="12">
        <f>'Total U.S._bbl'!K130*1000*42*(DAY(EOMONTH($A130,0)))/1000000</f>
        <v>132.55575457117635</v>
      </c>
      <c r="L130" s="12">
        <f>'Total U.S._bbl'!L130*1000*42*(DAY(EOMONTH($A130,0)))/1000000</f>
        <v>95.113054499803567</v>
      </c>
      <c r="M130" s="12">
        <f>'Total U.S._bbl'!M130*1000*42*(DAY(EOMONTH($A130,0)))/1000000</f>
        <v>234.31800000000001</v>
      </c>
      <c r="N130" s="12">
        <f>'Total U.S._bbl'!N130*1000*42*(DAY(EOMONTH($A130,0)))/1000000</f>
        <v>117.18</v>
      </c>
      <c r="O130" s="12">
        <f>'Total U.S._bbl'!O130*1000*42*(DAY(EOMONTH($A130,0)))/1000000</f>
        <v>2.4032747542159889</v>
      </c>
      <c r="P130" s="12">
        <f>'Total U.S._bbl'!P130*1000*42*(DAY(EOMONTH($A130,0)))/1000000</f>
        <v>93.24</v>
      </c>
      <c r="Q130" s="12">
        <f>'Total U.S._bbl'!Q130*1000*42*(DAY(EOMONTH($A130,0)))/1000000</f>
        <v>2648.52</v>
      </c>
      <c r="S130" s="12">
        <f>'Total U.S._bbl'!S130*1000*42/1000000</f>
        <v>2878.7220000000002</v>
      </c>
      <c r="U130" s="14"/>
      <c r="V130" s="14"/>
      <c r="W130" s="14"/>
      <c r="X130" s="14"/>
      <c r="Y130" s="14"/>
    </row>
    <row r="131" spans="1:33" x14ac:dyDescent="0.25">
      <c r="A131" s="45">
        <v>44484</v>
      </c>
      <c r="B131" t="s">
        <v>34</v>
      </c>
      <c r="C131" s="12">
        <f>'Total U.S._bbl'!C131*1000*42*(DAY(EOMONTH($A131,0)))/1000000</f>
        <v>2356.62</v>
      </c>
      <c r="D131" s="12">
        <f>'Total U.S._bbl'!D131*1000*42*(DAY(EOMONTH($A131,0)))/1000000</f>
        <v>360.654</v>
      </c>
      <c r="E131" s="12">
        <f>'Total U.S._bbl'!E131*1000*42*(DAY(EOMONTH($A131,0)))/1000000</f>
        <v>132.804</v>
      </c>
      <c r="F131" s="12">
        <f>'Total U.S._bbl'!F131*1000*42*(DAY(EOMONTH($A131,0)))/1000000</f>
        <v>-1.302</v>
      </c>
      <c r="G131" s="12">
        <f>'Total U.S._bbl'!G131*1000*42*(DAY(EOMONTH($A131,0)))/1000000</f>
        <v>2848.7759999999998</v>
      </c>
      <c r="H131" s="12"/>
      <c r="I131" s="12">
        <f>'Total U.S._bbl'!I131*1000*42*(DAY(EOMONTH($A131,0)))/1000000</f>
        <v>1643.124</v>
      </c>
      <c r="J131" s="12">
        <f>'Total U.S._bbl'!J131*1000*42*(DAY(EOMONTH($A131,0)))/1000000</f>
        <v>487.76245407001653</v>
      </c>
      <c r="K131" s="12">
        <f>'Total U.S._bbl'!K131*1000*42*(DAY(EOMONTH($A131,0)))/1000000</f>
        <v>227.7258719609778</v>
      </c>
      <c r="L131" s="12">
        <f>'Total U.S._bbl'!L131*1000*42*(DAY(EOMONTH($A131,0)))/1000000</f>
        <v>102.22524993256391</v>
      </c>
      <c r="M131" s="12">
        <f>'Total U.S._bbl'!M131*1000*42*(DAY(EOMONTH($A131,0)))/1000000</f>
        <v>275.60399999999998</v>
      </c>
      <c r="N131" s="12">
        <f>'Total U.S._bbl'!N131*1000*42*(DAY(EOMONTH($A131,0)))/1000000</f>
        <v>121.086</v>
      </c>
      <c r="O131" s="12">
        <f>'Total U.S._bbl'!O131*1000*42*(DAY(EOMONTH($A131,0)))/1000000</f>
        <v>-232.69557596355833</v>
      </c>
      <c r="P131" s="12">
        <f>'Total U.S._bbl'!P131*1000*42*(DAY(EOMONTH($A131,0)))/1000000</f>
        <v>227.85</v>
      </c>
      <c r="Q131" s="12">
        <f>'Total U.S._bbl'!Q131*1000*42*(DAY(EOMONTH($A131,0)))/1000000</f>
        <v>2852.6819999999998</v>
      </c>
      <c r="S131" s="12">
        <f>'Total U.S._bbl'!S131*1000*42/1000000</f>
        <v>3106.614</v>
      </c>
      <c r="U131" s="14"/>
      <c r="V131" s="14"/>
      <c r="W131" s="14"/>
      <c r="X131" s="14"/>
      <c r="Y131" s="14"/>
    </row>
    <row r="132" spans="1:33" x14ac:dyDescent="0.25">
      <c r="A132" s="45">
        <v>44515</v>
      </c>
      <c r="B132" t="s">
        <v>34</v>
      </c>
      <c r="C132" s="12">
        <f>'Total U.S._bbl'!C132*1000*42*(DAY(EOMONTH($A132,0)))/1000000</f>
        <v>2299.5</v>
      </c>
      <c r="D132" s="12">
        <f>'Total U.S._bbl'!D132*1000*42*(DAY(EOMONTH($A132,0)))/1000000</f>
        <v>361.62</v>
      </c>
      <c r="E132" s="12">
        <f>'Total U.S._bbl'!E132*1000*42*(DAY(EOMONTH($A132,0)))/1000000</f>
        <v>158.76</v>
      </c>
      <c r="F132" s="12">
        <f>'Total U.S._bbl'!F132*1000*42*(DAY(EOMONTH($A132,0)))/1000000</f>
        <v>0</v>
      </c>
      <c r="G132" s="12">
        <f>'Total U.S._bbl'!G132*1000*42*(DAY(EOMONTH($A132,0)))/1000000</f>
        <v>2819.88</v>
      </c>
      <c r="H132" s="12"/>
      <c r="I132" s="12">
        <f>'Total U.S._bbl'!I132*1000*42*(DAY(EOMONTH($A132,0)))/1000000</f>
        <v>1764</v>
      </c>
      <c r="J132" s="12">
        <f>'Total U.S._bbl'!J132*1000*42*(DAY(EOMONTH($A132,0)))/1000000</f>
        <v>713.98604081343456</v>
      </c>
      <c r="K132" s="12">
        <f>'Total U.S._bbl'!K132*1000*42*(DAY(EOMONTH($A132,0)))/1000000</f>
        <v>181.76153943592013</v>
      </c>
      <c r="L132" s="12">
        <f>'Total U.S._bbl'!L132*1000*42*(DAY(EOMONTH($A132,0)))/1000000</f>
        <v>105.704973333041</v>
      </c>
      <c r="M132" s="12">
        <f>'Total U.S._bbl'!M132*1000*42*(DAY(EOMONTH($A132,0)))/1000000</f>
        <v>274.84799999999996</v>
      </c>
      <c r="N132" s="12">
        <f>'Total U.S._bbl'!N132*1000*42*(DAY(EOMONTH($A132,0)))/1000000</f>
        <v>117.18</v>
      </c>
      <c r="O132" s="12">
        <f>'Total U.S._bbl'!O132*1000*42*(DAY(EOMONTH($A132,0)))/1000000</f>
        <v>-173.80055358239554</v>
      </c>
      <c r="P132" s="12">
        <f>'Total U.S._bbl'!P132*1000*42*(DAY(EOMONTH($A132,0)))/1000000</f>
        <v>-165.06</v>
      </c>
      <c r="Q132" s="12">
        <f>'Total U.S._bbl'!Q132*1000*42*(DAY(EOMONTH($A132,0)))/1000000</f>
        <v>2818.62</v>
      </c>
      <c r="S132" s="12">
        <f>'Total U.S._bbl'!S132*1000*42/1000000</f>
        <v>2941.9740000000002</v>
      </c>
      <c r="U132" s="14"/>
      <c r="V132" s="14"/>
      <c r="W132" s="14"/>
      <c r="X132" s="14"/>
      <c r="Y132" s="14"/>
    </row>
    <row r="133" spans="1:33" x14ac:dyDescent="0.25">
      <c r="A133" s="45">
        <v>44545</v>
      </c>
      <c r="B133" t="s">
        <v>34</v>
      </c>
      <c r="C133" s="12">
        <f>'Total U.S._bbl'!C133*1000*42*(DAY(EOMONTH($A133,0)))/1000000</f>
        <v>2370.942</v>
      </c>
      <c r="D133" s="12">
        <f>'Total U.S._bbl'!D133*1000*42*(DAY(EOMONTH($A133,0)))/1000000</f>
        <v>384.09</v>
      </c>
      <c r="E133" s="12">
        <f>'Total U.S._bbl'!E133*1000*42*(DAY(EOMONTH($A133,0)))/1000000</f>
        <v>204.41399999999999</v>
      </c>
      <c r="F133" s="12">
        <f>'Total U.S._bbl'!F133*1000*42*(DAY(EOMONTH($A133,0)))/1000000</f>
        <v>1.302</v>
      </c>
      <c r="G133" s="12">
        <f>'Total U.S._bbl'!G133*1000*42*(DAY(EOMONTH($A133,0)))/1000000</f>
        <v>2960.748</v>
      </c>
      <c r="H133" s="12"/>
      <c r="I133" s="12">
        <f>'Total U.S._bbl'!I133*1000*42*(DAY(EOMONTH($A133,0)))/1000000</f>
        <v>1777.23</v>
      </c>
      <c r="J133" s="12">
        <f>'Total U.S._bbl'!J133*1000*42*(DAY(EOMONTH($A133,0)))/1000000</f>
        <v>797.49496844007626</v>
      </c>
      <c r="K133" s="12">
        <f>'Total U.S._bbl'!K133*1000*42*(DAY(EOMONTH($A133,0)))/1000000</f>
        <v>133.29604684377028</v>
      </c>
      <c r="L133" s="12">
        <f>'Total U.S._bbl'!L133*1000*42*(DAY(EOMONTH($A133,0)))/1000000</f>
        <v>125.61089570581686</v>
      </c>
      <c r="M133" s="12">
        <f>'Total U.S._bbl'!M133*1000*42*(DAY(EOMONTH($A133,0)))/1000000</f>
        <v>297.65399999999994</v>
      </c>
      <c r="N133" s="12">
        <f>'Total U.S._bbl'!N133*1000*42*(DAY(EOMONTH($A133,0)))/1000000</f>
        <v>121.086</v>
      </c>
      <c r="O133" s="12">
        <f>'Total U.S._bbl'!O133*1000*42*(DAY(EOMONTH($A133,0)))/1000000</f>
        <v>40.386089010336669</v>
      </c>
      <c r="P133" s="12">
        <f>'Total U.S._bbl'!P133*1000*42*(DAY(EOMONTH($A133,0)))/1000000</f>
        <v>-334.61399999999998</v>
      </c>
      <c r="Q133" s="12">
        <f>'Total U.S._bbl'!Q133*1000*42*(DAY(EOMONTH($A133,0)))/1000000</f>
        <v>2958.1439999999998</v>
      </c>
      <c r="S133" s="12">
        <f>'Total U.S._bbl'!S133*1000*42/1000000</f>
        <v>2607.2339999999999</v>
      </c>
      <c r="U133" s="14"/>
      <c r="V133" s="14"/>
      <c r="W133" s="14"/>
      <c r="X133" s="14"/>
      <c r="Y133" s="14"/>
      <c r="Z133" s="14"/>
      <c r="AA133" s="14"/>
      <c r="AB133" s="14"/>
      <c r="AC133" s="14"/>
      <c r="AD133" s="14"/>
      <c r="AE133" s="14"/>
      <c r="AF133" s="14"/>
      <c r="AG133" s="14"/>
    </row>
    <row r="134" spans="1:33" x14ac:dyDescent="0.25">
      <c r="A134" s="45">
        <v>44576</v>
      </c>
      <c r="B134" t="s">
        <v>34</v>
      </c>
      <c r="C134" s="12">
        <f>'Total U.S._bbl'!C134*1000*42*(DAY(EOMONTH($A134,0)))/1000000</f>
        <v>2261.5740000000001</v>
      </c>
      <c r="D134" s="12">
        <f>'Total U.S._bbl'!D134*1000*42*(DAY(EOMONTH($A134,0)))/1000000</f>
        <v>350.238</v>
      </c>
      <c r="E134" s="12">
        <f>'Total U.S._bbl'!E134*1000*42*(DAY(EOMONTH($A134,0)))/1000000</f>
        <v>213.52799999999999</v>
      </c>
      <c r="F134" s="12">
        <f>'Total U.S._bbl'!F134*1000*42*(DAY(EOMONTH($A134,0)))/1000000</f>
        <v>-1.302</v>
      </c>
      <c r="G134" s="12">
        <f>'Total U.S._bbl'!G134*1000*42*(DAY(EOMONTH($A134,0)))/1000000</f>
        <v>2824.038</v>
      </c>
      <c r="H134" s="12"/>
      <c r="I134" s="12">
        <f>'Total U.S._bbl'!I134*1000*42*(DAY(EOMONTH($A134,0)))/1000000</f>
        <v>1747.2840000000001</v>
      </c>
      <c r="J134" s="12">
        <f>'Total U.S._bbl'!J134*1000*42*(DAY(EOMONTH($A134,0)))/1000000</f>
        <v>1023.8696043655972</v>
      </c>
      <c r="K134" s="12">
        <f>'Total U.S._bbl'!K134*1000*42*(DAY(EOMONTH($A134,0)))/1000000</f>
        <v>77.96867416823217</v>
      </c>
      <c r="L134" s="12">
        <f>'Total U.S._bbl'!L134*1000*42*(DAY(EOMONTH($A134,0)))/1000000</f>
        <v>133.42979208055581</v>
      </c>
      <c r="M134" s="12">
        <f>'Total U.S._bbl'!M134*1000*42*(DAY(EOMONTH($A134,0)))/1000000</f>
        <v>297.27600000000001</v>
      </c>
      <c r="N134" s="12">
        <f>'Total U.S._bbl'!N134*1000*42*(DAY(EOMONTH($A134,0)))/1000000</f>
        <v>121.086</v>
      </c>
      <c r="O134" s="12">
        <f>'Total U.S._bbl'!O134*1000*42*(DAY(EOMONTH($A134,0)))/1000000</f>
        <v>65.009929385614853</v>
      </c>
      <c r="P134" s="12">
        <f>'Total U.S._bbl'!P134*1000*42*(DAY(EOMONTH($A134,0)))/1000000</f>
        <v>-641.88599999999997</v>
      </c>
      <c r="Q134" s="12">
        <f>'Total U.S._bbl'!Q134*1000*42*(DAY(EOMONTH($A134,0)))/1000000</f>
        <v>2824.038</v>
      </c>
      <c r="S134" s="12">
        <f>'Total U.S._bbl'!S134*1000*42/1000000</f>
        <v>2030.9939999999999</v>
      </c>
      <c r="U134" s="14"/>
      <c r="V134" s="14"/>
      <c r="W134" s="14"/>
      <c r="X134" s="14"/>
      <c r="Y134" s="14"/>
      <c r="Z134" s="14"/>
      <c r="AA134" s="14"/>
      <c r="AB134" s="14"/>
      <c r="AC134" s="14"/>
      <c r="AD134" s="14"/>
      <c r="AE134" s="14"/>
      <c r="AF134" s="14"/>
      <c r="AG134" s="14"/>
    </row>
    <row r="135" spans="1:33" x14ac:dyDescent="0.25">
      <c r="A135" s="45">
        <v>44607</v>
      </c>
      <c r="B135" t="s">
        <v>35</v>
      </c>
      <c r="C135" s="12">
        <f>'Total U.S._bbl'!C135*1000*42*(DAY(EOMONTH($A135,0)))/1000000</f>
        <v>2105.6887928352353</v>
      </c>
      <c r="D135" s="12">
        <f>'Total U.S._bbl'!D135*1000*42*(DAY(EOMONTH($A135,0)))/1000000</f>
        <v>325.69120716476448</v>
      </c>
      <c r="E135" s="12">
        <f>'Total U.S._bbl'!E135*1000*42*(DAY(EOMONTH($A135,0)))/1000000</f>
        <v>152.58600000000001</v>
      </c>
      <c r="F135" s="12">
        <f>'Total U.S._bbl'!F135*1000*42*(DAY(EOMONTH($A135,0)))/1000000</f>
        <v>0.4596759999999348</v>
      </c>
      <c r="G135" s="12">
        <f>'Total U.S._bbl'!G135*1000*42*(DAY(EOMONTH($A135,0)))/1000000</f>
        <v>2584.4256759999998</v>
      </c>
      <c r="H135" s="12"/>
      <c r="I135" s="12">
        <f>'Total U.S._bbl'!I135*1000*42*(DAY(EOMONTH($A135,0)))/1000000</f>
        <v>1520.5052800000001</v>
      </c>
      <c r="J135" s="12">
        <f>'Total U.S._bbl'!J135*1000*42*(DAY(EOMONTH($A135,0)))/1000000</f>
        <v>826.8064517304831</v>
      </c>
      <c r="K135" s="12">
        <f>'Total U.S._bbl'!K135*1000*42*(DAY(EOMONTH($A135,0)))/1000000</f>
        <v>33.690097088928752</v>
      </c>
      <c r="L135" s="12">
        <f>'Total U.S._bbl'!L135*1000*42*(DAY(EOMONTH($A135,0)))/1000000</f>
        <v>111.34284134018019</v>
      </c>
      <c r="M135" s="12">
        <f>'Total U.S._bbl'!M135*1000*42*(DAY(EOMONTH($A135,0)))/1000000</f>
        <v>254.24332287107651</v>
      </c>
      <c r="N135" s="12">
        <f>'Total U.S._bbl'!N135*1000*42*(DAY(EOMONTH($A135,0)))/1000000</f>
        <v>111.72</v>
      </c>
      <c r="O135" s="12">
        <f>'Total U.S._bbl'!O135*1000*42*(DAY(EOMONTH($A135,0)))/1000000</f>
        <v>252.0416829693313</v>
      </c>
      <c r="P135" s="12">
        <f>'Total U.S._bbl'!P135*1000*42*(DAY(EOMONTH($A135,0)))/1000000</f>
        <v>-525.92400000000009</v>
      </c>
      <c r="Q135" s="12">
        <f>'Total U.S._bbl'!Q135*1000*42*(DAY(EOMONTH($A135,0)))/1000000</f>
        <v>2584.4256759999998</v>
      </c>
      <c r="S135" s="12">
        <f>'Total U.S._bbl'!S135*1000*42/1000000</f>
        <v>1505.07</v>
      </c>
      <c r="U135" s="14"/>
      <c r="V135" s="14"/>
      <c r="W135" s="14"/>
      <c r="X135" s="14"/>
      <c r="Y135" s="14"/>
      <c r="Z135" s="14"/>
      <c r="AA135" s="14"/>
      <c r="AB135" s="14"/>
      <c r="AC135" s="14"/>
      <c r="AD135" s="14"/>
      <c r="AE135" s="14"/>
      <c r="AF135" s="14"/>
      <c r="AG135" s="14"/>
    </row>
    <row r="136" spans="1:33" x14ac:dyDescent="0.25">
      <c r="A136" s="45">
        <v>44635</v>
      </c>
      <c r="B136" t="s">
        <v>35</v>
      </c>
      <c r="C136" s="12">
        <f>'Total U.S._bbl'!C136*1000*42*(DAY(EOMONTH($A136,0)))/1000000</f>
        <v>2352.3681812213758</v>
      </c>
      <c r="D136" s="12">
        <f>'Total U.S._bbl'!D136*1000*42*(DAY(EOMONTH($A136,0)))/1000000</f>
        <v>367.18431877862429</v>
      </c>
      <c r="E136" s="12">
        <f>'Total U.S._bbl'!E136*1000*42*(DAY(EOMONTH($A136,0)))/1000000</f>
        <v>163.07550000000001</v>
      </c>
      <c r="F136" s="12">
        <f>'Total U.S._bbl'!F136*1000*42*(DAY(EOMONTH($A136,0)))/1000000</f>
        <v>40.232451944308309</v>
      </c>
      <c r="G136" s="12">
        <f>'Total U.S._bbl'!G136*1000*42*(DAY(EOMONTH($A136,0)))/1000000</f>
        <v>2922.8604519443084</v>
      </c>
      <c r="H136" s="12"/>
      <c r="I136" s="12">
        <f>'Total U.S._bbl'!I136*1000*42*(DAY(EOMONTH($A136,0)))/1000000</f>
        <v>1852.5758719999999</v>
      </c>
      <c r="J136" s="12">
        <f>'Total U.S._bbl'!J136*1000*42*(DAY(EOMONTH($A136,0)))/1000000</f>
        <v>728.64271697842787</v>
      </c>
      <c r="K136" s="12">
        <f>'Total U.S._bbl'!K136*1000*42*(DAY(EOMONTH($A136,0)))/1000000</f>
        <v>13.984504821417502</v>
      </c>
      <c r="L136" s="12">
        <f>'Total U.S._bbl'!L136*1000*42*(DAY(EOMONTH($A136,0)))/1000000</f>
        <v>107.34954377007952</v>
      </c>
      <c r="M136" s="12">
        <f>'Total U.S._bbl'!M136*1000*42*(DAY(EOMONTH($A136,0)))/1000000</f>
        <v>287.99367889297758</v>
      </c>
      <c r="N136" s="12">
        <f>'Total U.S._bbl'!N136*1000*42*(DAY(EOMONTH($A136,0)))/1000000</f>
        <v>123.69</v>
      </c>
      <c r="O136" s="12">
        <f>'Total U.S._bbl'!O136*1000*42*(DAY(EOMONTH($A136,0)))/1000000</f>
        <v>-70.751864518594203</v>
      </c>
      <c r="P136" s="12">
        <f>'Total U.S._bbl'!P136*1000*42*(DAY(EOMONTH($A136,0)))/1000000</f>
        <v>-120.62399999999998</v>
      </c>
      <c r="Q136" s="12">
        <f>'Total U.S._bbl'!Q136*1000*42*(DAY(EOMONTH($A136,0)))/1000000</f>
        <v>2922.8604519443084</v>
      </c>
      <c r="S136" s="12">
        <f>'Total U.S._bbl'!S136*1000*42/1000000</f>
        <v>1384.4459999999999</v>
      </c>
      <c r="U136" s="14"/>
      <c r="V136" s="14"/>
      <c r="W136" s="14"/>
      <c r="X136" s="14"/>
      <c r="Y136" s="14"/>
      <c r="Z136" s="14"/>
      <c r="AA136" s="14"/>
      <c r="AB136" s="14"/>
      <c r="AC136" s="14"/>
      <c r="AD136" s="14"/>
      <c r="AE136" s="14"/>
      <c r="AF136" s="14"/>
      <c r="AG136" s="14"/>
    </row>
    <row r="137" spans="1:33" x14ac:dyDescent="0.25">
      <c r="A137" s="45">
        <v>44666</v>
      </c>
      <c r="B137" t="s">
        <v>36</v>
      </c>
      <c r="C137" s="12">
        <f>'Total U.S._bbl'!C137*1000*42*(DAY(EOMONTH($A137,0)))/1000000</f>
        <v>2298.8528638926095</v>
      </c>
      <c r="D137" s="12">
        <f>'Total U.S._bbl'!D137*1000*42*(DAY(EOMONTH($A137,0)))/1000000</f>
        <v>362.95481874297474</v>
      </c>
      <c r="E137" s="12">
        <f>'Total U.S._bbl'!E137*1000*42*(DAY(EOMONTH($A137,0)))/1000000</f>
        <v>108.99</v>
      </c>
      <c r="F137" s="12">
        <f>'Total U.S._bbl'!F137*1000*42*(DAY(EOMONTH($A137,0)))/1000000</f>
        <v>8.2813755852839672E-14</v>
      </c>
      <c r="G137" s="12">
        <f>'Total U.S._bbl'!G137*1000*42*(DAY(EOMONTH($A137,0)))/1000000</f>
        <v>2770.7976826355853</v>
      </c>
      <c r="H137" s="12"/>
      <c r="I137" s="12">
        <f>'Total U.S._bbl'!I137*1000*42*(DAY(EOMONTH($A137,0)))/1000000</f>
        <v>1821.96</v>
      </c>
      <c r="J137" s="12">
        <f>'Total U.S._bbl'!J137*1000*42*(DAY(EOMONTH($A137,0)))/1000000</f>
        <v>572.10238920620702</v>
      </c>
      <c r="K137" s="12">
        <f>'Total U.S._bbl'!K137*1000*42*(DAY(EOMONTH($A137,0)))/1000000</f>
        <v>40.049574977898175</v>
      </c>
      <c r="L137" s="12">
        <f>'Total U.S._bbl'!L137*1000*42*(DAY(EOMONTH($A137,0)))/1000000</f>
        <v>92.204407250548869</v>
      </c>
      <c r="M137" s="12">
        <f>'Total U.S._bbl'!M137*1000*42*(DAY(EOMONTH($A137,0)))/1000000</f>
        <v>278.70356021901057</v>
      </c>
      <c r="N137" s="12">
        <f>'Total U.S._bbl'!N137*1000*42*(DAY(EOMONTH($A137,0)))/1000000</f>
        <v>113.4</v>
      </c>
      <c r="O137" s="12">
        <f>'Total U.S._bbl'!O137*1000*42*(DAY(EOMONTH($A137,0)))/1000000</f>
        <v>-362.92993165366482</v>
      </c>
      <c r="P137" s="12">
        <f>'Total U.S._bbl'!P137*1000*42*(DAY(EOMONTH($A137,0)))/1000000</f>
        <v>215.30768263558508</v>
      </c>
      <c r="Q137" s="12">
        <f>'Total U.S._bbl'!Q137*1000*42*(DAY(EOMONTH($A137,0)))/1000000</f>
        <v>2770.7976826355853</v>
      </c>
      <c r="S137" s="12">
        <f>'Total U.S._bbl'!S137*1000*42/1000000</f>
        <v>1599.7536826355852</v>
      </c>
      <c r="U137" s="14"/>
      <c r="V137" s="14"/>
      <c r="W137" s="14"/>
      <c r="X137" s="14"/>
      <c r="Y137" s="14"/>
      <c r="Z137" s="14"/>
      <c r="AA137" s="14"/>
      <c r="AB137" s="14"/>
      <c r="AC137" s="14"/>
      <c r="AD137" s="14"/>
      <c r="AE137" s="14"/>
      <c r="AF137" s="14"/>
      <c r="AG137" s="14"/>
    </row>
    <row r="138" spans="1:33" x14ac:dyDescent="0.25">
      <c r="A138" s="45">
        <v>44696</v>
      </c>
      <c r="B138" t="s">
        <v>36</v>
      </c>
      <c r="C138" s="12">
        <f>'Total U.S._bbl'!C138*1000*42*(DAY(EOMONTH($A138,0)))/1000000</f>
        <v>2396.8226290882776</v>
      </c>
      <c r="D138" s="12">
        <f>'Total U.S._bbl'!D138*1000*42*(DAY(EOMONTH($A138,0)))/1000000</f>
        <v>376.10983312902641</v>
      </c>
      <c r="E138" s="12">
        <f>'Total U.S._bbl'!E138*1000*42*(DAY(EOMONTH($A138,0)))/1000000</f>
        <v>91.790999999999997</v>
      </c>
      <c r="F138" s="12">
        <f>'Total U.S._bbl'!F138*1000*42*(DAY(EOMONTH($A138,0)))/1000000</f>
        <v>-3.2379432468587768E-14</v>
      </c>
      <c r="G138" s="12">
        <f>'Total U.S._bbl'!G138*1000*42*(DAY(EOMONTH($A138,0)))/1000000</f>
        <v>2864.7234622173037</v>
      </c>
      <c r="H138" s="12"/>
      <c r="I138" s="12">
        <f>'Total U.S._bbl'!I138*1000*42*(DAY(EOMONTH($A138,0)))/1000000</f>
        <v>1879.654</v>
      </c>
      <c r="J138" s="12">
        <f>'Total U.S._bbl'!J138*1000*42*(DAY(EOMONTH($A138,0)))/1000000</f>
        <v>465.42836489684493</v>
      </c>
      <c r="K138" s="12">
        <f>'Total U.S._bbl'!K138*1000*42*(DAY(EOMONTH($A138,0)))/1000000</f>
        <v>40.024504821417494</v>
      </c>
      <c r="L138" s="12">
        <f>'Total U.S._bbl'!L138*1000*42*(DAY(EOMONTH($A138,0)))/1000000</f>
        <v>94.249599780130197</v>
      </c>
      <c r="M138" s="12">
        <f>'Total U.S._bbl'!M138*1000*42*(DAY(EOMONTH($A138,0)))/1000000</f>
        <v>281.48367889297759</v>
      </c>
      <c r="N138" s="12">
        <f>'Total U.S._bbl'!N138*1000*42*(DAY(EOMONTH($A138,0)))/1000000</f>
        <v>121.086</v>
      </c>
      <c r="O138" s="12">
        <f>'Total U.S._bbl'!O138*1000*42*(DAY(EOMONTH($A138,0)))/1000000</f>
        <v>-259.04714839137023</v>
      </c>
      <c r="P138" s="12">
        <f>'Total U.S._bbl'!P138*1000*42*(DAY(EOMONTH($A138,0)))/1000000</f>
        <v>241.84446221730431</v>
      </c>
      <c r="Q138" s="12">
        <f>'Total U.S._bbl'!Q138*1000*42*(DAY(EOMONTH($A138,0)))/1000000</f>
        <v>2864.7234622173037</v>
      </c>
      <c r="S138" s="12">
        <f>'Total U.S._bbl'!S138*1000*42/1000000</f>
        <v>1841.5981448528896</v>
      </c>
      <c r="U138" s="14"/>
      <c r="V138" s="14"/>
      <c r="W138" s="14"/>
      <c r="X138" s="14"/>
      <c r="Y138" s="14"/>
      <c r="Z138" s="14"/>
      <c r="AA138" s="14"/>
      <c r="AB138" s="14"/>
      <c r="AC138" s="14"/>
      <c r="AD138" s="14"/>
      <c r="AE138" s="14"/>
      <c r="AF138" s="14"/>
      <c r="AG138" s="14"/>
    </row>
    <row r="139" spans="1:33" x14ac:dyDescent="0.25">
      <c r="A139" s="45">
        <v>44727</v>
      </c>
      <c r="B139" t="s">
        <v>36</v>
      </c>
      <c r="C139" s="12">
        <f>'Total U.S._bbl'!C139*1000*42*(DAY(EOMONTH($A139,0)))/1000000</f>
        <v>2340.0281606597196</v>
      </c>
      <c r="D139" s="12">
        <f>'Total U.S._bbl'!D139*1000*42*(DAY(EOMONTH($A139,0)))/1000000</f>
        <v>367.32993648737948</v>
      </c>
      <c r="E139" s="12">
        <f>'Total U.S._bbl'!E139*1000*42*(DAY(EOMONTH($A139,0)))/1000000</f>
        <v>81.27</v>
      </c>
      <c r="F139" s="12">
        <f>'Total U.S._bbl'!F139*1000*42*(DAY(EOMONTH($A139,0)))/1000000</f>
        <v>2.6858515411731786E-14</v>
      </c>
      <c r="G139" s="12">
        <f>'Total U.S._bbl'!G139*1000*42*(DAY(EOMONTH($A139,0)))/1000000</f>
        <v>2788.6280971470987</v>
      </c>
      <c r="H139" s="12"/>
      <c r="I139" s="12">
        <f>'Total U.S._bbl'!I139*1000*42*(DAY(EOMONTH($A139,0)))/1000000</f>
        <v>1823.01</v>
      </c>
      <c r="J139" s="12">
        <f>'Total U.S._bbl'!J139*1000*42*(DAY(EOMONTH($A139,0)))/1000000</f>
        <v>375.04284700793801</v>
      </c>
      <c r="K139" s="12">
        <f>'Total U.S._bbl'!K139*1000*42*(DAY(EOMONTH($A139,0)))/1000000</f>
        <v>40.049574977898175</v>
      </c>
      <c r="L139" s="12">
        <f>'Total U.S._bbl'!L139*1000*42*(DAY(EOMONTH($A139,0)))/1000000</f>
        <v>91.945909177585776</v>
      </c>
      <c r="M139" s="12">
        <f>'Total U.S._bbl'!M139*1000*42*(DAY(EOMONTH($A139,0)))/1000000</f>
        <v>278.70356021901057</v>
      </c>
      <c r="N139" s="12">
        <f>'Total U.S._bbl'!N139*1000*42*(DAY(EOMONTH($A139,0)))/1000000</f>
        <v>117.18</v>
      </c>
      <c r="O139" s="12">
        <f>'Total U.S._bbl'!O139*1000*42*(DAY(EOMONTH($A139,0)))/1000000</f>
        <v>-287.41189138243254</v>
      </c>
      <c r="P139" s="12">
        <f>'Total U.S._bbl'!P139*1000*42*(DAY(EOMONTH($A139,0)))/1000000</f>
        <v>350.1080971470987</v>
      </c>
      <c r="Q139" s="12">
        <f>'Total U.S._bbl'!Q139*1000*42*(DAY(EOMONTH($A139,0)))/1000000</f>
        <v>2788.6280971470987</v>
      </c>
      <c r="S139" s="12">
        <f>'Total U.S._bbl'!S139*1000*42/1000000</f>
        <v>2191.7062419999879</v>
      </c>
      <c r="U139" s="14"/>
      <c r="V139" s="14"/>
      <c r="W139" s="14"/>
      <c r="X139" s="14"/>
      <c r="Y139" s="14"/>
      <c r="Z139" s="14"/>
      <c r="AA139" s="14"/>
      <c r="AB139" s="14"/>
      <c r="AC139" s="14"/>
      <c r="AD139" s="14"/>
      <c r="AE139" s="14"/>
      <c r="AF139" s="14"/>
      <c r="AG139" s="14"/>
    </row>
    <row r="140" spans="1:33" x14ac:dyDescent="0.25">
      <c r="A140" s="45">
        <v>44757</v>
      </c>
      <c r="B140" t="s">
        <v>36</v>
      </c>
      <c r="C140" s="12">
        <f>'Total U.S._bbl'!C140*1000*42*(DAY(EOMONTH($A140,0)))/1000000</f>
        <v>2438.1948220833092</v>
      </c>
      <c r="D140" s="12">
        <f>'Total U.S._bbl'!D140*1000*42*(DAY(EOMONTH($A140,0)))/1000000</f>
        <v>381.24149732447978</v>
      </c>
      <c r="E140" s="12">
        <f>'Total U.S._bbl'!E140*1000*42*(DAY(EOMONTH($A140,0)))/1000000</f>
        <v>92.441999999999993</v>
      </c>
      <c r="F140" s="12">
        <f>'Total U.S._bbl'!F140*1000*42*(DAY(EOMONTH($A140,0)))/1000000</f>
        <v>-4.163069888818427E-14</v>
      </c>
      <c r="G140" s="12">
        <f>'Total U.S._bbl'!G140*1000*42*(DAY(EOMONTH($A140,0)))/1000000</f>
        <v>2911.8783194077891</v>
      </c>
      <c r="H140" s="12"/>
      <c r="I140" s="12">
        <f>'Total U.S._bbl'!I140*1000*42*(DAY(EOMONTH($A140,0)))/1000000</f>
        <v>1860.992</v>
      </c>
      <c r="J140" s="12">
        <f>'Total U.S._bbl'!J140*1000*42*(DAY(EOMONTH($A140,0)))/1000000</f>
        <v>379.33938303556045</v>
      </c>
      <c r="K140" s="12">
        <f>'Total U.S._bbl'!K140*1000*42*(DAY(EOMONTH($A140,0)))/1000000</f>
        <v>40.024504821417494</v>
      </c>
      <c r="L140" s="12">
        <f>'Total U.S._bbl'!L140*1000*42*(DAY(EOMONTH($A140,0)))/1000000</f>
        <v>95.910571981137778</v>
      </c>
      <c r="M140" s="12">
        <f>'Total U.S._bbl'!M140*1000*42*(DAY(EOMONTH($A140,0)))/1000000</f>
        <v>301.01367889297762</v>
      </c>
      <c r="N140" s="12">
        <f>'Total U.S._bbl'!N140*1000*42*(DAY(EOMONTH($A140,0)))/1000000</f>
        <v>123.69</v>
      </c>
      <c r="O140" s="12">
        <f>'Total U.S._bbl'!O140*1000*42*(DAY(EOMONTH($A140,0)))/1000000</f>
        <v>-299.82813873109336</v>
      </c>
      <c r="P140" s="12">
        <f>'Total U.S._bbl'!P140*1000*42*(DAY(EOMONTH($A140,0)))/1000000</f>
        <v>410.73631940778898</v>
      </c>
      <c r="Q140" s="12">
        <f>'Total U.S._bbl'!Q140*1000*42*(DAY(EOMONTH($A140,0)))/1000000</f>
        <v>2911.8783194077891</v>
      </c>
      <c r="S140" s="12">
        <f>'Total U.S._bbl'!S140*1000*42/1000000</f>
        <v>2602.4425614077772</v>
      </c>
    </row>
    <row r="141" spans="1:33" x14ac:dyDescent="0.25">
      <c r="A141" s="45">
        <v>44788</v>
      </c>
      <c r="B141" t="s">
        <v>36</v>
      </c>
      <c r="C141" s="12">
        <f>'Total U.S._bbl'!C141*1000*42*(DAY(EOMONTH($A141,0)))/1000000</f>
        <v>2457.3515036823674</v>
      </c>
      <c r="D141" s="12">
        <f>'Total U.S._bbl'!D141*1000*42*(DAY(EOMONTH($A141,0)))/1000000</f>
        <v>383.4151532871989</v>
      </c>
      <c r="E141" s="12">
        <f>'Total U.S._bbl'!E141*1000*42*(DAY(EOMONTH($A141,0)))/1000000</f>
        <v>99.602999999999994</v>
      </c>
      <c r="F141" s="12">
        <f>'Total U.S._bbl'!F141*1000*42*(DAY(EOMONTH($A141,0)))/1000000</f>
        <v>0</v>
      </c>
      <c r="G141" s="12">
        <f>'Total U.S._bbl'!G141*1000*42*(DAY(EOMONTH($A141,0)))/1000000</f>
        <v>2940.3696569695667</v>
      </c>
      <c r="H141" s="12"/>
      <c r="I141" s="12">
        <f>'Total U.S._bbl'!I141*1000*42*(DAY(EOMONTH($A141,0)))/1000000</f>
        <v>1867.2850000000001</v>
      </c>
      <c r="J141" s="12">
        <f>'Total U.S._bbl'!J141*1000*42*(DAY(EOMONTH($A141,0)))/1000000</f>
        <v>379.00738157567599</v>
      </c>
      <c r="K141" s="12">
        <f>'Total U.S._bbl'!K141*1000*42*(DAY(EOMONTH($A141,0)))/1000000</f>
        <v>85.780674168232153</v>
      </c>
      <c r="L141" s="12">
        <f>'Total U.S._bbl'!L141*1000*42*(DAY(EOMONTH($A141,0)))/1000000</f>
        <v>96.090194112285303</v>
      </c>
      <c r="M141" s="12">
        <f>'Total U.S._bbl'!M141*1000*42*(DAY(EOMONTH($A141,0)))/1000000</f>
        <v>301.01367889297762</v>
      </c>
      <c r="N141" s="12">
        <f>'Total U.S._bbl'!N141*1000*42*(DAY(EOMONTH($A141,0)))/1000000</f>
        <v>123.69</v>
      </c>
      <c r="O141" s="12">
        <f>'Total U.S._bbl'!O141*1000*42*(DAY(EOMONTH($A141,0)))/1000000</f>
        <v>-197.43792874917099</v>
      </c>
      <c r="P141" s="12">
        <f>'Total U.S._bbl'!P141*1000*42*(DAY(EOMONTH($A141,0)))/1000000</f>
        <v>284.94065696956619</v>
      </c>
      <c r="Q141" s="12">
        <f>'Total U.S._bbl'!Q141*1000*42*(DAY(EOMONTH($A141,0)))/1000000</f>
        <v>2940.3696569695667</v>
      </c>
      <c r="S141" s="12">
        <f>'Total U.S._bbl'!S141*1000*42/1000000</f>
        <v>2887.3832183773434</v>
      </c>
    </row>
    <row r="142" spans="1:33" x14ac:dyDescent="0.25">
      <c r="A142" s="45">
        <v>44819</v>
      </c>
      <c r="B142" t="s">
        <v>36</v>
      </c>
      <c r="C142" s="12">
        <f>'Total U.S._bbl'!C142*1000*42*(DAY(EOMONTH($A142,0)))/1000000</f>
        <v>2396.7514187211518</v>
      </c>
      <c r="D142" s="12">
        <f>'Total U.S._bbl'!D142*1000*42*(DAY(EOMONTH($A142,0)))/1000000</f>
        <v>371.28456691366887</v>
      </c>
      <c r="E142" s="12">
        <f>'Total U.S._bbl'!E142*1000*42*(DAY(EOMONTH($A142,0)))/1000000</f>
        <v>100.17</v>
      </c>
      <c r="F142" s="12">
        <f>'Total U.S._bbl'!F142*1000*42*(DAY(EOMONTH($A142,0)))/1000000</f>
        <v>3.3573144264664731E-14</v>
      </c>
      <c r="G142" s="12">
        <f>'Total U.S._bbl'!G142*1000*42*(DAY(EOMONTH($A142,0)))/1000000</f>
        <v>2868.2059856348205</v>
      </c>
      <c r="H142" s="12"/>
      <c r="I142" s="12">
        <f>'Total U.S._bbl'!I142*1000*42*(DAY(EOMONTH($A142,0)))/1000000</f>
        <v>1831.62</v>
      </c>
      <c r="J142" s="12">
        <f>'Total U.S._bbl'!J142*1000*42*(DAY(EOMONTH($A142,0)))/1000000</f>
        <v>396.83775311344158</v>
      </c>
      <c r="K142" s="12">
        <f>'Total U.S._bbl'!K142*1000*42*(DAY(EOMONTH($A142,0)))/1000000</f>
        <v>136.69390502672096</v>
      </c>
      <c r="L142" s="12">
        <f>'Total U.S._bbl'!L142*1000*42*(DAY(EOMONTH($A142,0)))/1000000</f>
        <v>95.113054499803567</v>
      </c>
      <c r="M142" s="12">
        <f>'Total U.S._bbl'!M142*1000*42*(DAY(EOMONTH($A142,0)))/1000000</f>
        <v>291.30356021901059</v>
      </c>
      <c r="N142" s="12">
        <f>'Total U.S._bbl'!N142*1000*42*(DAY(EOMONTH($A142,0)))/1000000</f>
        <v>113.4</v>
      </c>
      <c r="O142" s="12">
        <f>'Total U.S._bbl'!O142*1000*42*(DAY(EOMONTH($A142,0)))/1000000</f>
        <v>-80.578272858976632</v>
      </c>
      <c r="P142" s="12">
        <f>'Total U.S._bbl'!P142*1000*42*(DAY(EOMONTH($A142,0)))/1000000</f>
        <v>83.815985634820521</v>
      </c>
      <c r="Q142" s="12">
        <f>'Total U.S._bbl'!Q142*1000*42*(DAY(EOMONTH($A142,0)))/1000000</f>
        <v>2868.2059856348205</v>
      </c>
      <c r="S142" s="12">
        <f>'Total U.S._bbl'!S142*1000*42/1000000</f>
        <v>2971.1992040121627</v>
      </c>
    </row>
    <row r="143" spans="1:33" x14ac:dyDescent="0.25">
      <c r="A143" s="45">
        <v>44849</v>
      </c>
      <c r="B143" t="s">
        <v>36</v>
      </c>
      <c r="C143" s="12">
        <f>'Total U.S._bbl'!C143*1000*42*(DAY(EOMONTH($A143,0)))/1000000</f>
        <v>2493.8079742025502</v>
      </c>
      <c r="D143" s="12">
        <f>'Total U.S._bbl'!D143*1000*42*(DAY(EOMONTH($A143,0)))/1000000</f>
        <v>379.64206621211366</v>
      </c>
      <c r="E143" s="12">
        <f>'Total U.S._bbl'!E143*1000*42*(DAY(EOMONTH($A143,0)))/1000000</f>
        <v>130.19999999999999</v>
      </c>
      <c r="F143" s="12">
        <f>'Total U.S._bbl'!F143*1000*42*(DAY(EOMONTH($A143,0)))/1000000</f>
        <v>-5.0881965307780771E-14</v>
      </c>
      <c r="G143" s="12">
        <f>'Total U.S._bbl'!G143*1000*42*(DAY(EOMONTH($A143,0)))/1000000</f>
        <v>3003.6500404146627</v>
      </c>
      <c r="H143" s="12"/>
      <c r="I143" s="12">
        <f>'Total U.S._bbl'!I143*1000*42*(DAY(EOMONTH($A143,0)))/1000000</f>
        <v>2003.127</v>
      </c>
      <c r="J143" s="12">
        <f>'Total U.S._bbl'!J143*1000*42*(DAY(EOMONTH($A143,0)))/1000000</f>
        <v>518.0821226526366</v>
      </c>
      <c r="K143" s="12">
        <f>'Total U.S._bbl'!K143*1000*42*(DAY(EOMONTH($A143,0)))/1000000</f>
        <v>234.51251125947047</v>
      </c>
      <c r="L143" s="12">
        <f>'Total U.S._bbl'!L143*1000*42*(DAY(EOMONTH($A143,0)))/1000000</f>
        <v>102.22524993256391</v>
      </c>
      <c r="M143" s="12">
        <f>'Total U.S._bbl'!M143*1000*42*(DAY(EOMONTH($A143,0)))/1000000</f>
        <v>287.99367889297758</v>
      </c>
      <c r="N143" s="12">
        <f>'Total U.S._bbl'!N143*1000*42*(DAY(EOMONTH($A143,0)))/1000000</f>
        <v>117.18</v>
      </c>
      <c r="O143" s="12">
        <f>'Total U.S._bbl'!O143*1000*42*(DAY(EOMONTH($A143,0)))/1000000</f>
        <v>-270.90756273764845</v>
      </c>
      <c r="P143" s="12">
        <f>'Total U.S._bbl'!P143*1000*42*(DAY(EOMONTH($A143,0)))/1000000</f>
        <v>11.437040414663983</v>
      </c>
      <c r="Q143" s="12">
        <f>'Total U.S._bbl'!Q143*1000*42*(DAY(EOMONTH($A143,0)))/1000000</f>
        <v>3003.6500404146627</v>
      </c>
      <c r="S143" s="12">
        <f>'Total U.S._bbl'!S143*1000*42/1000000</f>
        <v>2982.6362444268279</v>
      </c>
    </row>
    <row r="144" spans="1:33" x14ac:dyDescent="0.25">
      <c r="A144" s="45">
        <v>44880</v>
      </c>
      <c r="B144" t="s">
        <v>36</v>
      </c>
      <c r="C144" s="12">
        <f>'Total U.S._bbl'!C144*1000*42*(DAY(EOMONTH($A144,0)))/1000000</f>
        <v>2429.5782615261219</v>
      </c>
      <c r="D144" s="12">
        <f>'Total U.S._bbl'!D144*1000*42*(DAY(EOMONTH($A144,0)))/1000000</f>
        <v>374.7706342318894</v>
      </c>
      <c r="E144" s="12">
        <f>'Total U.S._bbl'!E144*1000*42*(DAY(EOMONTH($A144,0)))/1000000</f>
        <v>134.19</v>
      </c>
      <c r="F144" s="12">
        <f>'Total U.S._bbl'!F144*1000*42*(DAY(EOMONTH($A144,0)))/1000000</f>
        <v>-6.7146288529329463E-14</v>
      </c>
      <c r="G144" s="12">
        <f>'Total U.S._bbl'!G144*1000*42*(DAY(EOMONTH($A144,0)))/1000000</f>
        <v>2938.5388957580117</v>
      </c>
      <c r="H144" s="12"/>
      <c r="I144" s="12">
        <f>'Total U.S._bbl'!I144*1000*42*(DAY(EOMONTH($A144,0)))/1000000</f>
        <v>1914.57</v>
      </c>
      <c r="J144" s="12">
        <f>'Total U.S._bbl'!J144*1000*42*(DAY(EOMONTH($A144,0)))/1000000</f>
        <v>708.86610521701198</v>
      </c>
      <c r="K144" s="12">
        <f>'Total U.S._bbl'!K144*1000*42*(DAY(EOMONTH($A144,0)))/1000000</f>
        <v>187.55386180268832</v>
      </c>
      <c r="L144" s="12">
        <f>'Total U.S._bbl'!L144*1000*42*(DAY(EOMONTH($A144,0)))/1000000</f>
        <v>105.704973333041</v>
      </c>
      <c r="M144" s="12">
        <f>'Total U.S._bbl'!M144*1000*42*(DAY(EOMONTH($A144,0)))/1000000</f>
        <v>285.00356021901058</v>
      </c>
      <c r="N144" s="12">
        <f>'Total U.S._bbl'!N144*1000*42*(DAY(EOMONTH($A144,0)))/1000000</f>
        <v>113.4</v>
      </c>
      <c r="O144" s="12">
        <f>'Total U.S._bbl'!O144*1000*42*(DAY(EOMONTH($A144,0)))/1000000</f>
        <v>-185.0485005717517</v>
      </c>
      <c r="P144" s="12">
        <f>'Total U.S._bbl'!P144*1000*42*(DAY(EOMONTH($A144,0)))/1000000</f>
        <v>-191.51110424198831</v>
      </c>
      <c r="Q144" s="12">
        <f>'Total U.S._bbl'!Q144*1000*42*(DAY(EOMONTH($A144,0)))/1000000</f>
        <v>2938.5388957580117</v>
      </c>
      <c r="S144" s="12">
        <f>'Total U.S._bbl'!S144*1000*42/1000000</f>
        <v>2791.1251401848394</v>
      </c>
    </row>
    <row r="145" spans="1:33" x14ac:dyDescent="0.25">
      <c r="A145" s="45">
        <v>44910</v>
      </c>
      <c r="B145" t="s">
        <v>36</v>
      </c>
      <c r="C145" s="12">
        <f>'Total U.S._bbl'!C145*1000*42*(DAY(EOMONTH($A145,0)))/1000000</f>
        <v>2525.6954669946563</v>
      </c>
      <c r="D145" s="12">
        <f>'Total U.S._bbl'!D145*1000*42*(DAY(EOMONTH($A145,0)))/1000000</f>
        <v>388.33522021028818</v>
      </c>
      <c r="E145" s="12">
        <f>'Total U.S._bbl'!E145*1000*42*(DAY(EOMONTH($A145,0)))/1000000</f>
        <v>164.703</v>
      </c>
      <c r="F145" s="12">
        <f>'Total U.S._bbl'!F145*1000*42*(DAY(EOMONTH($A145,0)))/1000000</f>
        <v>2.7753799258789514E-14</v>
      </c>
      <c r="G145" s="12">
        <f>'Total U.S._bbl'!G145*1000*42*(DAY(EOMONTH($A145,0)))/1000000</f>
        <v>3078.7336872049441</v>
      </c>
      <c r="H145" s="12"/>
      <c r="I145" s="12">
        <f>'Total U.S._bbl'!I145*1000*42*(DAY(EOMONTH($A145,0)))/1000000</f>
        <v>2013.76</v>
      </c>
      <c r="J145" s="12">
        <f>'Total U.S._bbl'!J145*1000*42*(DAY(EOMONTH($A145,0)))/1000000</f>
        <v>893.10885058978874</v>
      </c>
      <c r="K145" s="12">
        <f>'Total U.S._bbl'!K145*1000*42*(DAY(EOMONTH($A145,0)))/1000000</f>
        <v>137.26850804044398</v>
      </c>
      <c r="L145" s="12">
        <f>'Total U.S._bbl'!L145*1000*42*(DAY(EOMONTH($A145,0)))/1000000</f>
        <v>125.61089570581686</v>
      </c>
      <c r="M145" s="12">
        <f>'Total U.S._bbl'!M145*1000*42*(DAY(EOMONTH($A145,0)))/1000000</f>
        <v>301.01367889297762</v>
      </c>
      <c r="N145" s="12">
        <f>'Total U.S._bbl'!N145*1000*42*(DAY(EOMONTH($A145,0)))/1000000</f>
        <v>123.69</v>
      </c>
      <c r="O145" s="12">
        <f>'Total U.S._bbl'!O145*1000*42*(DAY(EOMONTH($A145,0)))/1000000</f>
        <v>-191.67493322902709</v>
      </c>
      <c r="P145" s="12">
        <f>'Total U.S._bbl'!P145*1000*42*(DAY(EOMONTH($A145,0)))/1000000</f>
        <v>-324.04331279505612</v>
      </c>
      <c r="Q145" s="12">
        <f>'Total U.S._bbl'!Q145*1000*42*(DAY(EOMONTH($A145,0)))/1000000</f>
        <v>3078.7336872049441</v>
      </c>
      <c r="S145" s="12">
        <f>'Total U.S._bbl'!S145*1000*42/1000000</f>
        <v>2467.081827389783</v>
      </c>
    </row>
    <row r="146" spans="1:33" x14ac:dyDescent="0.25">
      <c r="A146" s="11"/>
      <c r="F146" s="12"/>
      <c r="G146" s="12"/>
      <c r="H146" s="12"/>
      <c r="I146" s="12"/>
      <c r="J146" s="12"/>
      <c r="K146" s="12"/>
      <c r="L146" s="12"/>
      <c r="M146" s="12"/>
      <c r="N146" s="12"/>
      <c r="P146" s="12"/>
    </row>
    <row r="147" spans="1:33" x14ac:dyDescent="0.25">
      <c r="A147" s="11"/>
      <c r="F147" s="12"/>
      <c r="G147" s="12"/>
      <c r="H147" s="12"/>
      <c r="I147" s="12"/>
      <c r="J147" s="12"/>
      <c r="K147" s="12"/>
      <c r="L147" s="12"/>
      <c r="M147" s="12"/>
      <c r="N147" s="12"/>
      <c r="P147" s="12"/>
    </row>
    <row r="148" spans="1:33" x14ac:dyDescent="0.25">
      <c r="A148" s="11"/>
      <c r="F148" s="12"/>
      <c r="G148" s="12"/>
      <c r="H148" s="12"/>
      <c r="I148" s="12"/>
      <c r="J148" s="12"/>
      <c r="K148" s="12"/>
      <c r="L148" s="12"/>
      <c r="M148" s="12"/>
      <c r="N148" s="12"/>
      <c r="P148" s="12"/>
      <c r="Z148" s="14"/>
      <c r="AA148" s="14"/>
      <c r="AB148" s="14"/>
      <c r="AC148" s="14"/>
      <c r="AD148" s="14"/>
      <c r="AE148" s="14"/>
      <c r="AF148" s="14"/>
      <c r="AG148" s="14"/>
    </row>
    <row r="149" spans="1:33" x14ac:dyDescent="0.25">
      <c r="U149" s="16"/>
    </row>
  </sheetData>
  <conditionalFormatting sqref="A2:S537">
    <cfRule type="expression" dxfId="15" priority="1">
      <formula>$B2="GAP"</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Disclaimer</vt:lpstr>
      <vt:lpstr>Summary</vt:lpstr>
      <vt:lpstr>Total U.S._bbl</vt:lpstr>
      <vt:lpstr>PADD 1_bbl</vt:lpstr>
      <vt:lpstr>PADD 2_bbl</vt:lpstr>
      <vt:lpstr>PADD 3_bbl</vt:lpstr>
      <vt:lpstr>PADD 4_bbl</vt:lpstr>
      <vt:lpstr>PADD 5_bbl</vt:lpstr>
      <vt:lpstr>Total U.S._gal</vt:lpstr>
      <vt:lpstr>PADD 1_gal</vt:lpstr>
      <vt:lpstr>PADD 2_gal</vt:lpstr>
      <vt:lpstr>PADD 3_gal</vt:lpstr>
      <vt:lpstr>PADD 4_gal</vt:lpstr>
      <vt:lpstr>PADD 5_gal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Manfred Jeske</dc:creator>
  <cp:lastModifiedBy>Lesley Garland</cp:lastModifiedBy>
  <dcterms:created xsi:type="dcterms:W3CDTF">2021-06-03T11:55:29Z</dcterms:created>
  <dcterms:modified xsi:type="dcterms:W3CDTF">2022-04-13T13:20:19Z</dcterms:modified>
</cp:coreProperties>
</file>