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projects\h15262_npga\archive\2021\06 july 2021\to client\"/>
    </mc:Choice>
  </mc:AlternateContent>
  <xr:revisionPtr revIDLastSave="0" documentId="13_ncr:1_{C9FEED4B-0F7A-4ABA-AC72-A6FBBD75832E}" xr6:coauthVersionLast="45" xr6:coauthVersionMax="45" xr10:uidLastSave="{00000000-0000-0000-0000-000000000000}"/>
  <bookViews>
    <workbookView xWindow="-23148" yWindow="-108" windowWidth="23256" windowHeight="12576" xr2:uid="{00000000-000D-0000-FFFF-FFFF00000000}"/>
  </bookViews>
  <sheets>
    <sheet name="Stocks" sheetId="4" r:id="rId1"/>
    <sheet name="Days" sheetId="6" r:id="rId2"/>
  </sheets>
  <definedNames>
    <definedName name="_xlnm.Print_Area" localSheetId="1">Days!$A$16:$Y$109</definedName>
    <definedName name="_xlnm.Print_Area" localSheetId="0">Stocks!$A$16:$Y$109</definedName>
    <definedName name="_xlnm.Print_Titles" localSheetId="1">Days!$1:$14</definedName>
    <definedName name="_xlnm.Print_Titles" localSheetId="0">Stocks!$1:$14</definedName>
  </definedNames>
  <calcPr calcId="191029" iterate="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U22" i="4" l="1"/>
  <c r="CU6" i="4"/>
  <c r="CU22" i="6"/>
  <c r="CU6" i="6"/>
  <c r="CS22" i="4" l="1"/>
  <c r="CT22" i="4" s="1"/>
  <c r="CS6" i="4"/>
  <c r="CT6" i="4" s="1"/>
  <c r="CS22" i="6"/>
  <c r="CT22" i="6" s="1"/>
  <c r="CT6" i="6"/>
  <c r="CE14" i="6" l="1"/>
  <c r="CB14" i="6" l="1"/>
  <c r="CC14" i="6"/>
  <c r="CD14" i="6"/>
  <c r="AX14" i="6"/>
  <c r="AY14" i="6"/>
  <c r="AZ14" i="6"/>
  <c r="BA14" i="6"/>
  <c r="BB14" i="6"/>
  <c r="BC14" i="6"/>
  <c r="BD14" i="6"/>
  <c r="BE14" i="6"/>
  <c r="BF14" i="6"/>
  <c r="BG14" i="6"/>
  <c r="BH14" i="6"/>
  <c r="BI14" i="6"/>
  <c r="BJ14" i="6"/>
  <c r="BK14" i="6"/>
  <c r="BL14" i="6"/>
  <c r="BM14" i="6"/>
  <c r="BN14" i="6"/>
  <c r="BO14" i="6"/>
  <c r="BP14" i="6"/>
  <c r="BQ14" i="6"/>
  <c r="BR14" i="6"/>
  <c r="BS14" i="6"/>
  <c r="BT14" i="6"/>
  <c r="BU14" i="6"/>
  <c r="BV14" i="6"/>
  <c r="BW14" i="6"/>
  <c r="BX14" i="6"/>
  <c r="BY14" i="6"/>
  <c r="BZ14" i="6"/>
  <c r="CA14" i="6"/>
  <c r="CL22" i="4" l="1"/>
  <c r="CM22" i="4"/>
  <c r="CN22" i="4" s="1"/>
  <c r="CO22" i="4" s="1"/>
  <c r="CP22" i="4" s="1"/>
  <c r="CQ22" i="4" s="1"/>
  <c r="CR22" i="4" s="1"/>
  <c r="CK22" i="4"/>
  <c r="AA101" i="6" l="1"/>
  <c r="AB101" i="6" s="1"/>
  <c r="AC101" i="6" s="1"/>
  <c r="AD101" i="6" s="1"/>
  <c r="AE101" i="6" s="1"/>
  <c r="AF101" i="6" s="1"/>
  <c r="AG101" i="6" s="1"/>
  <c r="AH101" i="6" s="1"/>
  <c r="AI101" i="6" s="1"/>
  <c r="AJ101" i="6" s="1"/>
  <c r="AK101" i="6" s="1"/>
  <c r="AA85" i="6"/>
  <c r="AB85" i="6" s="1"/>
  <c r="AC85" i="6" s="1"/>
  <c r="AD85" i="6" s="1"/>
  <c r="AE85" i="6" s="1"/>
  <c r="AF85" i="6" s="1"/>
  <c r="AG85" i="6" s="1"/>
  <c r="AH85" i="6" s="1"/>
  <c r="AI85" i="6" s="1"/>
  <c r="AJ85" i="6" s="1"/>
  <c r="AK85" i="6" s="1"/>
  <c r="AA69" i="6"/>
  <c r="AB69" i="6" s="1"/>
  <c r="AC69" i="6" s="1"/>
  <c r="AD69" i="6" s="1"/>
  <c r="AE69" i="6" s="1"/>
  <c r="AF69" i="6" s="1"/>
  <c r="AG69" i="6" s="1"/>
  <c r="AH69" i="6" s="1"/>
  <c r="AI69" i="6" s="1"/>
  <c r="AJ69" i="6" s="1"/>
  <c r="AK69" i="6" s="1"/>
  <c r="AA53" i="6"/>
  <c r="AB53" i="6" s="1"/>
  <c r="AC53" i="6" s="1"/>
  <c r="AD53" i="6" s="1"/>
  <c r="AE53" i="6" s="1"/>
  <c r="AF53" i="6" s="1"/>
  <c r="AG53" i="6" s="1"/>
  <c r="AH53" i="6" s="1"/>
  <c r="AI53" i="6" s="1"/>
  <c r="AJ53" i="6" s="1"/>
  <c r="AK53" i="6" s="1"/>
  <c r="AA37" i="6"/>
  <c r="AB37" i="6" s="1"/>
  <c r="AC37" i="6" s="1"/>
  <c r="AD37" i="6" s="1"/>
  <c r="AE37" i="6" s="1"/>
  <c r="AF37" i="6" s="1"/>
  <c r="AG37" i="6" s="1"/>
  <c r="AH37" i="6" s="1"/>
  <c r="AI37" i="6" s="1"/>
  <c r="AJ37" i="6" s="1"/>
  <c r="AK37" i="6" s="1"/>
  <c r="AA21" i="6"/>
  <c r="AB21" i="6" s="1"/>
  <c r="AC21" i="6" s="1"/>
  <c r="AD21" i="6" s="1"/>
  <c r="AE21" i="6" s="1"/>
  <c r="AF21" i="6" s="1"/>
  <c r="AG21" i="6" s="1"/>
  <c r="AH21" i="6" s="1"/>
  <c r="AI21" i="6" s="1"/>
  <c r="AJ21" i="6" s="1"/>
  <c r="AK21" i="6" s="1"/>
  <c r="AA5" i="6"/>
  <c r="AB5" i="6" s="1"/>
  <c r="AC5" i="6" s="1"/>
  <c r="AD5" i="6" s="1"/>
  <c r="AE5" i="6" s="1"/>
  <c r="AF5" i="6" s="1"/>
  <c r="AG5" i="6" s="1"/>
  <c r="AH5" i="6" s="1"/>
  <c r="AI5" i="6" s="1"/>
  <c r="AJ5" i="6" s="1"/>
  <c r="AK5" i="6" s="1"/>
  <c r="AA101" i="4"/>
  <c r="AB101" i="4" s="1"/>
  <c r="AC101" i="4" s="1"/>
  <c r="AD101" i="4" s="1"/>
  <c r="AE101" i="4" s="1"/>
  <c r="AF101" i="4" s="1"/>
  <c r="AG101" i="4" s="1"/>
  <c r="AH101" i="4" s="1"/>
  <c r="AI101" i="4" s="1"/>
  <c r="AJ101" i="4" s="1"/>
  <c r="AK101" i="4" s="1"/>
  <c r="AA85" i="4"/>
  <c r="AB85" i="4" s="1"/>
  <c r="AC85" i="4" s="1"/>
  <c r="AD85" i="4" s="1"/>
  <c r="AE85" i="4" s="1"/>
  <c r="AF85" i="4" s="1"/>
  <c r="AG85" i="4" s="1"/>
  <c r="AH85" i="4" s="1"/>
  <c r="AI85" i="4" s="1"/>
  <c r="AJ85" i="4" s="1"/>
  <c r="AK85" i="4" s="1"/>
  <c r="AA69" i="4"/>
  <c r="AB69" i="4" s="1"/>
  <c r="AC69" i="4" s="1"/>
  <c r="AD69" i="4" s="1"/>
  <c r="AE69" i="4" s="1"/>
  <c r="AF69" i="4" s="1"/>
  <c r="AG69" i="4" s="1"/>
  <c r="AH69" i="4" s="1"/>
  <c r="AI69" i="4" s="1"/>
  <c r="AJ69" i="4" s="1"/>
  <c r="AK69" i="4" s="1"/>
  <c r="AA53" i="4"/>
  <c r="AB53" i="4" s="1"/>
  <c r="AC53" i="4" s="1"/>
  <c r="AD53" i="4" s="1"/>
  <c r="AE53" i="4" s="1"/>
  <c r="AF53" i="4" s="1"/>
  <c r="AG53" i="4" s="1"/>
  <c r="AH53" i="4" s="1"/>
  <c r="AI53" i="4" s="1"/>
  <c r="AJ53" i="4" s="1"/>
  <c r="AK53" i="4" s="1"/>
  <c r="AA37" i="4"/>
  <c r="AB37" i="4" s="1"/>
  <c r="AC37" i="4" s="1"/>
  <c r="AD37" i="4" s="1"/>
  <c r="AE37" i="4" s="1"/>
  <c r="AF37" i="4" s="1"/>
  <c r="AG37" i="4" s="1"/>
  <c r="AH37" i="4" s="1"/>
  <c r="AI37" i="4" s="1"/>
  <c r="AJ37" i="4" s="1"/>
  <c r="AK37" i="4" s="1"/>
  <c r="AA21" i="4"/>
  <c r="AB21" i="4" s="1"/>
  <c r="AC21" i="4" s="1"/>
  <c r="AD21" i="4" s="1"/>
  <c r="AE21" i="4" s="1"/>
  <c r="AF21" i="4" s="1"/>
  <c r="AG21" i="4" s="1"/>
  <c r="AH21" i="4" s="1"/>
  <c r="AI21" i="4" s="1"/>
  <c r="AJ21" i="4" s="1"/>
  <c r="AK21" i="4" s="1"/>
  <c r="AB5" i="4"/>
  <c r="AC5" i="4" s="1"/>
  <c r="AD5" i="4" s="1"/>
  <c r="AE5" i="4" s="1"/>
  <c r="AF5" i="4" s="1"/>
  <c r="AG5" i="4" s="1"/>
  <c r="AH5" i="4" s="1"/>
  <c r="AI5" i="4" s="1"/>
  <c r="AJ5" i="4" s="1"/>
  <c r="AK5" i="4" s="1"/>
  <c r="O101" i="6" l="1"/>
  <c r="P101" i="6" s="1"/>
  <c r="Q101" i="6" s="1"/>
  <c r="R101" i="6" s="1"/>
  <c r="S101" i="6" s="1"/>
  <c r="T101" i="6" s="1"/>
  <c r="U101" i="6" s="1"/>
  <c r="V101" i="6" s="1"/>
  <c r="W101" i="6" s="1"/>
  <c r="X101" i="6" s="1"/>
  <c r="Y101" i="6" s="1"/>
  <c r="C101" i="6"/>
  <c r="D101" i="6" s="1"/>
  <c r="E101" i="6" s="1"/>
  <c r="F101" i="6" s="1"/>
  <c r="G101" i="6" s="1"/>
  <c r="H101" i="6" s="1"/>
  <c r="I101" i="6" s="1"/>
  <c r="J101" i="6" s="1"/>
  <c r="K101" i="6" s="1"/>
  <c r="L101" i="6" s="1"/>
  <c r="M101" i="6" s="1"/>
  <c r="O85" i="6"/>
  <c r="P85" i="6" s="1"/>
  <c r="Q85" i="6" s="1"/>
  <c r="R85" i="6" s="1"/>
  <c r="S85" i="6" s="1"/>
  <c r="T85" i="6" s="1"/>
  <c r="U85" i="6" s="1"/>
  <c r="V85" i="6" s="1"/>
  <c r="W85" i="6" s="1"/>
  <c r="X85" i="6" s="1"/>
  <c r="Y85" i="6" s="1"/>
  <c r="C85" i="6"/>
  <c r="D85" i="6" s="1"/>
  <c r="E85" i="6" s="1"/>
  <c r="F85" i="6" s="1"/>
  <c r="G85" i="6" s="1"/>
  <c r="H85" i="6" s="1"/>
  <c r="I85" i="6" s="1"/>
  <c r="J85" i="6" s="1"/>
  <c r="K85" i="6" s="1"/>
  <c r="L85" i="6" s="1"/>
  <c r="M85" i="6" s="1"/>
  <c r="O101" i="4"/>
  <c r="P101" i="4" s="1"/>
  <c r="Q101" i="4" s="1"/>
  <c r="R101" i="4" s="1"/>
  <c r="S101" i="4" s="1"/>
  <c r="T101" i="4" s="1"/>
  <c r="U101" i="4" s="1"/>
  <c r="V101" i="4" s="1"/>
  <c r="W101" i="4" s="1"/>
  <c r="X101" i="4" s="1"/>
  <c r="Y101" i="4" s="1"/>
  <c r="C101" i="4"/>
  <c r="D101" i="4" s="1"/>
  <c r="E101" i="4" s="1"/>
  <c r="F101" i="4" s="1"/>
  <c r="G101" i="4" s="1"/>
  <c r="H101" i="4" s="1"/>
  <c r="I101" i="4" s="1"/>
  <c r="J101" i="4" s="1"/>
  <c r="K101" i="4" s="1"/>
  <c r="L101" i="4" s="1"/>
  <c r="M101" i="4" s="1"/>
  <c r="O85" i="4"/>
  <c r="P85" i="4" s="1"/>
  <c r="Q85" i="4" s="1"/>
  <c r="R85" i="4" s="1"/>
  <c r="S85" i="4" s="1"/>
  <c r="T85" i="4" s="1"/>
  <c r="U85" i="4" s="1"/>
  <c r="V85" i="4" s="1"/>
  <c r="W85" i="4" s="1"/>
  <c r="X85" i="4" s="1"/>
  <c r="Y85" i="4" s="1"/>
  <c r="C85" i="4"/>
  <c r="D85" i="4" s="1"/>
  <c r="E85" i="4" s="1"/>
  <c r="F85" i="4" s="1"/>
  <c r="G85" i="4" s="1"/>
  <c r="H85" i="4" s="1"/>
  <c r="I85" i="4" s="1"/>
  <c r="J85" i="4" s="1"/>
  <c r="K85" i="4" s="1"/>
  <c r="L85" i="4" s="1"/>
  <c r="M85" i="4" s="1"/>
  <c r="O21" i="6"/>
  <c r="P21" i="6" s="1"/>
  <c r="Q21" i="6" s="1"/>
  <c r="R21" i="6" s="1"/>
  <c r="S21" i="6" s="1"/>
  <c r="T21" i="6" s="1"/>
  <c r="U21" i="6" s="1"/>
  <c r="V21" i="6" s="1"/>
  <c r="W21" i="6" s="1"/>
  <c r="X21" i="6" s="1"/>
  <c r="Y21" i="6" s="1"/>
  <c r="C21" i="6"/>
  <c r="D21" i="6" s="1"/>
  <c r="E21" i="6" s="1"/>
  <c r="F21" i="6" s="1"/>
  <c r="G21" i="6" s="1"/>
  <c r="H21" i="6" s="1"/>
  <c r="I21" i="6" s="1"/>
  <c r="J21" i="6" s="1"/>
  <c r="K21" i="6" s="1"/>
  <c r="L21" i="6" s="1"/>
  <c r="M21" i="6" s="1"/>
  <c r="B22" i="6"/>
  <c r="C22" i="6" s="1"/>
  <c r="D22" i="6" s="1"/>
  <c r="E22" i="6" s="1"/>
  <c r="F22" i="6" s="1"/>
  <c r="G22" i="6" s="1"/>
  <c r="H22" i="6" s="1"/>
  <c r="I22" i="6" s="1"/>
  <c r="J22" i="6" s="1"/>
  <c r="K22" i="6" s="1"/>
  <c r="L22" i="6" s="1"/>
  <c r="M22" i="6" s="1"/>
  <c r="N22" i="6" s="1"/>
  <c r="O22" i="6" s="1"/>
  <c r="P22" i="6" s="1"/>
  <c r="Q22" i="6" s="1"/>
  <c r="R22" i="6" s="1"/>
  <c r="S22" i="6" s="1"/>
  <c r="T22" i="6" s="1"/>
  <c r="U22" i="6" s="1"/>
  <c r="V22" i="6" s="1"/>
  <c r="W22" i="6" s="1"/>
  <c r="X22" i="6" s="1"/>
  <c r="Y22" i="6" s="1"/>
  <c r="Z22" i="6" s="1"/>
  <c r="AA22" i="6" s="1"/>
  <c r="AB22" i="6" s="1"/>
  <c r="AC22" i="6" s="1"/>
  <c r="AD22" i="6" s="1"/>
  <c r="AE22" i="6" s="1"/>
  <c r="AF22" i="6" s="1"/>
  <c r="AG22" i="6" s="1"/>
  <c r="AH22" i="6" s="1"/>
  <c r="AI22" i="6" s="1"/>
  <c r="AJ22" i="6" s="1"/>
  <c r="AK22" i="6" s="1"/>
  <c r="AL22" i="6" s="1"/>
  <c r="O69" i="6"/>
  <c r="P69" i="6" s="1"/>
  <c r="Q69" i="6" s="1"/>
  <c r="R69" i="6" s="1"/>
  <c r="S69" i="6" s="1"/>
  <c r="T69" i="6" s="1"/>
  <c r="U69" i="6" s="1"/>
  <c r="V69" i="6" s="1"/>
  <c r="W69" i="6" s="1"/>
  <c r="X69" i="6" s="1"/>
  <c r="Y69" i="6" s="1"/>
  <c r="C69" i="6"/>
  <c r="D69" i="6" s="1"/>
  <c r="E69" i="6" s="1"/>
  <c r="F69" i="6" s="1"/>
  <c r="G69" i="6" s="1"/>
  <c r="H69" i="6" s="1"/>
  <c r="I69" i="6" s="1"/>
  <c r="J69" i="6" s="1"/>
  <c r="K69" i="6" s="1"/>
  <c r="L69" i="6" s="1"/>
  <c r="M69" i="6" s="1"/>
  <c r="O53" i="6"/>
  <c r="P53" i="6" s="1"/>
  <c r="Q53" i="6" s="1"/>
  <c r="R53" i="6" s="1"/>
  <c r="S53" i="6" s="1"/>
  <c r="T53" i="6" s="1"/>
  <c r="U53" i="6" s="1"/>
  <c r="V53" i="6" s="1"/>
  <c r="W53" i="6" s="1"/>
  <c r="X53" i="6" s="1"/>
  <c r="Y53" i="6" s="1"/>
  <c r="C53" i="6"/>
  <c r="D53" i="6" s="1"/>
  <c r="E53" i="6" s="1"/>
  <c r="F53" i="6" s="1"/>
  <c r="G53" i="6" s="1"/>
  <c r="H53" i="6" s="1"/>
  <c r="I53" i="6" s="1"/>
  <c r="J53" i="6" s="1"/>
  <c r="K53" i="6" s="1"/>
  <c r="L53" i="6" s="1"/>
  <c r="M53" i="6" s="1"/>
  <c r="O37" i="6"/>
  <c r="P37" i="6" s="1"/>
  <c r="Q37" i="6" s="1"/>
  <c r="R37" i="6" s="1"/>
  <c r="S37" i="6" s="1"/>
  <c r="T37" i="6" s="1"/>
  <c r="U37" i="6" s="1"/>
  <c r="V37" i="6" s="1"/>
  <c r="W37" i="6" s="1"/>
  <c r="X37" i="6" s="1"/>
  <c r="Y37" i="6" s="1"/>
  <c r="C37" i="6"/>
  <c r="D37" i="6" s="1"/>
  <c r="E37" i="6" s="1"/>
  <c r="F37" i="6" s="1"/>
  <c r="G37" i="6" s="1"/>
  <c r="H37" i="6" s="1"/>
  <c r="I37" i="6" s="1"/>
  <c r="J37" i="6" s="1"/>
  <c r="K37" i="6" s="1"/>
  <c r="L37" i="6" s="1"/>
  <c r="M37" i="6" s="1"/>
  <c r="C6" i="6"/>
  <c r="D6" i="6" s="1"/>
  <c r="E6" i="6" s="1"/>
  <c r="F6" i="6" s="1"/>
  <c r="G6" i="6" s="1"/>
  <c r="H6" i="6" s="1"/>
  <c r="I6" i="6" s="1"/>
  <c r="J6" i="6" s="1"/>
  <c r="K6" i="6" s="1"/>
  <c r="L6" i="6" s="1"/>
  <c r="M6" i="6" s="1"/>
  <c r="O5" i="6"/>
  <c r="P5" i="6" s="1"/>
  <c r="Q5" i="6" s="1"/>
  <c r="R5" i="6" s="1"/>
  <c r="S5" i="6" s="1"/>
  <c r="T5" i="6" s="1"/>
  <c r="U5" i="6" s="1"/>
  <c r="V5" i="6" s="1"/>
  <c r="W5" i="6" s="1"/>
  <c r="X5" i="6" s="1"/>
  <c r="Y5" i="6" s="1"/>
  <c r="C5" i="6"/>
  <c r="D5" i="6" s="1"/>
  <c r="E5" i="6" s="1"/>
  <c r="F5" i="6" s="1"/>
  <c r="G5" i="6" s="1"/>
  <c r="H5" i="6" s="1"/>
  <c r="I5" i="6" s="1"/>
  <c r="J5" i="6" s="1"/>
  <c r="K5" i="6" s="1"/>
  <c r="L5" i="6" s="1"/>
  <c r="M5" i="6" s="1"/>
  <c r="O37" i="4"/>
  <c r="P37" i="4" s="1"/>
  <c r="Q37" i="4" s="1"/>
  <c r="R37" i="4" s="1"/>
  <c r="S37" i="4" s="1"/>
  <c r="T37" i="4" s="1"/>
  <c r="U37" i="4" s="1"/>
  <c r="V37" i="4" s="1"/>
  <c r="W37" i="4" s="1"/>
  <c r="X37" i="4" s="1"/>
  <c r="Y37" i="4" s="1"/>
  <c r="C37" i="4"/>
  <c r="D37" i="4" s="1"/>
  <c r="E37" i="4" s="1"/>
  <c r="F37" i="4" s="1"/>
  <c r="G37" i="4" s="1"/>
  <c r="H37" i="4" s="1"/>
  <c r="I37" i="4" s="1"/>
  <c r="J37" i="4" s="1"/>
  <c r="K37" i="4" s="1"/>
  <c r="L37" i="4" s="1"/>
  <c r="M37" i="4" s="1"/>
  <c r="AM22" i="6" l="1"/>
  <c r="AN22" i="6" s="1"/>
  <c r="AO22" i="6" s="1"/>
  <c r="AP22" i="6" s="1"/>
  <c r="AQ22" i="6" s="1"/>
  <c r="AR22" i="6" s="1"/>
  <c r="AS22" i="6" s="1"/>
  <c r="AT22" i="6" s="1"/>
  <c r="AU22" i="6" s="1"/>
  <c r="AV22" i="6" s="1"/>
  <c r="AW22" i="6" s="1"/>
  <c r="AX22" i="6" s="1"/>
  <c r="AY22" i="6" s="1"/>
  <c r="AZ22" i="6" s="1"/>
  <c r="BA22" i="6" s="1"/>
  <c r="BB22" i="6" s="1"/>
  <c r="BC22" i="6" s="1"/>
  <c r="BD22" i="6" s="1"/>
  <c r="BE22" i="6" s="1"/>
  <c r="BF22" i="6" s="1"/>
  <c r="BG22" i="6" s="1"/>
  <c r="BH22" i="6" s="1"/>
  <c r="BI22" i="6" s="1"/>
  <c r="BJ22" i="6" s="1"/>
  <c r="BK22" i="6" s="1"/>
  <c r="BL22" i="6" s="1"/>
  <c r="BM22" i="6" s="1"/>
  <c r="BN22" i="6" s="1"/>
  <c r="BO22" i="6" s="1"/>
  <c r="BP22" i="6" s="1"/>
  <c r="BQ22" i="6" s="1"/>
  <c r="BR22" i="6" s="1"/>
  <c r="BS22" i="6" s="1"/>
  <c r="BT22" i="6" s="1"/>
  <c r="BU22" i="6" s="1"/>
  <c r="BV22" i="6" s="1"/>
  <c r="BW22" i="6" s="1"/>
  <c r="BX22" i="6" s="1"/>
  <c r="BY22" i="6" s="1"/>
  <c r="BZ22" i="6" s="1"/>
  <c r="CA22" i="6" s="1"/>
  <c r="CB22" i="6" s="1"/>
  <c r="CC22" i="6" s="1"/>
  <c r="CD22" i="6" s="1"/>
  <c r="CE22" i="6" s="1"/>
  <c r="CF22" i="6" s="1"/>
  <c r="CG22" i="6" s="1"/>
  <c r="CH22" i="6" s="1"/>
  <c r="CI22" i="6" s="1"/>
  <c r="CJ22" i="6" s="1"/>
  <c r="CK22" i="6" s="1"/>
  <c r="CL22" i="6" s="1"/>
  <c r="CM22" i="6" s="1"/>
  <c r="CN22" i="6" s="1"/>
  <c r="CO22" i="6" s="1"/>
  <c r="CP22" i="6" s="1"/>
  <c r="CQ22" i="6" s="1"/>
  <c r="CR22" i="6" s="1"/>
  <c r="N6" i="6"/>
  <c r="O6" i="6" s="1"/>
  <c r="P6" i="6" s="1"/>
  <c r="Q6" i="6" s="1"/>
  <c r="R6" i="6" s="1"/>
  <c r="S6" i="6" s="1"/>
  <c r="T6" i="6" s="1"/>
  <c r="U6" i="6" s="1"/>
  <c r="V6" i="6" s="1"/>
  <c r="W6" i="6" s="1"/>
  <c r="X6" i="6" s="1"/>
  <c r="Y6" i="6" s="1"/>
  <c r="O69" i="4"/>
  <c r="P69" i="4" s="1"/>
  <c r="Q69" i="4" s="1"/>
  <c r="R69" i="4" s="1"/>
  <c r="S69" i="4" s="1"/>
  <c r="T69" i="4" s="1"/>
  <c r="U69" i="4" s="1"/>
  <c r="V69" i="4" s="1"/>
  <c r="W69" i="4" s="1"/>
  <c r="X69" i="4" s="1"/>
  <c r="Y69" i="4" s="1"/>
  <c r="C69" i="4"/>
  <c r="D69" i="4" s="1"/>
  <c r="E69" i="4" s="1"/>
  <c r="F69" i="4" s="1"/>
  <c r="G69" i="4" s="1"/>
  <c r="H69" i="4" s="1"/>
  <c r="I69" i="4" s="1"/>
  <c r="J69" i="4" s="1"/>
  <c r="K69" i="4" s="1"/>
  <c r="L69" i="4" s="1"/>
  <c r="M69" i="4" s="1"/>
  <c r="O53" i="4"/>
  <c r="P53" i="4" s="1"/>
  <c r="Q53" i="4" s="1"/>
  <c r="R53" i="4" s="1"/>
  <c r="S53" i="4" s="1"/>
  <c r="T53" i="4" s="1"/>
  <c r="U53" i="4" s="1"/>
  <c r="V53" i="4" s="1"/>
  <c r="W53" i="4" s="1"/>
  <c r="X53" i="4" s="1"/>
  <c r="Y53" i="4" s="1"/>
  <c r="C53" i="4"/>
  <c r="D53" i="4" s="1"/>
  <c r="E53" i="4" s="1"/>
  <c r="F53" i="4" s="1"/>
  <c r="G53" i="4" s="1"/>
  <c r="H53" i="4" s="1"/>
  <c r="I53" i="4" s="1"/>
  <c r="J53" i="4" s="1"/>
  <c r="K53" i="4" s="1"/>
  <c r="L53" i="4" s="1"/>
  <c r="M53" i="4" s="1"/>
  <c r="B22" i="4"/>
  <c r="C22" i="4" s="1"/>
  <c r="D22" i="4" s="1"/>
  <c r="E22" i="4" s="1"/>
  <c r="F22" i="4" s="1"/>
  <c r="G22" i="4" s="1"/>
  <c r="H22" i="4" s="1"/>
  <c r="I22" i="4" s="1"/>
  <c r="J22" i="4" s="1"/>
  <c r="K22" i="4" s="1"/>
  <c r="L22" i="4" s="1"/>
  <c r="M22" i="4" s="1"/>
  <c r="N22" i="4" s="1"/>
  <c r="O22" i="4" s="1"/>
  <c r="P22" i="4" s="1"/>
  <c r="Q22" i="4" s="1"/>
  <c r="R22" i="4" s="1"/>
  <c r="S22" i="4" s="1"/>
  <c r="T22" i="4" s="1"/>
  <c r="U22" i="4" s="1"/>
  <c r="V22" i="4" s="1"/>
  <c r="W22" i="4" s="1"/>
  <c r="X22" i="4" s="1"/>
  <c r="Y22" i="4" s="1"/>
  <c r="Z22" i="4" s="1"/>
  <c r="AA22" i="4" s="1"/>
  <c r="AB22" i="4" s="1"/>
  <c r="AC22" i="4" s="1"/>
  <c r="AD22" i="4" s="1"/>
  <c r="AE22" i="4" s="1"/>
  <c r="AF22" i="4" s="1"/>
  <c r="AG22" i="4" s="1"/>
  <c r="AH22" i="4" s="1"/>
  <c r="AI22" i="4" s="1"/>
  <c r="AJ22" i="4" s="1"/>
  <c r="AK22" i="4" s="1"/>
  <c r="AL22" i="4" s="1"/>
  <c r="O21" i="4"/>
  <c r="P21" i="4" s="1"/>
  <c r="Q21" i="4" s="1"/>
  <c r="R21" i="4" s="1"/>
  <c r="S21" i="4" s="1"/>
  <c r="T21" i="4" s="1"/>
  <c r="U21" i="4" s="1"/>
  <c r="V21" i="4" s="1"/>
  <c r="W21" i="4" s="1"/>
  <c r="X21" i="4" s="1"/>
  <c r="Y21" i="4" s="1"/>
  <c r="C21" i="4"/>
  <c r="D21" i="4" s="1"/>
  <c r="E21" i="4" s="1"/>
  <c r="F21" i="4" s="1"/>
  <c r="G21" i="4" s="1"/>
  <c r="H21" i="4" s="1"/>
  <c r="I21" i="4" s="1"/>
  <c r="J21" i="4" s="1"/>
  <c r="K21" i="4" s="1"/>
  <c r="L21" i="4" s="1"/>
  <c r="M21" i="4" s="1"/>
  <c r="C6" i="4"/>
  <c r="D6" i="4" s="1"/>
  <c r="E6" i="4" s="1"/>
  <c r="F6" i="4" s="1"/>
  <c r="G6" i="4" s="1"/>
  <c r="H6" i="4" s="1"/>
  <c r="I6" i="4" s="1"/>
  <c r="J6" i="4" s="1"/>
  <c r="K6" i="4" s="1"/>
  <c r="L6" i="4" s="1"/>
  <c r="M6" i="4" s="1"/>
  <c r="N6" i="4" s="1"/>
  <c r="O6" i="4" s="1"/>
  <c r="P6" i="4" s="1"/>
  <c r="Q6" i="4" s="1"/>
  <c r="R6" i="4" s="1"/>
  <c r="S6" i="4" s="1"/>
  <c r="T6" i="4" s="1"/>
  <c r="U6" i="4" s="1"/>
  <c r="V6" i="4" s="1"/>
  <c r="W6" i="4" s="1"/>
  <c r="X6" i="4" s="1"/>
  <c r="O5" i="4"/>
  <c r="P5" i="4" s="1"/>
  <c r="Q5" i="4" s="1"/>
  <c r="R5" i="4" s="1"/>
  <c r="S5" i="4" s="1"/>
  <c r="T5" i="4" s="1"/>
  <c r="U5" i="4" s="1"/>
  <c r="V5" i="4" s="1"/>
  <c r="W5" i="4" s="1"/>
  <c r="X5" i="4" s="1"/>
  <c r="Y5" i="4" s="1"/>
  <c r="C5" i="4"/>
  <c r="D5" i="4" s="1"/>
  <c r="E5" i="4" s="1"/>
  <c r="F5" i="4" s="1"/>
  <c r="G5" i="4" s="1"/>
  <c r="H5" i="4" s="1"/>
  <c r="I5" i="4" s="1"/>
  <c r="J5" i="4" s="1"/>
  <c r="K5" i="4" s="1"/>
  <c r="Y6" i="4" l="1"/>
  <c r="Z6" i="4" s="1"/>
  <c r="L5" i="4"/>
  <c r="M5" i="4" s="1"/>
  <c r="AM22" i="4"/>
  <c r="AN22" i="4" s="1"/>
  <c r="AO22" i="4" s="1"/>
  <c r="AP22" i="4" s="1"/>
  <c r="AQ22" i="4" s="1"/>
  <c r="AR22" i="4" s="1"/>
  <c r="AS22" i="4" s="1"/>
  <c r="AT22" i="4" s="1"/>
  <c r="AU22" i="4" s="1"/>
  <c r="AV22" i="4" s="1"/>
  <c r="AW22" i="4" s="1"/>
  <c r="AX22" i="4" s="1"/>
  <c r="AY22" i="4" s="1"/>
  <c r="AZ22" i="4" s="1"/>
  <c r="BA22" i="4" s="1"/>
  <c r="BB22" i="4" s="1"/>
  <c r="BC22" i="4" s="1"/>
  <c r="BD22" i="4" s="1"/>
  <c r="BE22" i="4" s="1"/>
  <c r="BF22" i="4" s="1"/>
  <c r="BG22" i="4" s="1"/>
  <c r="BH22" i="4" s="1"/>
  <c r="BI22" i="4" s="1"/>
  <c r="BJ22" i="4" s="1"/>
  <c r="BK22" i="4" s="1"/>
  <c r="BL22" i="4" s="1"/>
  <c r="BM22" i="4" s="1"/>
  <c r="BN22" i="4" s="1"/>
  <c r="BO22" i="4" s="1"/>
  <c r="BP22" i="4" s="1"/>
  <c r="BQ22" i="4" s="1"/>
  <c r="BR22" i="4" s="1"/>
  <c r="BS22" i="4" s="1"/>
  <c r="BT22" i="4" s="1"/>
  <c r="BU22" i="4" s="1"/>
  <c r="BV22" i="4" s="1"/>
  <c r="BW22" i="4" s="1"/>
  <c r="BX22" i="4" s="1"/>
  <c r="BY22" i="4" s="1"/>
  <c r="BZ22" i="4" s="1"/>
  <c r="CA22" i="4" s="1"/>
  <c r="CB22" i="4" s="1"/>
  <c r="CC22" i="4" s="1"/>
  <c r="CD22" i="4" s="1"/>
  <c r="CE22" i="4" s="1"/>
  <c r="CF22" i="4" s="1"/>
  <c r="CG22" i="4" s="1"/>
  <c r="CH22" i="4" s="1"/>
  <c r="CI22" i="4" s="1"/>
  <c r="CJ22" i="4" s="1"/>
  <c r="AA6" i="4" l="1"/>
  <c r="AB6" i="4" s="1"/>
  <c r="AC6" i="4" s="1"/>
  <c r="AD6" i="4" s="1"/>
  <c r="AE6" i="4" s="1"/>
  <c r="AF6" i="4" s="1"/>
  <c r="AG6" i="4" s="1"/>
  <c r="AH6" i="4" s="1"/>
  <c r="AI6" i="4" s="1"/>
  <c r="AJ6" i="4" s="1"/>
  <c r="AK6" i="4" s="1"/>
  <c r="AL6" i="4" s="1"/>
  <c r="Z6" i="6"/>
  <c r="AA6" i="6" s="1"/>
  <c r="AB6" i="6" s="1"/>
  <c r="AC6" i="6" s="1"/>
  <c r="AD6" i="6" s="1"/>
  <c r="AE6" i="6" s="1"/>
  <c r="AF6" i="6" s="1"/>
  <c r="AG6" i="6" s="1"/>
  <c r="AH6" i="6" s="1"/>
  <c r="AI6" i="6" s="1"/>
  <c r="AJ6" i="6" s="1"/>
  <c r="AK6" i="6" s="1"/>
  <c r="AL6" i="6" s="1"/>
  <c r="AM6" i="6" l="1"/>
  <c r="AN6" i="6" s="1"/>
  <c r="AO6" i="6" s="1"/>
  <c r="AP6" i="6" s="1"/>
  <c r="AQ6" i="6" s="1"/>
  <c r="AR6" i="6" s="1"/>
  <c r="AS6" i="6" s="1"/>
  <c r="AT6" i="6" s="1"/>
  <c r="AU6" i="6" s="1"/>
  <c r="AV6" i="6" s="1"/>
  <c r="AW6" i="6" s="1"/>
  <c r="AX6" i="6" s="1"/>
  <c r="AY6" i="6" s="1"/>
  <c r="AZ6" i="6" s="1"/>
  <c r="BA6" i="6" s="1"/>
  <c r="BB6" i="6" s="1"/>
  <c r="BC6" i="6" s="1"/>
  <c r="BD6" i="6" s="1"/>
  <c r="BE6" i="6" s="1"/>
  <c r="BF6" i="6" s="1"/>
  <c r="BG6" i="6" s="1"/>
  <c r="BH6" i="6" s="1"/>
  <c r="AM6" i="4"/>
  <c r="AN6" i="4" s="1"/>
  <c r="AO6" i="4" s="1"/>
  <c r="AP6" i="4" s="1"/>
  <c r="AQ6" i="4" s="1"/>
  <c r="AR6" i="4" s="1"/>
  <c r="AS6" i="4" s="1"/>
  <c r="AT6" i="4" s="1"/>
  <c r="AU6" i="4" s="1"/>
  <c r="AV6" i="4" s="1"/>
  <c r="AW6" i="4" s="1"/>
  <c r="AX6" i="4" s="1"/>
  <c r="AY6" i="4" s="1"/>
  <c r="AZ6" i="4" s="1"/>
  <c r="BA6" i="4" s="1"/>
  <c r="BB6" i="4" s="1"/>
  <c r="BC6" i="4" s="1"/>
  <c r="BD6" i="4" s="1"/>
  <c r="BE6" i="4" s="1"/>
  <c r="BF6" i="4" s="1"/>
  <c r="BG6" i="4" s="1"/>
  <c r="BH6" i="4" s="1"/>
  <c r="BI6" i="4" s="1"/>
  <c r="BJ6" i="4" s="1"/>
  <c r="BK6" i="4" s="1"/>
  <c r="BL6" i="4" s="1"/>
  <c r="BM6" i="4" s="1"/>
  <c r="BN6" i="4" s="1"/>
  <c r="BO6" i="4" s="1"/>
  <c r="BP6" i="4" s="1"/>
  <c r="BQ6" i="4" s="1"/>
  <c r="BR6" i="4" s="1"/>
  <c r="BS6" i="4" s="1"/>
  <c r="BT6" i="4" s="1"/>
  <c r="BU6" i="4" s="1"/>
  <c r="BV6" i="4" s="1"/>
  <c r="BW6" i="4" s="1"/>
  <c r="BX6" i="4" s="1"/>
  <c r="BY6" i="4" s="1"/>
  <c r="BZ6" i="4" s="1"/>
  <c r="CA6" i="4" s="1"/>
  <c r="CB6" i="4" s="1"/>
  <c r="CC6" i="4" s="1"/>
  <c r="CD6" i="4" s="1"/>
  <c r="CD6" i="6" l="1"/>
  <c r="CE6" i="4"/>
  <c r="CF6" i="4" s="1"/>
  <c r="CG6" i="4" s="1"/>
  <c r="CH6" i="4" s="1"/>
  <c r="CI6" i="4" s="1"/>
  <c r="BI6" i="6"/>
  <c r="BJ6" i="6" s="1"/>
  <c r="BK6" i="6" s="1"/>
  <c r="BL6" i="6" s="1"/>
  <c r="BM6" i="6" s="1"/>
  <c r="BN6" i="6" s="1"/>
  <c r="BO6" i="6" s="1"/>
  <c r="BP6" i="6" s="1"/>
  <c r="BQ6" i="6" s="1"/>
  <c r="BR6" i="6" s="1"/>
  <c r="BS6" i="6" s="1"/>
  <c r="BT6" i="6" s="1"/>
  <c r="CJ6" i="4" l="1"/>
  <c r="CK6" i="4" s="1"/>
  <c r="BU6" i="6"/>
  <c r="CE6" i="6"/>
  <c r="CF6" i="6" s="1"/>
  <c r="CG6" i="6" s="1"/>
  <c r="CH6" i="6" s="1"/>
  <c r="CI6" i="6" s="1"/>
  <c r="CJ6" i="6" s="1"/>
  <c r="CL6" i="4" l="1"/>
  <c r="CM6" i="4" s="1"/>
  <c r="CK6" i="6"/>
  <c r="CL6" i="6" s="1"/>
  <c r="CM6" i="6" s="1"/>
  <c r="CN6" i="6" s="1"/>
  <c r="CO6" i="6" s="1"/>
  <c r="CP6" i="6" s="1"/>
  <c r="CQ6" i="6" s="1"/>
  <c r="CR6" i="6" s="1"/>
  <c r="CS6" i="6" s="1"/>
  <c r="BV6" i="6"/>
  <c r="CN6" i="4" l="1"/>
  <c r="BW6" i="6"/>
  <c r="CO6" i="4" l="1"/>
  <c r="BX6" i="6"/>
  <c r="CP6" i="4" l="1"/>
  <c r="BY6" i="6"/>
  <c r="CQ6" i="4" l="1"/>
  <c r="BZ6" i="6"/>
  <c r="CR6" i="4" l="1"/>
  <c r="CA6" i="6"/>
  <c r="CB6" i="6" l="1"/>
  <c r="CC6" i="6" l="1"/>
  <c r="CG14" i="6" l="1"/>
  <c r="CF14" i="6"/>
  <c r="H44" i="4" l="1"/>
  <c r="X44" i="4"/>
  <c r="H41" i="4"/>
  <c r="T41" i="4"/>
  <c r="X41" i="4"/>
  <c r="D29" i="4"/>
  <c r="T29" i="4"/>
  <c r="AJ29" i="4"/>
  <c r="H29" i="4"/>
  <c r="X29" i="4"/>
  <c r="AN29" i="4"/>
  <c r="T73" i="4"/>
  <c r="X73" i="4"/>
  <c r="X108" i="4"/>
  <c r="H108" i="4" l="1"/>
  <c r="H76" i="4"/>
  <c r="D76" i="4"/>
  <c r="AJ108" i="4"/>
  <c r="X76" i="4"/>
  <c r="T108" i="4"/>
  <c r="AJ44" i="4"/>
  <c r="AJ76" i="4"/>
  <c r="AB44" i="4"/>
  <c r="L44" i="4"/>
  <c r="AB108" i="4"/>
  <c r="AB76" i="4"/>
  <c r="L76" i="4"/>
  <c r="L108" i="4"/>
  <c r="AG44" i="4"/>
  <c r="AG76" i="4"/>
  <c r="AG108" i="4"/>
  <c r="AH44" i="4"/>
  <c r="AH108" i="4"/>
  <c r="AH76" i="4"/>
  <c r="AD76" i="4"/>
  <c r="AD108" i="4"/>
  <c r="AD44" i="4"/>
  <c r="Z76" i="4"/>
  <c r="Z44" i="4"/>
  <c r="Z108" i="4"/>
  <c r="V76" i="4"/>
  <c r="V108" i="4"/>
  <c r="V44" i="4"/>
  <c r="T44" i="4"/>
  <c r="T76" i="4"/>
  <c r="R76" i="4"/>
  <c r="R108" i="4"/>
  <c r="R44" i="4"/>
  <c r="N76" i="4"/>
  <c r="N44" i="4"/>
  <c r="N108" i="4"/>
  <c r="J44" i="4"/>
  <c r="J108" i="4"/>
  <c r="J76" i="4"/>
  <c r="F76" i="4"/>
  <c r="F44" i="4"/>
  <c r="F108" i="4"/>
  <c r="D44" i="4"/>
  <c r="D108" i="4"/>
  <c r="B76" i="4"/>
  <c r="B108" i="4"/>
  <c r="B44" i="4"/>
  <c r="AD75" i="4"/>
  <c r="V75" i="4"/>
  <c r="N75" i="4"/>
  <c r="F107" i="4"/>
  <c r="AD107" i="4"/>
  <c r="Z75" i="4"/>
  <c r="V107" i="4"/>
  <c r="F75" i="4"/>
  <c r="N107" i="4"/>
  <c r="AE75" i="4"/>
  <c r="AE107" i="4"/>
  <c r="AD43" i="4"/>
  <c r="AE43" i="4"/>
  <c r="V43" i="4"/>
  <c r="N43" i="4"/>
  <c r="F43" i="4"/>
  <c r="AF43" i="4"/>
  <c r="AF107" i="4"/>
  <c r="AF75" i="4"/>
  <c r="AB107" i="4"/>
  <c r="AB75" i="4"/>
  <c r="AB43" i="4"/>
  <c r="Z43" i="4"/>
  <c r="Z107" i="4"/>
  <c r="X43" i="4"/>
  <c r="X107" i="4"/>
  <c r="X75" i="4"/>
  <c r="T43" i="4"/>
  <c r="T75" i="4"/>
  <c r="T107" i="4"/>
  <c r="P75" i="4"/>
  <c r="P43" i="4"/>
  <c r="P107" i="4"/>
  <c r="L75" i="4"/>
  <c r="L107" i="4"/>
  <c r="L43" i="4"/>
  <c r="H43" i="4"/>
  <c r="H107" i="4"/>
  <c r="H75" i="4"/>
  <c r="D43" i="4"/>
  <c r="D75" i="4"/>
  <c r="D107" i="4"/>
  <c r="AJ73" i="4"/>
  <c r="X105" i="4"/>
  <c r="H105" i="4"/>
  <c r="AJ105" i="4"/>
  <c r="H73" i="4"/>
  <c r="T105" i="4"/>
  <c r="D105" i="4"/>
  <c r="AJ41" i="4"/>
  <c r="P13" i="4"/>
  <c r="AB41" i="4"/>
  <c r="L41" i="4"/>
  <c r="AB105" i="4"/>
  <c r="AB73" i="4"/>
  <c r="L105" i="4"/>
  <c r="L73" i="4"/>
  <c r="D41" i="4"/>
  <c r="D73" i="4"/>
  <c r="L72" i="4"/>
  <c r="AO29" i="4"/>
  <c r="AG29" i="4"/>
  <c r="Y29" i="4"/>
  <c r="U29" i="4"/>
  <c r="M29" i="4"/>
  <c r="I29" i="4"/>
  <c r="E29" i="4"/>
  <c r="AS61" i="4"/>
  <c r="AO93" i="4"/>
  <c r="AK93" i="4"/>
  <c r="AK61" i="4"/>
  <c r="Y61" i="4"/>
  <c r="U93" i="4"/>
  <c r="U61" i="4"/>
  <c r="I61" i="4"/>
  <c r="I93" i="4"/>
  <c r="E61" i="4"/>
  <c r="AF13" i="4"/>
  <c r="AR29" i="4"/>
  <c r="L29" i="4"/>
  <c r="AS29" i="4"/>
  <c r="AC29" i="4"/>
  <c r="AC93" i="4"/>
  <c r="M93" i="4"/>
  <c r="AG61" i="4"/>
  <c r="Q29" i="4"/>
  <c r="Q93" i="4"/>
  <c r="Q61" i="4"/>
  <c r="B29" i="4"/>
  <c r="AH29" i="4"/>
  <c r="V13" i="4"/>
  <c r="N29" i="4"/>
  <c r="R93" i="4"/>
  <c r="AJ104" i="4"/>
  <c r="AJ72" i="4"/>
  <c r="AJ40" i="4"/>
  <c r="AB40" i="4"/>
  <c r="AB72" i="4"/>
  <c r="AB104" i="4"/>
  <c r="X40" i="4"/>
  <c r="X72" i="4"/>
  <c r="X104" i="4"/>
  <c r="P40" i="4"/>
  <c r="P72" i="4"/>
  <c r="P104" i="4"/>
  <c r="L104" i="4"/>
  <c r="L40" i="4"/>
  <c r="H40" i="4"/>
  <c r="H104" i="4"/>
  <c r="H72" i="4"/>
  <c r="H106" i="4"/>
  <c r="H93" i="4"/>
  <c r="AQ29" i="4"/>
  <c r="K29" i="4"/>
  <c r="AA61" i="4"/>
  <c r="AA93" i="4"/>
  <c r="F29" i="4"/>
  <c r="AM29" i="4"/>
  <c r="G29" i="4"/>
  <c r="W93" i="4"/>
  <c r="AI29" i="4"/>
  <c r="C29" i="4"/>
  <c r="S93" i="4"/>
  <c r="S61" i="4"/>
  <c r="AP29" i="4"/>
  <c r="T93" i="4"/>
  <c r="AH42" i="4"/>
  <c r="AH13" i="4"/>
  <c r="AD93" i="4"/>
  <c r="AV29" i="4"/>
  <c r="AE29" i="4"/>
  <c r="O61" i="4"/>
  <c r="O93" i="4"/>
  <c r="Z29" i="4"/>
  <c r="AD29" i="4"/>
  <c r="AB93" i="4"/>
  <c r="T61" i="4"/>
  <c r="U74" i="4"/>
  <c r="U106" i="4"/>
  <c r="U42" i="4"/>
  <c r="U13" i="4"/>
  <c r="B42" i="4"/>
  <c r="B13" i="4"/>
  <c r="AD61" i="4"/>
  <c r="AA29" i="4"/>
  <c r="AQ61" i="4"/>
  <c r="K61" i="4"/>
  <c r="J29" i="4"/>
  <c r="R29" i="4"/>
  <c r="AL61" i="4"/>
  <c r="AL93" i="4"/>
  <c r="Q106" i="4"/>
  <c r="Q42" i="4"/>
  <c r="Q74" i="4"/>
  <c r="Q13" i="4"/>
  <c r="M106" i="4"/>
  <c r="M74" i="4"/>
  <c r="M42" i="4"/>
  <c r="M13" i="4"/>
  <c r="L42" i="4"/>
  <c r="L13" i="4"/>
  <c r="Y106" i="4"/>
  <c r="Y74" i="4"/>
  <c r="Y42" i="4"/>
  <c r="Y13" i="4"/>
  <c r="W29" i="4"/>
  <c r="AM93" i="4"/>
  <c r="AM61" i="4"/>
  <c r="G61" i="4"/>
  <c r="AP93" i="4"/>
  <c r="AP61" i="4"/>
  <c r="AT93" i="4"/>
  <c r="F93" i="4"/>
  <c r="F61" i="4"/>
  <c r="AG106" i="4"/>
  <c r="AG42" i="4"/>
  <c r="AG74" i="4"/>
  <c r="AG13" i="4"/>
  <c r="AC42" i="4"/>
  <c r="AC106" i="4"/>
  <c r="AC74" i="4"/>
  <c r="AC13" i="4"/>
  <c r="AB13" i="4"/>
  <c r="AB106" i="4"/>
  <c r="AB42" i="4"/>
  <c r="I42" i="4"/>
  <c r="I74" i="4"/>
  <c r="I106" i="4"/>
  <c r="I13" i="4"/>
  <c r="X13" i="4"/>
  <c r="X42" i="4"/>
  <c r="H42" i="4"/>
  <c r="H13" i="4"/>
  <c r="R61" i="4"/>
  <c r="S29" i="4"/>
  <c r="AI93" i="4"/>
  <c r="AI61" i="4"/>
  <c r="C61" i="4"/>
  <c r="Z93" i="4"/>
  <c r="Z61" i="4"/>
  <c r="AV61" i="4"/>
  <c r="AV93" i="4"/>
  <c r="AR93" i="4"/>
  <c r="AN93" i="4"/>
  <c r="AJ61" i="4"/>
  <c r="D61" i="4"/>
  <c r="E42" i="4"/>
  <c r="E74" i="4"/>
  <c r="E106" i="4"/>
  <c r="E13" i="4"/>
  <c r="O29" i="4"/>
  <c r="AE93" i="4"/>
  <c r="AE61" i="4"/>
  <c r="J93" i="4"/>
  <c r="J61" i="4"/>
  <c r="AL29" i="4"/>
  <c r="N61" i="4"/>
  <c r="N93" i="4"/>
  <c r="AR61" i="4"/>
  <c r="L93" i="4"/>
  <c r="AN61" i="4"/>
  <c r="AJ93" i="4"/>
  <c r="D93" i="4"/>
  <c r="E44" i="4" l="1"/>
  <c r="E76" i="4"/>
  <c r="E108" i="4"/>
  <c r="I44" i="4"/>
  <c r="I108" i="4"/>
  <c r="I76" i="4"/>
  <c r="M108" i="4"/>
  <c r="M44" i="4"/>
  <c r="M76" i="4"/>
  <c r="Q76" i="4"/>
  <c r="Q44" i="4"/>
  <c r="Q108" i="4"/>
  <c r="U108" i="4"/>
  <c r="U44" i="4"/>
  <c r="U76" i="4"/>
  <c r="Y108" i="4"/>
  <c r="Y44" i="4"/>
  <c r="Y76" i="4"/>
  <c r="AC76" i="4"/>
  <c r="AC108" i="4"/>
  <c r="AC44" i="4"/>
  <c r="P44" i="4"/>
  <c r="P76" i="4"/>
  <c r="P108" i="4"/>
  <c r="AF108" i="4"/>
  <c r="AF76" i="4"/>
  <c r="AF44" i="4"/>
  <c r="C108" i="4"/>
  <c r="C76" i="4"/>
  <c r="C44" i="4"/>
  <c r="G44" i="4"/>
  <c r="G108" i="4"/>
  <c r="G76" i="4"/>
  <c r="K76" i="4"/>
  <c r="K44" i="4"/>
  <c r="K108" i="4"/>
  <c r="O108" i="4"/>
  <c r="O44" i="4"/>
  <c r="O76" i="4"/>
  <c r="S108" i="4"/>
  <c r="S76" i="4"/>
  <c r="S44" i="4"/>
  <c r="W76" i="4"/>
  <c r="W44" i="4"/>
  <c r="W108" i="4"/>
  <c r="AA76" i="4"/>
  <c r="AA108" i="4"/>
  <c r="AA44" i="4"/>
  <c r="AE44" i="4"/>
  <c r="AE76" i="4"/>
  <c r="AE108" i="4"/>
  <c r="AI108" i="4"/>
  <c r="AI44" i="4"/>
  <c r="AI76" i="4"/>
  <c r="E93" i="4"/>
  <c r="AS93" i="4"/>
  <c r="C93" i="4"/>
  <c r="AC61" i="4"/>
  <c r="AT61" i="4"/>
  <c r="K93" i="4"/>
  <c r="W61" i="4"/>
  <c r="AG93" i="4"/>
  <c r="AG109" i="4" s="1"/>
  <c r="Y93" i="4"/>
  <c r="AO61" i="4"/>
  <c r="AT29" i="4"/>
  <c r="M61" i="4"/>
  <c r="M77" i="4" s="1"/>
  <c r="G93" i="4"/>
  <c r="AQ93" i="4"/>
  <c r="AK29" i="4"/>
  <c r="B107" i="4"/>
  <c r="B75" i="4"/>
  <c r="B43" i="4"/>
  <c r="J107" i="4"/>
  <c r="J43" i="4"/>
  <c r="J75" i="4"/>
  <c r="AH43" i="4"/>
  <c r="AH107" i="4"/>
  <c r="AH75" i="4"/>
  <c r="K43" i="4"/>
  <c r="K75" i="4"/>
  <c r="K107" i="4"/>
  <c r="S75" i="4"/>
  <c r="S107" i="4"/>
  <c r="S43" i="4"/>
  <c r="R107" i="4"/>
  <c r="R43" i="4"/>
  <c r="R75" i="4"/>
  <c r="E107" i="4"/>
  <c r="E43" i="4"/>
  <c r="E75" i="4"/>
  <c r="I75" i="4"/>
  <c r="I107" i="4"/>
  <c r="I43" i="4"/>
  <c r="M75" i="4"/>
  <c r="M107" i="4"/>
  <c r="M43" i="4"/>
  <c r="Q43" i="4"/>
  <c r="Q75" i="4"/>
  <c r="Q107" i="4"/>
  <c r="U75" i="4"/>
  <c r="U43" i="4"/>
  <c r="U107" i="4"/>
  <c r="Y75" i="4"/>
  <c r="Y43" i="4"/>
  <c r="Y107" i="4"/>
  <c r="AC107" i="4"/>
  <c r="AC75" i="4"/>
  <c r="AC43" i="4"/>
  <c r="C107" i="4"/>
  <c r="C75" i="4"/>
  <c r="C43" i="4"/>
  <c r="G107" i="4"/>
  <c r="G43" i="4"/>
  <c r="G75" i="4"/>
  <c r="O75" i="4"/>
  <c r="O43" i="4"/>
  <c r="O107" i="4"/>
  <c r="W75" i="4"/>
  <c r="W43" i="4"/>
  <c r="W107" i="4"/>
  <c r="AA43" i="4"/>
  <c r="AA107" i="4"/>
  <c r="AA75" i="4"/>
  <c r="AI75" i="4"/>
  <c r="AI107" i="4"/>
  <c r="AI43" i="4"/>
  <c r="AG107" i="4"/>
  <c r="AG75" i="4"/>
  <c r="AG43" i="4"/>
  <c r="AJ107" i="4"/>
  <c r="AJ75" i="4"/>
  <c r="AJ43" i="4"/>
  <c r="AB29" i="4"/>
  <c r="AB45" i="4" s="1"/>
  <c r="AU93" i="4"/>
  <c r="AU61" i="4"/>
  <c r="AU29" i="4"/>
  <c r="B41" i="4"/>
  <c r="B105" i="4"/>
  <c r="B73" i="4"/>
  <c r="J41" i="4"/>
  <c r="J105" i="4"/>
  <c r="J73" i="4"/>
  <c r="N41" i="4"/>
  <c r="N105" i="4"/>
  <c r="N73" i="4"/>
  <c r="R73" i="4"/>
  <c r="R105" i="4"/>
  <c r="R41" i="4"/>
  <c r="Z73" i="4"/>
  <c r="Z41" i="4"/>
  <c r="Z105" i="4"/>
  <c r="AD73" i="4"/>
  <c r="AD105" i="4"/>
  <c r="AD41" i="4"/>
  <c r="AH41" i="4"/>
  <c r="AH73" i="4"/>
  <c r="AH105" i="4"/>
  <c r="P73" i="4"/>
  <c r="P105" i="4"/>
  <c r="P41" i="4"/>
  <c r="AF105" i="4"/>
  <c r="AF41" i="4"/>
  <c r="AF73" i="4"/>
  <c r="E73" i="4"/>
  <c r="E105" i="4"/>
  <c r="E41" i="4"/>
  <c r="I41" i="4"/>
  <c r="I73" i="4"/>
  <c r="I105" i="4"/>
  <c r="M105" i="4"/>
  <c r="M73" i="4"/>
  <c r="M41" i="4"/>
  <c r="Q73" i="4"/>
  <c r="Q41" i="4"/>
  <c r="Q105" i="4"/>
  <c r="U105" i="4"/>
  <c r="U73" i="4"/>
  <c r="U41" i="4"/>
  <c r="Y105" i="4"/>
  <c r="Y41" i="4"/>
  <c r="Y73" i="4"/>
  <c r="AC105" i="4"/>
  <c r="AC73" i="4"/>
  <c r="AC41" i="4"/>
  <c r="AG41" i="4"/>
  <c r="AG73" i="4"/>
  <c r="AG105" i="4"/>
  <c r="F73" i="4"/>
  <c r="F41" i="4"/>
  <c r="F105" i="4"/>
  <c r="V105" i="4"/>
  <c r="V73" i="4"/>
  <c r="V41" i="4"/>
  <c r="C73" i="4"/>
  <c r="C105" i="4"/>
  <c r="C41" i="4"/>
  <c r="G73" i="4"/>
  <c r="G105" i="4"/>
  <c r="G41" i="4"/>
  <c r="K105" i="4"/>
  <c r="K73" i="4"/>
  <c r="K41" i="4"/>
  <c r="O41" i="4"/>
  <c r="O105" i="4"/>
  <c r="O73" i="4"/>
  <c r="S105" i="4"/>
  <c r="S73" i="4"/>
  <c r="S41" i="4"/>
  <c r="W105" i="4"/>
  <c r="W73" i="4"/>
  <c r="W41" i="4"/>
  <c r="AA41" i="4"/>
  <c r="AA105" i="4"/>
  <c r="AA73" i="4"/>
  <c r="AE41" i="4"/>
  <c r="AE105" i="4"/>
  <c r="AE73" i="4"/>
  <c r="C72" i="4"/>
  <c r="C104" i="4"/>
  <c r="C40" i="4"/>
  <c r="K72" i="4"/>
  <c r="K40" i="4"/>
  <c r="K104" i="4"/>
  <c r="AA104" i="4"/>
  <c r="AA72" i="4"/>
  <c r="AA40" i="4"/>
  <c r="AI104" i="4"/>
  <c r="AI40" i="4"/>
  <c r="AI72" i="4"/>
  <c r="B104" i="4"/>
  <c r="B72" i="4"/>
  <c r="B40" i="4"/>
  <c r="F104" i="4"/>
  <c r="F72" i="4"/>
  <c r="F40" i="4"/>
  <c r="N40" i="4"/>
  <c r="N72" i="4"/>
  <c r="N104" i="4"/>
  <c r="R104" i="4"/>
  <c r="R40" i="4"/>
  <c r="R72" i="4"/>
  <c r="AD72" i="4"/>
  <c r="AD104" i="4"/>
  <c r="AD40" i="4"/>
  <c r="AH72" i="4"/>
  <c r="AH40" i="4"/>
  <c r="AH104" i="4"/>
  <c r="G72" i="4"/>
  <c r="G104" i="4"/>
  <c r="G40" i="4"/>
  <c r="O72" i="4"/>
  <c r="O40" i="4"/>
  <c r="O104" i="4"/>
  <c r="S40" i="4"/>
  <c r="S104" i="4"/>
  <c r="S72" i="4"/>
  <c r="W40" i="4"/>
  <c r="W72" i="4"/>
  <c r="W104" i="4"/>
  <c r="AE40" i="4"/>
  <c r="AE72" i="4"/>
  <c r="AE104" i="4"/>
  <c r="V72" i="4"/>
  <c r="V40" i="4"/>
  <c r="V104" i="4"/>
  <c r="E104" i="4"/>
  <c r="E40" i="4"/>
  <c r="E72" i="4"/>
  <c r="D40" i="4"/>
  <c r="D72" i="4"/>
  <c r="D104" i="4"/>
  <c r="T40" i="4"/>
  <c r="T72" i="4"/>
  <c r="T104" i="4"/>
  <c r="J40" i="4"/>
  <c r="J72" i="4"/>
  <c r="J104" i="4"/>
  <c r="Z72" i="4"/>
  <c r="Z104" i="4"/>
  <c r="Z40" i="4"/>
  <c r="Q72" i="4"/>
  <c r="Q104" i="4"/>
  <c r="Q40" i="4"/>
  <c r="AG104" i="4"/>
  <c r="AG40" i="4"/>
  <c r="AG72" i="4"/>
  <c r="AF72" i="4"/>
  <c r="AF104" i="4"/>
  <c r="AF40" i="4"/>
  <c r="I104" i="4"/>
  <c r="I40" i="4"/>
  <c r="I72" i="4"/>
  <c r="M104" i="4"/>
  <c r="M40" i="4"/>
  <c r="M72" i="4"/>
  <c r="U40" i="4"/>
  <c r="U104" i="4"/>
  <c r="U72" i="4"/>
  <c r="Y104" i="4"/>
  <c r="Y72" i="4"/>
  <c r="Y40" i="4"/>
  <c r="AC72" i="4"/>
  <c r="AC40" i="4"/>
  <c r="AC104" i="4"/>
  <c r="Z13" i="4"/>
  <c r="Z42" i="4"/>
  <c r="Z106" i="4"/>
  <c r="Z74" i="4"/>
  <c r="B45" i="4"/>
  <c r="H74" i="4"/>
  <c r="H61" i="4"/>
  <c r="AH74" i="4"/>
  <c r="AH61" i="4"/>
  <c r="AH77" i="4" s="1"/>
  <c r="X45" i="4"/>
  <c r="Q109" i="4"/>
  <c r="Q45" i="4"/>
  <c r="Q77" i="4"/>
  <c r="X106" i="4"/>
  <c r="X93" i="4"/>
  <c r="X109" i="4" s="1"/>
  <c r="X74" i="4"/>
  <c r="X61" i="4"/>
  <c r="X77" i="4" s="1"/>
  <c r="P74" i="4"/>
  <c r="P61" i="4"/>
  <c r="P77" i="4" s="1"/>
  <c r="AE42" i="4"/>
  <c r="AE74" i="4"/>
  <c r="AE106" i="4"/>
  <c r="AE13" i="4"/>
  <c r="F13" i="4"/>
  <c r="F106" i="4"/>
  <c r="F74" i="4"/>
  <c r="F42" i="4"/>
  <c r="AF42" i="4"/>
  <c r="AF29" i="4"/>
  <c r="AF45" i="4" s="1"/>
  <c r="AJ42" i="4"/>
  <c r="AJ106" i="4"/>
  <c r="AJ13" i="4"/>
  <c r="AJ74" i="4"/>
  <c r="AH106" i="4"/>
  <c r="AH93" i="4"/>
  <c r="AH109" i="4" s="1"/>
  <c r="G74" i="4"/>
  <c r="G42" i="4"/>
  <c r="G13" i="4"/>
  <c r="G106" i="4"/>
  <c r="I45" i="4"/>
  <c r="I77" i="4"/>
  <c r="I109" i="4"/>
  <c r="AB109" i="4"/>
  <c r="K42" i="4"/>
  <c r="K106" i="4"/>
  <c r="K13" i="4"/>
  <c r="K74" i="4"/>
  <c r="U45" i="4"/>
  <c r="U77" i="4"/>
  <c r="U109" i="4"/>
  <c r="J106" i="4"/>
  <c r="J74" i="4"/>
  <c r="J13" i="4"/>
  <c r="J42" i="4"/>
  <c r="N106" i="4"/>
  <c r="N42" i="4"/>
  <c r="N74" i="4"/>
  <c r="N13" i="4"/>
  <c r="S13" i="4"/>
  <c r="S106" i="4"/>
  <c r="S74" i="4"/>
  <c r="S42" i="4"/>
  <c r="AD42" i="4"/>
  <c r="AD13" i="4"/>
  <c r="AD106" i="4"/>
  <c r="AD74" i="4"/>
  <c r="W74" i="4"/>
  <c r="W106" i="4"/>
  <c r="W13" i="4"/>
  <c r="W42" i="4"/>
  <c r="P106" i="4"/>
  <c r="P93" i="4"/>
  <c r="P109" i="4" s="1"/>
  <c r="AI106" i="4"/>
  <c r="AI13" i="4"/>
  <c r="AI74" i="4"/>
  <c r="AI42" i="4"/>
  <c r="AC109" i="4"/>
  <c r="AC45" i="4"/>
  <c r="AC77" i="4"/>
  <c r="AG45" i="4"/>
  <c r="AG77" i="4"/>
  <c r="V42" i="4"/>
  <c r="V29" i="4"/>
  <c r="V45" i="4" s="1"/>
  <c r="R74" i="4"/>
  <c r="R42" i="4"/>
  <c r="R13" i="4"/>
  <c r="R106" i="4"/>
  <c r="AH45" i="4"/>
  <c r="H109" i="4"/>
  <c r="AF106" i="4"/>
  <c r="AF93" i="4"/>
  <c r="AF109" i="4" s="1"/>
  <c r="L74" i="4"/>
  <c r="L61" i="4"/>
  <c r="L77" i="4" s="1"/>
  <c r="L109" i="4"/>
  <c r="L45" i="4"/>
  <c r="AB74" i="4"/>
  <c r="AB61" i="4"/>
  <c r="AB77" i="4" s="1"/>
  <c r="AF74" i="4"/>
  <c r="AF61" i="4"/>
  <c r="AF77" i="4" s="1"/>
  <c r="C74" i="4"/>
  <c r="C106" i="4"/>
  <c r="C42" i="4"/>
  <c r="C13" i="4"/>
  <c r="D74" i="4"/>
  <c r="D13" i="4"/>
  <c r="D106" i="4"/>
  <c r="D42" i="4"/>
  <c r="L106" i="4"/>
  <c r="V74" i="4"/>
  <c r="V61" i="4"/>
  <c r="V77" i="4" s="1"/>
  <c r="AA106" i="4"/>
  <c r="AA42" i="4"/>
  <c r="AA74" i="4"/>
  <c r="AA13" i="4"/>
  <c r="B74" i="4"/>
  <c r="B61" i="4"/>
  <c r="B77" i="4" s="1"/>
  <c r="E109" i="4"/>
  <c r="E77" i="4"/>
  <c r="E45" i="4"/>
  <c r="H45" i="4"/>
  <c r="H77" i="4"/>
  <c r="P42" i="4"/>
  <c r="P29" i="4"/>
  <c r="P45" i="4" s="1"/>
  <c r="O13" i="4"/>
  <c r="O106" i="4"/>
  <c r="O74" i="4"/>
  <c r="O42" i="4"/>
  <c r="V106" i="4"/>
  <c r="V93" i="4"/>
  <c r="V109" i="4" s="1"/>
  <c r="Y109" i="4"/>
  <c r="Y77" i="4"/>
  <c r="Y45" i="4"/>
  <c r="M109" i="4"/>
  <c r="M45" i="4"/>
  <c r="T106" i="4"/>
  <c r="T74" i="4"/>
  <c r="T42" i="4"/>
  <c r="T13" i="4"/>
  <c r="B106" i="4"/>
  <c r="B93" i="4"/>
  <c r="B109" i="4" s="1"/>
  <c r="AI41" i="4" l="1"/>
  <c r="AI105" i="4"/>
  <c r="AI73" i="4"/>
  <c r="AI109" i="4"/>
  <c r="AI77" i="4"/>
  <c r="AI45" i="4"/>
  <c r="AD109" i="4"/>
  <c r="AD77" i="4"/>
  <c r="AD45" i="4"/>
  <c r="R45" i="4"/>
  <c r="R109" i="4"/>
  <c r="R77" i="4"/>
  <c r="G77" i="4"/>
  <c r="G109" i="4"/>
  <c r="G45" i="4"/>
  <c r="AJ77" i="4"/>
  <c r="AJ45" i="4"/>
  <c r="AJ109" i="4"/>
  <c r="AE77" i="4"/>
  <c r="AE45" i="4"/>
  <c r="AE109" i="4"/>
  <c r="W77" i="4"/>
  <c r="W45" i="4"/>
  <c r="W109" i="4"/>
  <c r="J77" i="4"/>
  <c r="J45" i="4"/>
  <c r="J109" i="4"/>
  <c r="T109" i="4"/>
  <c r="T77" i="4"/>
  <c r="T45" i="4"/>
  <c r="O45" i="4"/>
  <c r="O77" i="4"/>
  <c r="O109" i="4"/>
  <c r="AA45" i="4"/>
  <c r="AA77" i="4"/>
  <c r="AA109" i="4"/>
  <c r="F109" i="4"/>
  <c r="F77" i="4"/>
  <c r="F45" i="4"/>
  <c r="D45" i="4"/>
  <c r="D77" i="4"/>
  <c r="D109" i="4"/>
  <c r="S77" i="4"/>
  <c r="S45" i="4"/>
  <c r="S109" i="4"/>
  <c r="N45" i="4"/>
  <c r="N77" i="4"/>
  <c r="N109" i="4"/>
  <c r="K77" i="4"/>
  <c r="K109" i="4"/>
  <c r="K45" i="4"/>
  <c r="C77" i="4"/>
  <c r="C109" i="4"/>
  <c r="C45" i="4"/>
  <c r="Z45" i="4"/>
  <c r="Z109" i="4"/>
  <c r="Z77" i="4"/>
  <c r="H40" i="6" l="1"/>
  <c r="I40" i="6"/>
  <c r="B40" i="6"/>
  <c r="E41" i="6" l="1"/>
  <c r="F41" i="6"/>
  <c r="C41" i="6"/>
  <c r="B41" i="6"/>
  <c r="E40" i="6"/>
  <c r="D40" i="6"/>
  <c r="J41" i="6"/>
  <c r="C40" i="6"/>
  <c r="G41" i="6"/>
  <c r="F40" i="6"/>
  <c r="H41" i="6"/>
  <c r="E73" i="6"/>
  <c r="F73" i="6"/>
  <c r="E105" i="6" l="1"/>
  <c r="F105" i="6"/>
  <c r="J73" i="6"/>
  <c r="J105" i="6"/>
  <c r="J40" i="6"/>
  <c r="I105" i="6"/>
  <c r="I73" i="6"/>
  <c r="N40" i="6"/>
  <c r="L40" i="6"/>
  <c r="X42" i="6"/>
  <c r="N72" i="6"/>
  <c r="H73" i="6"/>
  <c r="H105" i="6"/>
  <c r="C73" i="6"/>
  <c r="C105" i="6"/>
  <c r="X40" i="6"/>
  <c r="Z40" i="6"/>
  <c r="O40" i="6"/>
  <c r="D41" i="6"/>
  <c r="G40" i="6"/>
  <c r="M72" i="6"/>
  <c r="D73" i="6"/>
  <c r="I41" i="6"/>
  <c r="AH40" i="6"/>
  <c r="Q42" i="6"/>
  <c r="Q40" i="6"/>
  <c r="T40" i="6"/>
  <c r="AD40" i="6"/>
  <c r="D105" i="6"/>
  <c r="B105" i="6"/>
  <c r="S40" i="6"/>
  <c r="G105" i="6"/>
  <c r="G73" i="6"/>
  <c r="E104" i="6"/>
  <c r="O72" i="6"/>
  <c r="L72" i="6"/>
  <c r="AB40" i="6"/>
  <c r="Y40" i="6"/>
  <c r="AA40" i="6"/>
  <c r="K40" i="6"/>
  <c r="AC40" i="6"/>
  <c r="B73" i="6"/>
  <c r="O104" i="6"/>
  <c r="B72" i="6"/>
  <c r="F104" i="6"/>
  <c r="X72" i="6"/>
  <c r="AC42" i="6" l="1"/>
  <c r="X104" i="6"/>
  <c r="E72" i="6"/>
  <c r="Y104" i="6"/>
  <c r="B104" i="6"/>
  <c r="V72" i="6"/>
  <c r="AG72" i="6"/>
  <c r="I72" i="6"/>
  <c r="F72" i="6"/>
  <c r="AG104" i="6"/>
  <c r="H104" i="6"/>
  <c r="N104" i="6"/>
  <c r="J72" i="6"/>
  <c r="G104" i="6"/>
  <c r="I104" i="6"/>
  <c r="D104" i="6"/>
  <c r="L104" i="6"/>
  <c r="C104" i="6"/>
  <c r="H72" i="6"/>
  <c r="J104" i="6"/>
  <c r="S72" i="6"/>
  <c r="Q72" i="6"/>
  <c r="R104" i="6"/>
  <c r="U72" i="6"/>
  <c r="C72" i="6"/>
  <c r="Q104" i="6"/>
  <c r="D72" i="6"/>
  <c r="P72" i="6"/>
  <c r="G72" i="6"/>
  <c r="V42" i="6"/>
  <c r="S42" i="6"/>
  <c r="K42" i="6"/>
  <c r="T42" i="6"/>
  <c r="AE42" i="6"/>
  <c r="P42" i="6"/>
  <c r="B42" i="6"/>
  <c r="AG42" i="6"/>
  <c r="N42" i="6"/>
  <c r="AG74" i="6"/>
  <c r="AG106" i="6"/>
  <c r="L42" i="6"/>
  <c r="AH42" i="6"/>
  <c r="O42" i="6"/>
  <c r="AF42" i="6"/>
  <c r="AD104" i="6"/>
  <c r="Z104" i="6"/>
  <c r="R40" i="6"/>
  <c r="R72" i="6"/>
  <c r="S104" i="6"/>
  <c r="AC72" i="6"/>
  <c r="W40" i="6"/>
  <c r="AB72" i="6"/>
  <c r="T104" i="6"/>
  <c r="Y72" i="6"/>
  <c r="AE40" i="6"/>
  <c r="V104" i="6"/>
  <c r="V40" i="6"/>
  <c r="AE72" i="6"/>
  <c r="AD72" i="6"/>
  <c r="AF104" i="6"/>
  <c r="Z72" i="6"/>
  <c r="W104" i="6"/>
  <c r="AC104" i="6"/>
  <c r="T72" i="6"/>
  <c r="M40" i="6"/>
  <c r="M104" i="6"/>
  <c r="K72" i="6"/>
  <c r="U40" i="6"/>
  <c r="U104" i="6"/>
  <c r="AA104" i="6"/>
  <c r="AB104" i="6"/>
  <c r="AG40" i="6"/>
  <c r="AF40" i="6"/>
  <c r="AE104" i="6"/>
  <c r="W72" i="6"/>
  <c r="AA72" i="6"/>
  <c r="P40" i="6"/>
  <c r="P104" i="6"/>
  <c r="K104" i="6"/>
  <c r="AH104" i="6"/>
  <c r="AF72" i="6"/>
  <c r="AH72" i="6"/>
  <c r="T74" i="6"/>
  <c r="B74" i="6"/>
  <c r="Q106" i="6"/>
  <c r="P74" i="6"/>
  <c r="V106" i="6"/>
  <c r="N74" i="6" l="1"/>
  <c r="B106" i="6"/>
  <c r="K106" i="6"/>
  <c r="F74" i="6"/>
  <c r="K74" i="6"/>
  <c r="T106" i="6"/>
  <c r="F106" i="6"/>
  <c r="N106" i="6"/>
  <c r="G42" i="6"/>
  <c r="C42" i="6"/>
  <c r="R106" i="6"/>
  <c r="R74" i="6"/>
  <c r="R42" i="6"/>
  <c r="I75" i="6"/>
  <c r="I43" i="6"/>
  <c r="I107" i="6"/>
  <c r="J106" i="6"/>
  <c r="Q74" i="6"/>
  <c r="D106" i="6"/>
  <c r="V105" i="6"/>
  <c r="V41" i="6"/>
  <c r="V73" i="6"/>
  <c r="U74" i="6"/>
  <c r="U42" i="6"/>
  <c r="U106" i="6"/>
  <c r="J74" i="6"/>
  <c r="AE74" i="6"/>
  <c r="H74" i="6"/>
  <c r="I74" i="6"/>
  <c r="I106" i="6"/>
  <c r="I42" i="6"/>
  <c r="Z106" i="6"/>
  <c r="Z74" i="6"/>
  <c r="Z42" i="6"/>
  <c r="O74" i="6"/>
  <c r="K73" i="6"/>
  <c r="K105" i="6"/>
  <c r="K41" i="6"/>
  <c r="O73" i="6"/>
  <c r="O41" i="6"/>
  <c r="O105" i="6"/>
  <c r="H106" i="6"/>
  <c r="R105" i="6"/>
  <c r="R41" i="6"/>
  <c r="R73" i="6"/>
  <c r="D42" i="6"/>
  <c r="E42" i="6"/>
  <c r="H44" i="6"/>
  <c r="I44" i="6"/>
  <c r="J44" i="6"/>
  <c r="L106" i="6"/>
  <c r="C106" i="6"/>
  <c r="V74" i="6"/>
  <c r="G74" i="6"/>
  <c r="C74" i="6"/>
  <c r="H42" i="6"/>
  <c r="S74" i="6"/>
  <c r="F42" i="6"/>
  <c r="AC74" i="6"/>
  <c r="J42" i="6"/>
  <c r="D44" i="6"/>
  <c r="T44" i="6"/>
  <c r="M106" i="6"/>
  <c r="M42" i="6"/>
  <c r="M74" i="6"/>
  <c r="X106" i="6"/>
  <c r="AE106" i="6"/>
  <c r="E74" i="6"/>
  <c r="F43" i="6"/>
  <c r="F107" i="6"/>
  <c r="F75" i="6"/>
  <c r="S105" i="6"/>
  <c r="S41" i="6"/>
  <c r="S73" i="6"/>
  <c r="B44" i="6"/>
  <c r="L74" i="6"/>
  <c r="AH106" i="6"/>
  <c r="G106" i="6"/>
  <c r="E106" i="6"/>
  <c r="AF74" i="6"/>
  <c r="P106" i="6"/>
  <c r="H43" i="6"/>
  <c r="H75" i="6"/>
  <c r="H107" i="6"/>
  <c r="M73" i="6"/>
  <c r="M41" i="6"/>
  <c r="M105" i="6"/>
  <c r="X74" i="6"/>
  <c r="O106" i="6"/>
  <c r="AH74" i="6"/>
  <c r="S106" i="6"/>
  <c r="AC106" i="6"/>
  <c r="AF106" i="6"/>
  <c r="D74" i="6"/>
  <c r="G44" i="6" l="1"/>
  <c r="E44" i="6"/>
  <c r="V44" i="6"/>
  <c r="C44" i="6"/>
  <c r="F44" i="6"/>
  <c r="B45" i="6"/>
  <c r="Q44" i="6"/>
  <c r="AC44" i="6"/>
  <c r="R44" i="6"/>
  <c r="I45" i="6"/>
  <c r="AE44" i="6"/>
  <c r="AD44" i="6"/>
  <c r="S45" i="6"/>
  <c r="N107" i="6"/>
  <c r="N75" i="6"/>
  <c r="N43" i="6"/>
  <c r="T43" i="6"/>
  <c r="T107" i="6"/>
  <c r="T75" i="6"/>
  <c r="AD41" i="6"/>
  <c r="AD73" i="6"/>
  <c r="AD105" i="6"/>
  <c r="D107" i="6"/>
  <c r="D75" i="6"/>
  <c r="D43" i="6"/>
  <c r="AE105" i="6"/>
  <c r="AE73" i="6"/>
  <c r="AE41" i="6"/>
  <c r="AI72" i="6"/>
  <c r="AI104" i="6"/>
  <c r="AI40" i="6"/>
  <c r="AA42" i="6"/>
  <c r="AA106" i="6"/>
  <c r="AA74" i="6"/>
  <c r="O43" i="6"/>
  <c r="O75" i="6"/>
  <c r="O107" i="6"/>
  <c r="Q73" i="6"/>
  <c r="Q105" i="6"/>
  <c r="Q41" i="6"/>
  <c r="U41" i="6"/>
  <c r="U73" i="6"/>
  <c r="U105" i="6"/>
  <c r="S43" i="6"/>
  <c r="S75" i="6"/>
  <c r="S107" i="6"/>
  <c r="Y41" i="6"/>
  <c r="Y105" i="6"/>
  <c r="Y73" i="6"/>
  <c r="T73" i="6"/>
  <c r="T41" i="6"/>
  <c r="T105" i="6"/>
  <c r="G107" i="6"/>
  <c r="G43" i="6"/>
  <c r="G75" i="6"/>
  <c r="AB73" i="6"/>
  <c r="AB41" i="6"/>
  <c r="AB105" i="6"/>
  <c r="H45" i="6"/>
  <c r="P41" i="6"/>
  <c r="P73" i="6"/>
  <c r="P105" i="6"/>
  <c r="M43" i="6"/>
  <c r="M107" i="6"/>
  <c r="M75" i="6"/>
  <c r="AF105" i="6"/>
  <c r="AF73" i="6"/>
  <c r="AF41" i="6"/>
  <c r="O45" i="6"/>
  <c r="T45" i="6"/>
  <c r="F45" i="6"/>
  <c r="Z107" i="6"/>
  <c r="Z43" i="6"/>
  <c r="Z75" i="6"/>
  <c r="E75" i="6"/>
  <c r="E43" i="6"/>
  <c r="E107" i="6"/>
  <c r="N105" i="6"/>
  <c r="N41" i="6"/>
  <c r="N73" i="6"/>
  <c r="L75" i="6"/>
  <c r="L107" i="6"/>
  <c r="L43" i="6"/>
  <c r="AA73" i="6"/>
  <c r="AA105" i="6"/>
  <c r="AA41" i="6"/>
  <c r="Y74" i="6"/>
  <c r="Y106" i="6"/>
  <c r="Y42" i="6"/>
  <c r="Z73" i="6"/>
  <c r="Z41" i="6"/>
  <c r="Z105" i="6"/>
  <c r="AH73" i="6"/>
  <c r="AH105" i="6"/>
  <c r="AH41" i="6"/>
  <c r="AD106" i="6"/>
  <c r="AD42" i="6"/>
  <c r="AD74" i="6"/>
  <c r="AI42" i="6"/>
  <c r="AI74" i="6"/>
  <c r="AI106" i="6"/>
  <c r="K75" i="6"/>
  <c r="K107" i="6"/>
  <c r="K43" i="6"/>
  <c r="AB74" i="6"/>
  <c r="AB42" i="6"/>
  <c r="AB106" i="6"/>
  <c r="W105" i="6"/>
  <c r="W41" i="6"/>
  <c r="W73" i="6"/>
  <c r="C43" i="6"/>
  <c r="C107" i="6"/>
  <c r="C75" i="6"/>
  <c r="AC73" i="6"/>
  <c r="AC41" i="6"/>
  <c r="AC105" i="6"/>
  <c r="AG105" i="6"/>
  <c r="AG73" i="6"/>
  <c r="AG41" i="6"/>
  <c r="W106" i="6"/>
  <c r="W74" i="6"/>
  <c r="W42" i="6"/>
  <c r="Q75" i="6"/>
  <c r="Q107" i="6"/>
  <c r="Q43" i="6"/>
  <c r="P107" i="6"/>
  <c r="P75" i="6"/>
  <c r="P43" i="6"/>
  <c r="J75" i="6"/>
  <c r="J107" i="6"/>
  <c r="J43" i="6"/>
  <c r="B43" i="6"/>
  <c r="B75" i="6"/>
  <c r="B107" i="6"/>
  <c r="L105" i="6"/>
  <c r="L41" i="6"/>
  <c r="L73" i="6"/>
  <c r="U75" i="6"/>
  <c r="U107" i="6"/>
  <c r="U43" i="6"/>
  <c r="S44" i="6" l="1"/>
  <c r="AK108" i="4"/>
  <c r="AK76" i="4"/>
  <c r="AK44" i="4"/>
  <c r="K77" i="6"/>
  <c r="K109" i="6"/>
  <c r="L77" i="6"/>
  <c r="L109" i="6"/>
  <c r="L45" i="6"/>
  <c r="G108" i="6"/>
  <c r="S108" i="6"/>
  <c r="AE108" i="6"/>
  <c r="S76" i="6"/>
  <c r="AE76" i="6"/>
  <c r="G76" i="6"/>
  <c r="AC108" i="6"/>
  <c r="Q108" i="6"/>
  <c r="AC76" i="6"/>
  <c r="E108" i="6"/>
  <c r="E76" i="6"/>
  <c r="Q76" i="6"/>
  <c r="C76" i="6"/>
  <c r="C108" i="6"/>
  <c r="O108" i="6"/>
  <c r="W45" i="6"/>
  <c r="W109" i="6"/>
  <c r="W77" i="6"/>
  <c r="R75" i="6"/>
  <c r="R43" i="6"/>
  <c r="R107" i="6"/>
  <c r="E45" i="6"/>
  <c r="D45" i="6"/>
  <c r="H109" i="6"/>
  <c r="H77" i="6"/>
  <c r="T77" i="6"/>
  <c r="T109" i="6"/>
  <c r="I109" i="6"/>
  <c r="I77" i="6"/>
  <c r="H76" i="6"/>
  <c r="T108" i="6"/>
  <c r="T76" i="6"/>
  <c r="H108" i="6"/>
  <c r="B76" i="6"/>
  <c r="B108" i="6"/>
  <c r="X45" i="6"/>
  <c r="X77" i="6"/>
  <c r="X109" i="6"/>
  <c r="X41" i="6"/>
  <c r="X105" i="6"/>
  <c r="X73" i="6"/>
  <c r="AA107" i="6"/>
  <c r="AA43" i="6"/>
  <c r="AA75" i="6"/>
  <c r="C109" i="6"/>
  <c r="O77" i="6"/>
  <c r="C77" i="6"/>
  <c r="O109" i="6"/>
  <c r="K45" i="6"/>
  <c r="I76" i="6"/>
  <c r="I108" i="6"/>
  <c r="AJ44" i="6"/>
  <c r="V107" i="6"/>
  <c r="V75" i="6"/>
  <c r="V43" i="6"/>
  <c r="W43" i="6"/>
  <c r="W75" i="6"/>
  <c r="W107" i="6"/>
  <c r="L44" i="6"/>
  <c r="C45" i="6"/>
  <c r="D77" i="6"/>
  <c r="D109" i="6"/>
  <c r="R108" i="6"/>
  <c r="AD108" i="6"/>
  <c r="F108" i="6"/>
  <c r="F76" i="6"/>
  <c r="AD76" i="6"/>
  <c r="R76" i="6"/>
  <c r="AD107" i="6"/>
  <c r="AD75" i="6"/>
  <c r="AD43" i="6"/>
  <c r="O44" i="6"/>
  <c r="O76" i="6"/>
  <c r="R77" i="6"/>
  <c r="F77" i="6"/>
  <c r="R109" i="6"/>
  <c r="F109" i="6"/>
  <c r="Q45" i="6"/>
  <c r="V76" i="6"/>
  <c r="V108" i="6"/>
  <c r="J76" i="6"/>
  <c r="J108" i="6"/>
  <c r="K108" i="6"/>
  <c r="K76" i="6"/>
  <c r="AI108" i="6"/>
  <c r="AI76" i="6"/>
  <c r="M109" i="6"/>
  <c r="M77" i="6"/>
  <c r="M45" i="6"/>
  <c r="AI41" i="6"/>
  <c r="AI73" i="6"/>
  <c r="AI105" i="6"/>
  <c r="D76" i="6"/>
  <c r="D108" i="6"/>
  <c r="G45" i="6"/>
  <c r="S77" i="6"/>
  <c r="G77" i="6"/>
  <c r="S109" i="6"/>
  <c r="G109" i="6"/>
  <c r="L76" i="6"/>
  <c r="AJ108" i="6"/>
  <c r="AJ76" i="6"/>
  <c r="L108" i="6"/>
  <c r="AI44" i="6"/>
  <c r="Y44" i="6"/>
  <c r="Y43" i="6"/>
  <c r="Y75" i="6"/>
  <c r="Y107" i="6"/>
  <c r="E77" i="6"/>
  <c r="Q77" i="6"/>
  <c r="E109" i="6"/>
  <c r="Q109" i="6"/>
  <c r="B109" i="6"/>
  <c r="B77" i="6"/>
  <c r="Y108" i="6"/>
  <c r="Y76" i="6"/>
  <c r="R45" i="6"/>
  <c r="J77" i="6"/>
  <c r="J109" i="6"/>
  <c r="J45" i="6"/>
  <c r="K44" i="6"/>
  <c r="V77" i="6"/>
  <c r="V45" i="6"/>
  <c r="V109" i="6"/>
  <c r="AL108" i="4" l="1"/>
  <c r="AL76" i="4"/>
  <c r="AL44" i="4"/>
  <c r="P45" i="6"/>
  <c r="P109" i="6"/>
  <c r="P77" i="6"/>
  <c r="AI77" i="6"/>
  <c r="AI45" i="6"/>
  <c r="AI109" i="6"/>
  <c r="AH75" i="6"/>
  <c r="AH107" i="6"/>
  <c r="AH43" i="6"/>
  <c r="AB45" i="6"/>
  <c r="AB109" i="6"/>
  <c r="AB77" i="6"/>
  <c r="AC75" i="6"/>
  <c r="AC107" i="6"/>
  <c r="AC43" i="6"/>
  <c r="AQ45" i="6"/>
  <c r="AQ77" i="6"/>
  <c r="AQ109" i="6"/>
  <c r="U45" i="6"/>
  <c r="U109" i="6"/>
  <c r="U77" i="6"/>
  <c r="AA108" i="6"/>
  <c r="AA44" i="6"/>
  <c r="AA76" i="6"/>
  <c r="X76" i="6"/>
  <c r="X44" i="6"/>
  <c r="X108" i="6"/>
  <c r="AH45" i="6"/>
  <c r="AH109" i="6"/>
  <c r="AH77" i="6"/>
  <c r="AU109" i="6"/>
  <c r="AR109" i="6"/>
  <c r="W76" i="6"/>
  <c r="W108" i="6"/>
  <c r="W44" i="6"/>
  <c r="AD45" i="6"/>
  <c r="AD77" i="6"/>
  <c r="AD109" i="6"/>
  <c r="AO77" i="6"/>
  <c r="AO109" i="6"/>
  <c r="AO45" i="6"/>
  <c r="AA109" i="6"/>
  <c r="AA77" i="6"/>
  <c r="AA45" i="6"/>
  <c r="Y77" i="6"/>
  <c r="AR45" i="6"/>
  <c r="AL44" i="6"/>
  <c r="AM77" i="6"/>
  <c r="AM45" i="6"/>
  <c r="AM109" i="6"/>
  <c r="P108" i="6"/>
  <c r="P44" i="6"/>
  <c r="P76" i="6"/>
  <c r="N44" i="6"/>
  <c r="N108" i="6"/>
  <c r="N76" i="6"/>
  <c r="N109" i="6"/>
  <c r="N45" i="6"/>
  <c r="N77" i="6"/>
  <c r="Y109" i="6"/>
  <c r="M108" i="6"/>
  <c r="M76" i="6"/>
  <c r="M44" i="6"/>
  <c r="AJ43" i="6"/>
  <c r="AJ107" i="6"/>
  <c r="AJ75" i="6"/>
  <c r="AG75" i="6"/>
  <c r="AG43" i="6"/>
  <c r="AG107" i="6"/>
  <c r="AK108" i="6"/>
  <c r="AK76" i="6"/>
  <c r="AK44" i="6"/>
  <c r="AL108" i="6"/>
  <c r="AJ77" i="6"/>
  <c r="Y45" i="6"/>
  <c r="AU45" i="6"/>
  <c r="AK45" i="6"/>
  <c r="AK77" i="6"/>
  <c r="AF43" i="6"/>
  <c r="AF107" i="6"/>
  <c r="AF75" i="6"/>
  <c r="AE75" i="6"/>
  <c r="AE107" i="6"/>
  <c r="AE43" i="6"/>
  <c r="AG109" i="6"/>
  <c r="AG45" i="6"/>
  <c r="AG77" i="6"/>
  <c r="AJ72" i="6"/>
  <c r="AJ104" i="6"/>
  <c r="AJ40" i="6"/>
  <c r="AL76" i="6"/>
  <c r="AK109" i="6"/>
  <c r="AT45" i="6"/>
  <c r="AC45" i="6"/>
  <c r="AC109" i="6"/>
  <c r="AC77" i="6"/>
  <c r="AG44" i="6"/>
  <c r="AG108" i="6"/>
  <c r="AG76" i="6"/>
  <c r="AF109" i="6"/>
  <c r="AF45" i="6"/>
  <c r="AF77" i="6"/>
  <c r="AE109" i="6"/>
  <c r="AE77" i="6"/>
  <c r="AE45" i="6"/>
  <c r="AT109" i="6"/>
  <c r="AU77" i="6"/>
  <c r="AJ109" i="6"/>
  <c r="U76" i="6"/>
  <c r="U44" i="6"/>
  <c r="U108" i="6"/>
  <c r="AH108" i="6"/>
  <c r="AH76" i="6"/>
  <c r="AH44" i="6"/>
  <c r="AR77" i="6"/>
  <c r="X107" i="6"/>
  <c r="X43" i="6"/>
  <c r="X75" i="6"/>
  <c r="AJ45" i="6"/>
  <c r="AI107" i="6"/>
  <c r="AI75" i="6"/>
  <c r="AI43" i="6"/>
  <c r="AT77" i="6"/>
  <c r="AP45" i="6"/>
  <c r="AP109" i="6"/>
  <c r="AP77" i="6"/>
  <c r="AB75" i="6"/>
  <c r="AB107" i="6"/>
  <c r="AB43" i="6"/>
  <c r="AJ73" i="6"/>
  <c r="AJ41" i="6"/>
  <c r="AJ105" i="6"/>
  <c r="AM44" i="4" l="1"/>
  <c r="AM76" i="4"/>
  <c r="AM108" i="4"/>
  <c r="AN108" i="4"/>
  <c r="AN44" i="4"/>
  <c r="AN76" i="4"/>
  <c r="AK75" i="4"/>
  <c r="AK43" i="4"/>
  <c r="AK107" i="4"/>
  <c r="AK105" i="4"/>
  <c r="AK73" i="4"/>
  <c r="AK41" i="4"/>
  <c r="AK72" i="4"/>
  <c r="AK40" i="4"/>
  <c r="AK104" i="4"/>
  <c r="AN45" i="6"/>
  <c r="AN109" i="6"/>
  <c r="AN77" i="6"/>
  <c r="AS109" i="6"/>
  <c r="AJ42" i="6"/>
  <c r="AJ106" i="6"/>
  <c r="AJ74" i="6"/>
  <c r="AS45" i="6"/>
  <c r="AF108" i="6"/>
  <c r="AF44" i="6"/>
  <c r="AF76" i="6"/>
  <c r="AB76" i="6"/>
  <c r="AB108" i="6"/>
  <c r="AB44" i="6"/>
  <c r="AL45" i="6"/>
  <c r="AL109" i="6"/>
  <c r="AL77" i="6"/>
  <c r="AS77" i="6"/>
  <c r="Z109" i="6"/>
  <c r="Z77" i="6"/>
  <c r="Z45" i="6"/>
  <c r="Z44" i="6"/>
  <c r="Z108" i="6"/>
  <c r="Z76" i="6"/>
  <c r="AO108" i="4" l="1"/>
  <c r="AO76" i="4"/>
  <c r="AO44" i="4"/>
  <c r="AL43" i="4"/>
  <c r="AL107" i="4"/>
  <c r="AL75" i="4"/>
  <c r="AL73" i="4"/>
  <c r="AL105" i="4"/>
  <c r="AL41" i="4"/>
  <c r="AL72" i="4"/>
  <c r="AL40" i="4"/>
  <c r="AL104" i="4"/>
  <c r="AW29" i="4"/>
  <c r="AW61" i="4"/>
  <c r="AW93" i="4"/>
  <c r="AV45" i="6"/>
  <c r="AV109" i="6"/>
  <c r="AV77" i="6"/>
  <c r="AK105" i="6"/>
  <c r="AK73" i="6"/>
  <c r="AK41" i="6"/>
  <c r="AM76" i="6"/>
  <c r="AM44" i="6"/>
  <c r="AM108" i="6"/>
  <c r="AN108" i="6"/>
  <c r="AN44" i="6"/>
  <c r="AN76" i="6"/>
  <c r="AK72" i="6"/>
  <c r="AK104" i="6"/>
  <c r="AK40" i="6"/>
  <c r="AK43" i="6"/>
  <c r="AK75" i="6"/>
  <c r="AK107" i="6"/>
  <c r="AP44" i="4" l="1"/>
  <c r="AP76" i="4"/>
  <c r="AP108" i="4"/>
  <c r="AM75" i="4"/>
  <c r="AM107" i="4"/>
  <c r="AM43" i="4"/>
  <c r="AM73" i="4"/>
  <c r="AM105" i="4"/>
  <c r="AM41" i="4"/>
  <c r="AM72" i="4"/>
  <c r="AM104" i="4"/>
  <c r="AM40" i="4"/>
  <c r="AK13" i="4"/>
  <c r="AK42" i="4"/>
  <c r="AK106" i="4"/>
  <c r="AK74" i="4"/>
  <c r="AX29" i="4"/>
  <c r="AX61" i="4"/>
  <c r="AX93" i="4"/>
  <c r="AL104" i="6"/>
  <c r="AL40" i="6"/>
  <c r="AL72" i="6"/>
  <c r="AO76" i="6"/>
  <c r="AO44" i="6"/>
  <c r="AO108" i="6"/>
  <c r="AL105" i="6"/>
  <c r="AL41" i="6"/>
  <c r="AL73" i="6"/>
  <c r="AL107" i="6"/>
  <c r="AL75" i="6"/>
  <c r="AL43" i="6"/>
  <c r="AQ44" i="4" l="1"/>
  <c r="AQ108" i="4"/>
  <c r="AQ76" i="4"/>
  <c r="AN43" i="4"/>
  <c r="AN107" i="4"/>
  <c r="AN75" i="4"/>
  <c r="AN105" i="4"/>
  <c r="AN41" i="4"/>
  <c r="AN73" i="4"/>
  <c r="AN104" i="4"/>
  <c r="AN40" i="4"/>
  <c r="AN72" i="4"/>
  <c r="AY29" i="4"/>
  <c r="AY61" i="4"/>
  <c r="AY93" i="4"/>
  <c r="AK45" i="4"/>
  <c r="AK77" i="4"/>
  <c r="AK109" i="4"/>
  <c r="AL13" i="4"/>
  <c r="AL106" i="4"/>
  <c r="AL74" i="4"/>
  <c r="AL42" i="4"/>
  <c r="AP108" i="6"/>
  <c r="AP44" i="6"/>
  <c r="AP76" i="6"/>
  <c r="AK106" i="6"/>
  <c r="AK42" i="6"/>
  <c r="AK74" i="6"/>
  <c r="AW45" i="6"/>
  <c r="AW109" i="6"/>
  <c r="AW77" i="6"/>
  <c r="AM43" i="6"/>
  <c r="AM107" i="6"/>
  <c r="AM75" i="6"/>
  <c r="AM40" i="6"/>
  <c r="AM104" i="6"/>
  <c r="AM72" i="6"/>
  <c r="AM73" i="6"/>
  <c r="AM105" i="6"/>
  <c r="AM41" i="6"/>
  <c r="AR76" i="4" l="1"/>
  <c r="AR44" i="4"/>
  <c r="AR108" i="4"/>
  <c r="AO107" i="4"/>
  <c r="AO43" i="4"/>
  <c r="AO75" i="4"/>
  <c r="AO105" i="4"/>
  <c r="AO41" i="4"/>
  <c r="AO73" i="4"/>
  <c r="AO72" i="4"/>
  <c r="AO104" i="4"/>
  <c r="AO40" i="4"/>
  <c r="AZ29" i="4"/>
  <c r="AZ61" i="4"/>
  <c r="AZ93" i="4"/>
  <c r="AL77" i="4"/>
  <c r="AL109" i="4"/>
  <c r="AL45" i="4"/>
  <c r="AM13" i="4"/>
  <c r="AM42" i="4"/>
  <c r="AM106" i="4"/>
  <c r="AM74" i="4"/>
  <c r="AN107" i="6"/>
  <c r="AN75" i="6"/>
  <c r="AN43" i="6"/>
  <c r="AL42" i="6"/>
  <c r="AL74" i="6"/>
  <c r="AL106" i="6"/>
  <c r="AX45" i="6"/>
  <c r="AX109" i="6"/>
  <c r="AX77" i="6"/>
  <c r="AN41" i="6"/>
  <c r="AN73" i="6"/>
  <c r="AN105" i="6"/>
  <c r="AN40" i="6"/>
  <c r="AN72" i="6"/>
  <c r="AN104" i="6"/>
  <c r="AQ108" i="6"/>
  <c r="AQ76" i="6"/>
  <c r="AQ44" i="6"/>
  <c r="AS76" i="4" l="1"/>
  <c r="AS44" i="4"/>
  <c r="AS108" i="4"/>
  <c r="AP75" i="4"/>
  <c r="AP107" i="4"/>
  <c r="AP43" i="4"/>
  <c r="AP41" i="4"/>
  <c r="AP73" i="4"/>
  <c r="AP105" i="4"/>
  <c r="AP104" i="4"/>
  <c r="AP40" i="4"/>
  <c r="AP72" i="4"/>
  <c r="AN13" i="4"/>
  <c r="AN74" i="4"/>
  <c r="AN42" i="4"/>
  <c r="AN106" i="4"/>
  <c r="BA29" i="4"/>
  <c r="BA61" i="4"/>
  <c r="BA93" i="4"/>
  <c r="AM45" i="4"/>
  <c r="AM109" i="4"/>
  <c r="AM77" i="4"/>
  <c r="AR44" i="6"/>
  <c r="AR76" i="6"/>
  <c r="AR108" i="6"/>
  <c r="AO40" i="6"/>
  <c r="AO72" i="6"/>
  <c r="AO104" i="6"/>
  <c r="AM106" i="6"/>
  <c r="AM74" i="6"/>
  <c r="AM42" i="6"/>
  <c r="AY45" i="6"/>
  <c r="AY77" i="6"/>
  <c r="AY109" i="6"/>
  <c r="AO73" i="6"/>
  <c r="AO105" i="6"/>
  <c r="AO41" i="6"/>
  <c r="AO107" i="6"/>
  <c r="AO75" i="6"/>
  <c r="AO43" i="6"/>
  <c r="AT108" i="4" l="1"/>
  <c r="AT44" i="4"/>
  <c r="AT76" i="4"/>
  <c r="AQ107" i="4"/>
  <c r="AQ43" i="4"/>
  <c r="AQ75" i="4"/>
  <c r="AQ41" i="4"/>
  <c r="AQ73" i="4"/>
  <c r="AQ105" i="4"/>
  <c r="AQ40" i="4"/>
  <c r="AQ104" i="4"/>
  <c r="AQ72" i="4"/>
  <c r="AN77" i="4"/>
  <c r="AN45" i="4"/>
  <c r="AN109" i="4"/>
  <c r="AO13" i="4"/>
  <c r="AO106" i="4"/>
  <c r="AO42" i="4"/>
  <c r="AO74" i="4"/>
  <c r="BB29" i="4"/>
  <c r="BB61" i="4"/>
  <c r="BB93" i="4"/>
  <c r="AN42" i="6"/>
  <c r="AN106" i="6"/>
  <c r="AN74" i="6"/>
  <c r="AP73" i="6"/>
  <c r="AP41" i="6"/>
  <c r="AP105" i="6"/>
  <c r="AZ45" i="6"/>
  <c r="AZ77" i="6"/>
  <c r="AZ109" i="6"/>
  <c r="AP75" i="6"/>
  <c r="AP107" i="6"/>
  <c r="AP43" i="6"/>
  <c r="AS44" i="6"/>
  <c r="AS76" i="6"/>
  <c r="AS108" i="6"/>
  <c r="AP40" i="6"/>
  <c r="AP104" i="6"/>
  <c r="AP72" i="6"/>
  <c r="AU76" i="4" l="1"/>
  <c r="AU108" i="4"/>
  <c r="AU44" i="4"/>
  <c r="AR43" i="4"/>
  <c r="AR75" i="4"/>
  <c r="AR107" i="4"/>
  <c r="AR41" i="4"/>
  <c r="AR105" i="4"/>
  <c r="AR73" i="4"/>
  <c r="AR104" i="4"/>
  <c r="AR40" i="4"/>
  <c r="AR72" i="4"/>
  <c r="BC29" i="4"/>
  <c r="BC93" i="4"/>
  <c r="BC61" i="4"/>
  <c r="AP13" i="4"/>
  <c r="AP106" i="4"/>
  <c r="AP74" i="4"/>
  <c r="AP42" i="4"/>
  <c r="AO77" i="4"/>
  <c r="AO45" i="4"/>
  <c r="AO109" i="4"/>
  <c r="AQ73" i="6"/>
  <c r="AQ41" i="6"/>
  <c r="AQ105" i="6"/>
  <c r="AQ72" i="6"/>
  <c r="AQ40" i="6"/>
  <c r="AQ104" i="6"/>
  <c r="AO42" i="6"/>
  <c r="AO106" i="6"/>
  <c r="AO74" i="6"/>
  <c r="BA45" i="6"/>
  <c r="BA77" i="6"/>
  <c r="BA109" i="6"/>
  <c r="AT44" i="6"/>
  <c r="AT76" i="6"/>
  <c r="AT108" i="6"/>
  <c r="AQ43" i="6"/>
  <c r="AQ75" i="6"/>
  <c r="AQ107" i="6"/>
  <c r="AV108" i="4" l="1"/>
  <c r="AV76" i="4"/>
  <c r="AV44" i="4"/>
  <c r="AS75" i="4"/>
  <c r="AS43" i="4"/>
  <c r="AS107" i="4"/>
  <c r="AS41" i="4"/>
  <c r="AS73" i="4"/>
  <c r="AS105" i="4"/>
  <c r="AS104" i="4"/>
  <c r="AS72" i="4"/>
  <c r="AS40" i="4"/>
  <c r="AP77" i="4"/>
  <c r="AP45" i="4"/>
  <c r="AP109" i="4"/>
  <c r="AQ13" i="4"/>
  <c r="AQ106" i="4"/>
  <c r="AQ42" i="4"/>
  <c r="AQ74" i="4"/>
  <c r="BD29" i="4"/>
  <c r="BD93" i="4"/>
  <c r="BD61" i="4"/>
  <c r="AP106" i="6"/>
  <c r="AP74" i="6"/>
  <c r="AP42" i="6"/>
  <c r="BB45" i="6"/>
  <c r="BB77" i="6"/>
  <c r="BB109" i="6"/>
  <c r="AR104" i="6"/>
  <c r="AR40" i="6"/>
  <c r="AR72" i="6"/>
  <c r="AU76" i="6"/>
  <c r="AU108" i="6"/>
  <c r="AU44" i="6"/>
  <c r="AR107" i="6"/>
  <c r="AR75" i="6"/>
  <c r="AR43" i="6"/>
  <c r="AR105" i="6"/>
  <c r="AR73" i="6"/>
  <c r="AR41" i="6"/>
  <c r="AW108" i="4" l="1"/>
  <c r="AW76" i="4"/>
  <c r="AW44" i="4"/>
  <c r="AT75" i="4"/>
  <c r="AT43" i="4"/>
  <c r="AT107" i="4"/>
  <c r="AT105" i="4"/>
  <c r="AT41" i="4"/>
  <c r="AT73" i="4"/>
  <c r="AT72" i="4"/>
  <c r="AT104" i="4"/>
  <c r="AT40" i="4"/>
  <c r="AQ109" i="4"/>
  <c r="AQ45" i="4"/>
  <c r="AQ77" i="4"/>
  <c r="AR13" i="4"/>
  <c r="AR42" i="4"/>
  <c r="AR106" i="4"/>
  <c r="AR74" i="4"/>
  <c r="AS72" i="6"/>
  <c r="AS40" i="6"/>
  <c r="AS104" i="6"/>
  <c r="BC45" i="6"/>
  <c r="BC77" i="6"/>
  <c r="BC109" i="6"/>
  <c r="AQ42" i="6"/>
  <c r="AQ106" i="6"/>
  <c r="AQ74" i="6"/>
  <c r="AS73" i="6"/>
  <c r="AS41" i="6"/>
  <c r="AS105" i="6"/>
  <c r="AS75" i="6"/>
  <c r="AS43" i="6"/>
  <c r="AS107" i="6"/>
  <c r="AV76" i="6"/>
  <c r="AV108" i="6"/>
  <c r="AV44" i="6"/>
  <c r="AX76" i="4" l="1"/>
  <c r="AX44" i="4"/>
  <c r="AX108" i="4"/>
  <c r="AU43" i="4"/>
  <c r="AU75" i="4"/>
  <c r="AU107" i="4"/>
  <c r="AU105" i="4"/>
  <c r="AU41" i="4"/>
  <c r="AU73" i="4"/>
  <c r="AU40" i="4"/>
  <c r="AU72" i="4"/>
  <c r="AU104" i="4"/>
  <c r="AR45" i="4"/>
  <c r="AR109" i="4"/>
  <c r="AR77" i="4"/>
  <c r="BD45" i="6"/>
  <c r="BD77" i="6"/>
  <c r="BD109" i="6"/>
  <c r="AR74" i="6"/>
  <c r="AR42" i="6"/>
  <c r="AR106" i="6"/>
  <c r="AT104" i="6"/>
  <c r="AT40" i="6"/>
  <c r="AT72" i="6"/>
  <c r="AT73" i="6"/>
  <c r="AT105" i="6"/>
  <c r="AT41" i="6"/>
  <c r="AT107" i="6"/>
  <c r="AT75" i="6"/>
  <c r="AT43" i="6"/>
  <c r="AW76" i="6"/>
  <c r="AW108" i="6"/>
  <c r="AW44" i="6"/>
  <c r="AY108" i="4" l="1"/>
  <c r="AY44" i="4"/>
  <c r="AY76" i="4"/>
  <c r="AV75" i="4"/>
  <c r="AV107" i="4"/>
  <c r="AV43" i="4"/>
  <c r="AV105" i="4"/>
  <c r="AV41" i="4"/>
  <c r="AV73" i="4"/>
  <c r="AV104" i="4"/>
  <c r="AV72" i="4"/>
  <c r="AV40" i="4"/>
  <c r="AU72" i="6"/>
  <c r="AU104" i="6"/>
  <c r="AU40" i="6"/>
  <c r="AX108" i="6"/>
  <c r="AX76" i="6"/>
  <c r="AX44" i="6"/>
  <c r="AU41" i="6"/>
  <c r="AU73" i="6"/>
  <c r="AU105" i="6"/>
  <c r="AU75" i="6"/>
  <c r="AU107" i="6"/>
  <c r="AU43" i="6"/>
  <c r="AZ76" i="4" l="1"/>
  <c r="AZ108" i="4"/>
  <c r="AZ44" i="4"/>
  <c r="AW43" i="4"/>
  <c r="AW107" i="4"/>
  <c r="AW75" i="4"/>
  <c r="AW41" i="4"/>
  <c r="AW73" i="4"/>
  <c r="AW105" i="4"/>
  <c r="AW72" i="4"/>
  <c r="AW40" i="4"/>
  <c r="AW104" i="4"/>
  <c r="AV40" i="6"/>
  <c r="AV72" i="6"/>
  <c r="AV104" i="6"/>
  <c r="AY44" i="6"/>
  <c r="AY76" i="6"/>
  <c r="AY108" i="6"/>
  <c r="AV73" i="6"/>
  <c r="AV105" i="6"/>
  <c r="AV41" i="6"/>
  <c r="AV107" i="6"/>
  <c r="AV43" i="6"/>
  <c r="AV75" i="6"/>
  <c r="BA76" i="4" l="1"/>
  <c r="BA108" i="4"/>
  <c r="BA44" i="4"/>
  <c r="AX43" i="4"/>
  <c r="AX107" i="4"/>
  <c r="AX75" i="4"/>
  <c r="AX105" i="4"/>
  <c r="AX41" i="4"/>
  <c r="AX73" i="4"/>
  <c r="AX40" i="4"/>
  <c r="AX72" i="4"/>
  <c r="AX104" i="4"/>
  <c r="AW43" i="6"/>
  <c r="AW107" i="6"/>
  <c r="AW75" i="6"/>
  <c r="AZ76" i="6"/>
  <c r="AZ108" i="6"/>
  <c r="AZ44" i="6"/>
  <c r="AW40" i="6"/>
  <c r="AW104" i="6"/>
  <c r="AW72" i="6"/>
  <c r="AW105" i="6"/>
  <c r="AW73" i="6"/>
  <c r="AW41" i="6"/>
  <c r="BB76" i="4" l="1"/>
  <c r="BB108" i="4"/>
  <c r="BB44" i="4"/>
  <c r="AY75" i="4"/>
  <c r="AY43" i="4"/>
  <c r="AY107" i="4"/>
  <c r="AY105" i="4"/>
  <c r="AY73" i="4"/>
  <c r="AY41" i="4"/>
  <c r="AY72" i="4"/>
  <c r="AY40" i="4"/>
  <c r="AY104" i="4"/>
  <c r="AX43" i="6"/>
  <c r="AX75" i="6"/>
  <c r="AX107" i="6"/>
  <c r="AX105" i="6"/>
  <c r="AX73" i="6"/>
  <c r="AX41" i="6"/>
  <c r="AX104" i="6"/>
  <c r="AX72" i="6"/>
  <c r="AX40" i="6"/>
  <c r="BA44" i="6"/>
  <c r="BA108" i="6"/>
  <c r="BA76" i="6"/>
  <c r="BC108" i="4" l="1"/>
  <c r="BC44" i="4"/>
  <c r="BC76" i="4"/>
  <c r="AZ107" i="4"/>
  <c r="AZ43" i="4"/>
  <c r="AZ75" i="4"/>
  <c r="AZ41" i="4"/>
  <c r="AZ105" i="4"/>
  <c r="AZ73" i="4"/>
  <c r="AZ72" i="4"/>
  <c r="AZ104" i="4"/>
  <c r="AZ40" i="4"/>
  <c r="BB108" i="6"/>
  <c r="BB44" i="6"/>
  <c r="BB76" i="6"/>
  <c r="AY41" i="6"/>
  <c r="AY105" i="6"/>
  <c r="AY73" i="6"/>
  <c r="AY43" i="6"/>
  <c r="AY107" i="6"/>
  <c r="AY75" i="6"/>
  <c r="AY72" i="6"/>
  <c r="AY40" i="6"/>
  <c r="AY104" i="6"/>
  <c r="BD44" i="4" l="1"/>
  <c r="BD76" i="4"/>
  <c r="BD108" i="4"/>
  <c r="BA107" i="4"/>
  <c r="BA75" i="4"/>
  <c r="BA43" i="4"/>
  <c r="BA41" i="4"/>
  <c r="BA105" i="4"/>
  <c r="BA73" i="4"/>
  <c r="BA72" i="4"/>
  <c r="BA104" i="4"/>
  <c r="BA40" i="4"/>
  <c r="AZ75" i="6"/>
  <c r="AZ107" i="6"/>
  <c r="AZ43" i="6"/>
  <c r="AZ40" i="6"/>
  <c r="AZ72" i="6"/>
  <c r="AZ104" i="6"/>
  <c r="BC44" i="6"/>
  <c r="BC108" i="6"/>
  <c r="BC76" i="6"/>
  <c r="AZ41" i="6"/>
  <c r="AZ105" i="6"/>
  <c r="AZ73" i="6"/>
  <c r="BE108" i="4" l="1"/>
  <c r="BE44" i="4"/>
  <c r="BE76" i="4"/>
  <c r="BB107" i="4"/>
  <c r="BB75" i="4"/>
  <c r="BB43" i="4"/>
  <c r="BB105" i="4"/>
  <c r="BB41" i="4"/>
  <c r="BB73" i="4"/>
  <c r="BB104" i="4"/>
  <c r="BB40" i="4"/>
  <c r="BB72" i="4"/>
  <c r="BA72" i="6"/>
  <c r="BA104" i="6"/>
  <c r="BA40" i="6"/>
  <c r="BA75" i="6"/>
  <c r="BA43" i="6"/>
  <c r="BA107" i="6"/>
  <c r="BD108" i="6"/>
  <c r="BD76" i="6"/>
  <c r="BD44" i="6"/>
  <c r="BA41" i="6"/>
  <c r="BA73" i="6"/>
  <c r="BA105" i="6"/>
  <c r="BF44" i="4" l="1"/>
  <c r="BF108" i="4"/>
  <c r="BF76" i="4"/>
  <c r="BC43" i="4"/>
  <c r="BC75" i="4"/>
  <c r="BC107" i="4"/>
  <c r="BC41" i="4"/>
  <c r="BC105" i="4"/>
  <c r="BC73" i="4"/>
  <c r="BC72" i="4"/>
  <c r="BC104" i="4"/>
  <c r="BC40" i="4"/>
  <c r="BB107" i="6"/>
  <c r="BB43" i="6"/>
  <c r="BB75" i="6"/>
  <c r="BB72" i="6"/>
  <c r="BB104" i="6"/>
  <c r="BB40" i="6"/>
  <c r="BE44" i="6"/>
  <c r="BE108" i="6"/>
  <c r="BE76" i="6"/>
  <c r="BB105" i="6"/>
  <c r="BB73" i="6"/>
  <c r="BB41" i="6"/>
  <c r="BG108" i="4" l="1"/>
  <c r="BG76" i="4"/>
  <c r="BG44" i="4"/>
  <c r="BD107" i="4"/>
  <c r="BD75" i="4"/>
  <c r="BD43" i="4"/>
  <c r="BD105" i="4"/>
  <c r="BD41" i="4"/>
  <c r="BD73" i="4"/>
  <c r="BD72" i="4"/>
  <c r="BD40" i="4"/>
  <c r="BD104" i="4"/>
  <c r="BF76" i="6"/>
  <c r="BF108" i="6"/>
  <c r="BF44" i="6"/>
  <c r="BC72" i="6"/>
  <c r="BC40" i="6"/>
  <c r="BC104" i="6"/>
  <c r="BC73" i="6"/>
  <c r="BC105" i="6"/>
  <c r="BC41" i="6"/>
  <c r="BC43" i="6"/>
  <c r="BC107" i="6"/>
  <c r="BC75" i="6"/>
  <c r="BE75" i="4" l="1"/>
  <c r="BE107" i="4"/>
  <c r="BE43" i="4"/>
  <c r="BE41" i="4"/>
  <c r="BE105" i="4"/>
  <c r="BE73" i="4"/>
  <c r="BE72" i="4"/>
  <c r="BE104" i="4"/>
  <c r="BE40" i="4"/>
  <c r="BG44" i="6"/>
  <c r="BG108" i="6"/>
  <c r="BG76" i="6"/>
  <c r="BD43" i="6"/>
  <c r="BD75" i="6"/>
  <c r="BD107" i="6"/>
  <c r="BD73" i="6"/>
  <c r="BD105" i="6"/>
  <c r="BD41" i="6"/>
  <c r="BD40" i="6"/>
  <c r="BD72" i="6"/>
  <c r="BD104" i="6"/>
  <c r="BF75" i="4" l="1"/>
  <c r="BF43" i="4"/>
  <c r="BF107" i="4"/>
  <c r="BF41" i="4"/>
  <c r="BF73" i="4"/>
  <c r="BF105" i="4"/>
  <c r="BF72" i="4"/>
  <c r="BF104" i="4"/>
  <c r="BF40" i="4"/>
  <c r="BE40" i="6"/>
  <c r="BE72" i="6"/>
  <c r="BE104" i="6"/>
  <c r="BE105" i="6"/>
  <c r="BE41" i="6"/>
  <c r="BE73" i="6"/>
  <c r="BE107" i="6"/>
  <c r="BE43" i="6"/>
  <c r="BE75" i="6"/>
  <c r="BG107" i="4" l="1"/>
  <c r="BG43" i="4"/>
  <c r="BG75" i="4"/>
  <c r="BG73" i="4"/>
  <c r="BG41" i="4"/>
  <c r="BG105" i="4"/>
  <c r="BG104" i="4"/>
  <c r="BG72" i="4"/>
  <c r="BG40" i="4"/>
  <c r="BF43" i="6"/>
  <c r="BF75" i="6"/>
  <c r="BF107" i="6"/>
  <c r="BF105" i="6"/>
  <c r="BF73" i="6"/>
  <c r="BF41" i="6"/>
  <c r="BF40" i="6"/>
  <c r="BF104" i="6"/>
  <c r="BF72" i="6"/>
  <c r="BH107" i="4" l="1"/>
  <c r="BH43" i="4"/>
  <c r="BH75" i="4"/>
  <c r="BH41" i="4"/>
  <c r="BH73" i="4"/>
  <c r="BH105" i="4"/>
  <c r="BH72" i="4"/>
  <c r="BH40" i="4"/>
  <c r="BH104" i="4"/>
  <c r="BG43" i="6"/>
  <c r="BG107" i="6"/>
  <c r="BG75" i="6"/>
  <c r="BG41" i="6"/>
  <c r="BG73" i="6"/>
  <c r="BG105" i="6"/>
  <c r="BG72" i="6"/>
  <c r="BG104" i="6"/>
  <c r="BG40" i="6"/>
  <c r="BI107" i="4" l="1"/>
  <c r="BI75" i="4"/>
  <c r="BI43" i="4"/>
  <c r="BI73" i="4"/>
  <c r="BI41" i="4"/>
  <c r="BI105" i="4"/>
  <c r="BI72" i="4"/>
  <c r="BI104" i="4"/>
  <c r="BI40" i="4"/>
  <c r="BH75" i="6"/>
  <c r="BH107" i="6"/>
  <c r="BH43" i="6"/>
  <c r="BH40" i="6"/>
  <c r="BH104" i="6"/>
  <c r="BH72" i="6"/>
  <c r="BH105" i="6"/>
  <c r="BH73" i="6"/>
  <c r="BH41" i="6"/>
  <c r="BJ75" i="4" l="1"/>
  <c r="BJ107" i="4"/>
  <c r="BJ43" i="4"/>
  <c r="BJ105" i="4"/>
  <c r="BJ73" i="4"/>
  <c r="BJ41" i="4"/>
  <c r="BJ40" i="4"/>
  <c r="BJ72" i="4"/>
  <c r="BJ104" i="4"/>
  <c r="BI107" i="6"/>
  <c r="BI43" i="6"/>
  <c r="BI75" i="6"/>
  <c r="BI72" i="6"/>
  <c r="BI104" i="6"/>
  <c r="BI40" i="6"/>
  <c r="BI41" i="6"/>
  <c r="BI73" i="6"/>
  <c r="BI105" i="6"/>
  <c r="BK43" i="4" l="1"/>
  <c r="BK75" i="4"/>
  <c r="BK107" i="4"/>
  <c r="BK73" i="4"/>
  <c r="BK105" i="4"/>
  <c r="BK41" i="4"/>
  <c r="BK72" i="4"/>
  <c r="BK104" i="4"/>
  <c r="BK40" i="4"/>
  <c r="BJ75" i="6"/>
  <c r="BJ43" i="6"/>
  <c r="BJ107" i="6"/>
  <c r="BJ104" i="6"/>
  <c r="BJ72" i="6"/>
  <c r="BJ40" i="6"/>
  <c r="BJ73" i="6"/>
  <c r="BJ105" i="6"/>
  <c r="BJ41" i="6"/>
  <c r="BL75" i="4" l="1"/>
  <c r="BL43" i="4"/>
  <c r="BL107" i="4"/>
  <c r="BL41" i="4"/>
  <c r="BL73" i="4"/>
  <c r="BL105" i="4"/>
  <c r="BL72" i="4"/>
  <c r="BL104" i="4"/>
  <c r="BL40" i="4"/>
  <c r="BK43" i="6"/>
  <c r="BK107" i="6"/>
  <c r="BK75" i="6"/>
  <c r="BK40" i="6"/>
  <c r="BK104" i="6"/>
  <c r="BK72" i="6"/>
  <c r="BK73" i="6"/>
  <c r="BK41" i="6"/>
  <c r="BK105" i="6"/>
  <c r="BM43" i="4" l="1"/>
  <c r="BM107" i="4"/>
  <c r="BM75" i="4"/>
  <c r="BM73" i="4"/>
  <c r="BM41" i="4"/>
  <c r="BM105" i="4"/>
  <c r="BM40" i="4"/>
  <c r="BM104" i="4"/>
  <c r="BM72" i="4"/>
  <c r="BL41" i="6"/>
  <c r="BL73" i="6"/>
  <c r="BL105" i="6"/>
  <c r="BL72" i="6"/>
  <c r="BL104" i="6"/>
  <c r="BL40" i="6"/>
  <c r="BL75" i="6"/>
  <c r="BL43" i="6"/>
  <c r="BL107" i="6"/>
  <c r="BN107" i="4" l="1"/>
  <c r="BN43" i="4"/>
  <c r="BN75" i="4"/>
  <c r="BN40" i="4"/>
  <c r="BN72" i="4"/>
  <c r="BN104" i="4"/>
  <c r="BM41" i="6"/>
  <c r="BM105" i="6"/>
  <c r="BM73" i="6"/>
  <c r="BM72" i="6"/>
  <c r="BM40" i="6"/>
  <c r="BM104" i="6"/>
  <c r="BM107" i="6"/>
  <c r="BM43" i="6"/>
  <c r="BM75" i="6"/>
  <c r="BO75" i="4" l="1"/>
  <c r="BO107" i="4"/>
  <c r="BO43" i="4"/>
  <c r="BO72" i="4"/>
  <c r="BO104" i="4"/>
  <c r="BO40" i="4"/>
  <c r="BN104" i="6"/>
  <c r="BN72" i="6"/>
  <c r="BN40" i="6"/>
  <c r="BN43" i="6"/>
  <c r="BN75" i="6"/>
  <c r="BN107" i="6"/>
  <c r="BP75" i="4" l="1"/>
  <c r="BP43" i="4"/>
  <c r="BP107" i="4"/>
  <c r="BP40" i="4"/>
  <c r="BP104" i="4"/>
  <c r="BP72" i="4"/>
  <c r="BO75" i="6"/>
  <c r="BO107" i="6"/>
  <c r="BO43" i="6"/>
  <c r="BO104" i="6"/>
  <c r="BO72" i="6"/>
  <c r="BO40" i="6"/>
  <c r="BQ75" i="4" l="1"/>
  <c r="BQ107" i="4"/>
  <c r="BQ43" i="4"/>
  <c r="BQ104" i="4"/>
  <c r="BQ72" i="4"/>
  <c r="BQ40" i="4"/>
  <c r="BP43" i="6"/>
  <c r="BP75" i="6"/>
  <c r="BP107" i="6"/>
  <c r="BP104" i="6"/>
  <c r="BP40" i="6"/>
  <c r="BP72" i="6"/>
  <c r="BR107" i="4" l="1"/>
  <c r="BR75" i="4"/>
  <c r="BR43" i="4"/>
  <c r="BR40" i="4"/>
  <c r="BR72" i="4"/>
  <c r="BR104" i="4"/>
  <c r="BQ72" i="6"/>
  <c r="BQ104" i="6"/>
  <c r="BQ40" i="6"/>
  <c r="BQ107" i="6"/>
  <c r="BQ43" i="6"/>
  <c r="BQ75" i="6"/>
  <c r="BR75" i="6" l="1"/>
  <c r="BR107" i="6"/>
  <c r="BR43" i="6"/>
  <c r="BR72" i="6"/>
  <c r="BR104" i="6"/>
  <c r="BR40" i="6"/>
  <c r="BE29" i="4" l="1"/>
  <c r="BE61" i="4"/>
  <c r="BE93" i="4"/>
  <c r="BF29" i="4" l="1"/>
  <c r="BF61" i="4"/>
  <c r="BF93" i="4"/>
  <c r="AS13" i="4"/>
  <c r="AS106" i="4"/>
  <c r="AS74" i="4"/>
  <c r="AS42" i="4"/>
  <c r="BE45" i="6"/>
  <c r="BE77" i="6"/>
  <c r="BE109" i="6"/>
  <c r="AS109" i="4" l="1"/>
  <c r="AS45" i="4"/>
  <c r="AS77" i="4"/>
  <c r="AT13" i="4"/>
  <c r="AT106" i="4"/>
  <c r="AT42" i="4"/>
  <c r="AT74" i="4"/>
  <c r="BG29" i="4"/>
  <c r="BG61" i="4"/>
  <c r="BG93" i="4"/>
  <c r="AS106" i="6"/>
  <c r="AS42" i="6"/>
  <c r="AS74" i="6"/>
  <c r="AU13" i="4" l="1"/>
  <c r="AU74" i="4"/>
  <c r="AU42" i="4"/>
  <c r="AU106" i="4"/>
  <c r="AT45" i="4"/>
  <c r="AT109" i="4"/>
  <c r="AT77" i="4"/>
  <c r="BH29" i="4"/>
  <c r="BH61" i="4"/>
  <c r="BH93" i="4"/>
  <c r="BG45" i="6"/>
  <c r="BG77" i="6"/>
  <c r="BG109" i="6"/>
  <c r="AT42" i="6"/>
  <c r="AT74" i="6"/>
  <c r="AT106" i="6"/>
  <c r="BF45" i="6"/>
  <c r="BF109" i="6"/>
  <c r="BF77" i="6"/>
  <c r="BI29" i="4" l="1"/>
  <c r="BI93" i="4"/>
  <c r="BI61" i="4"/>
  <c r="AV13" i="4"/>
  <c r="AV42" i="4"/>
  <c r="AV106" i="4"/>
  <c r="AV74" i="4"/>
  <c r="AU109" i="4"/>
  <c r="AU77" i="4"/>
  <c r="AU45" i="4"/>
  <c r="AU42" i="6"/>
  <c r="AU74" i="6"/>
  <c r="AU106" i="6"/>
  <c r="AW13" i="4" l="1"/>
  <c r="AW74" i="4"/>
  <c r="AW106" i="4"/>
  <c r="AW42" i="4"/>
  <c r="AV109" i="4"/>
  <c r="AV45" i="4"/>
  <c r="AV77" i="4"/>
  <c r="BJ29" i="4"/>
  <c r="BJ93" i="4"/>
  <c r="BJ61" i="4"/>
  <c r="AV42" i="6"/>
  <c r="AV106" i="6"/>
  <c r="AV74" i="6"/>
  <c r="BH45" i="6"/>
  <c r="BH77" i="6"/>
  <c r="BH109" i="6"/>
  <c r="AX13" i="4" l="1"/>
  <c r="AX42" i="4"/>
  <c r="AX74" i="4"/>
  <c r="AX106" i="4"/>
  <c r="AW109" i="4"/>
  <c r="AW77" i="4"/>
  <c r="AW45" i="4"/>
  <c r="BK29" i="4"/>
  <c r="BK61" i="4"/>
  <c r="BK93" i="4"/>
  <c r="AW106" i="6"/>
  <c r="AW74" i="6"/>
  <c r="AW42" i="6"/>
  <c r="BI45" i="6"/>
  <c r="BI77" i="6"/>
  <c r="BI109" i="6"/>
  <c r="BJ45" i="6"/>
  <c r="BJ109" i="6"/>
  <c r="BJ77" i="6"/>
  <c r="AY13" i="4" l="1"/>
  <c r="AY42" i="4"/>
  <c r="AY106" i="4"/>
  <c r="AY74" i="4"/>
  <c r="AX45" i="4"/>
  <c r="AX109" i="4"/>
  <c r="AX77" i="4"/>
  <c r="BL29" i="4"/>
  <c r="BL93" i="4"/>
  <c r="BL61" i="4"/>
  <c r="AX74" i="6"/>
  <c r="AX106" i="6"/>
  <c r="AX42" i="6"/>
  <c r="AY45" i="4" l="1"/>
  <c r="AY77" i="4"/>
  <c r="AY109" i="4"/>
  <c r="BM29" i="4"/>
  <c r="BM93" i="4"/>
  <c r="BM61" i="4"/>
  <c r="AZ13" i="4"/>
  <c r="AZ106" i="4"/>
  <c r="AZ74" i="4"/>
  <c r="AZ42" i="4"/>
  <c r="AY42" i="6"/>
  <c r="AY74" i="6"/>
  <c r="AY106" i="6"/>
  <c r="BL45" i="6"/>
  <c r="BL77" i="6"/>
  <c r="BL109" i="6"/>
  <c r="BK45" i="6"/>
  <c r="BK77" i="6"/>
  <c r="BK109" i="6"/>
  <c r="BA13" i="4" l="1"/>
  <c r="BA74" i="4"/>
  <c r="BA42" i="4"/>
  <c r="BA106" i="4"/>
  <c r="AZ77" i="4"/>
  <c r="AZ109" i="4"/>
  <c r="AZ45" i="4"/>
  <c r="BN29" i="4"/>
  <c r="BN93" i="4"/>
  <c r="BN61" i="4"/>
  <c r="BM45" i="6"/>
  <c r="BM77" i="6"/>
  <c r="BM109" i="6"/>
  <c r="AZ74" i="6"/>
  <c r="AZ106" i="6"/>
  <c r="AZ42" i="6"/>
  <c r="BB13" i="4" l="1"/>
  <c r="BB42" i="4"/>
  <c r="BB106" i="4"/>
  <c r="BB74" i="4"/>
  <c r="BO29" i="4"/>
  <c r="BO93" i="4"/>
  <c r="BO61" i="4"/>
  <c r="BA45" i="4"/>
  <c r="BA109" i="4"/>
  <c r="BA77" i="4"/>
  <c r="BA42" i="6"/>
  <c r="BA74" i="6"/>
  <c r="BA106" i="6"/>
  <c r="BN45" i="6"/>
  <c r="BN109" i="6"/>
  <c r="BN77" i="6"/>
  <c r="BB77" i="4" l="1"/>
  <c r="BB45" i="4"/>
  <c r="BB109" i="4"/>
  <c r="BP29" i="4"/>
  <c r="BP93" i="4"/>
  <c r="BP61" i="4"/>
  <c r="BC13" i="4"/>
  <c r="BC74" i="4"/>
  <c r="BC106" i="4"/>
  <c r="BC42" i="4"/>
  <c r="BB106" i="6"/>
  <c r="BB42" i="6"/>
  <c r="BB74" i="6"/>
  <c r="BD13" i="4" l="1"/>
  <c r="BD42" i="4"/>
  <c r="BD74" i="4"/>
  <c r="BD106" i="4"/>
  <c r="BC77" i="4"/>
  <c r="BC109" i="4"/>
  <c r="BC45" i="4"/>
  <c r="BQ29" i="4"/>
  <c r="BQ61" i="4"/>
  <c r="BQ93" i="4"/>
  <c r="BC42" i="6"/>
  <c r="BC74" i="6"/>
  <c r="BC106" i="6"/>
  <c r="BO45" i="6"/>
  <c r="BO77" i="6"/>
  <c r="BO109" i="6"/>
  <c r="BR29" i="4" l="1"/>
  <c r="BR93" i="4"/>
  <c r="BR61" i="4"/>
  <c r="BS29" i="4"/>
  <c r="BS61" i="4"/>
  <c r="BS93" i="4"/>
  <c r="BE13" i="4"/>
  <c r="BE106" i="4"/>
  <c r="BE74" i="4"/>
  <c r="BE42" i="4"/>
  <c r="BD77" i="4"/>
  <c r="BD45" i="4"/>
  <c r="BD109" i="4"/>
  <c r="BD106" i="6"/>
  <c r="BD42" i="6"/>
  <c r="BD74" i="6"/>
  <c r="BP45" i="6"/>
  <c r="BP109" i="6"/>
  <c r="BP77" i="6"/>
  <c r="BQ45" i="6"/>
  <c r="BQ109" i="6"/>
  <c r="BQ77" i="6"/>
  <c r="BE109" i="4" l="1"/>
  <c r="BE77" i="4"/>
  <c r="BE45" i="4"/>
  <c r="BG13" i="4"/>
  <c r="BG106" i="4"/>
  <c r="BG74" i="4"/>
  <c r="BG42" i="4"/>
  <c r="BF13" i="4"/>
  <c r="BF74" i="4"/>
  <c r="BF106" i="4"/>
  <c r="BF42" i="4"/>
  <c r="BE74" i="6"/>
  <c r="BE42" i="6"/>
  <c r="BE106" i="6"/>
  <c r="BR45" i="6"/>
  <c r="BR77" i="6"/>
  <c r="BR109" i="6"/>
  <c r="BF74" i="6"/>
  <c r="BF106" i="6"/>
  <c r="BF42" i="6"/>
  <c r="BH74" i="4" l="1"/>
  <c r="BH42" i="4"/>
  <c r="BH106" i="4"/>
  <c r="BG109" i="4"/>
  <c r="BG77" i="4"/>
  <c r="BG45" i="4"/>
  <c r="BF45" i="4"/>
  <c r="BF77" i="4"/>
  <c r="BF109" i="4"/>
  <c r="BI74" i="4" l="1"/>
  <c r="BI42" i="4"/>
  <c r="BI106" i="4"/>
  <c r="BJ42" i="4" l="1"/>
  <c r="BJ106" i="4"/>
  <c r="BJ74" i="4"/>
  <c r="BK74" i="4" l="1"/>
  <c r="BK106" i="4"/>
  <c r="BK42" i="4"/>
  <c r="BL42" i="4" l="1"/>
  <c r="BL74" i="4"/>
  <c r="BL106" i="4"/>
  <c r="BM42" i="4" l="1"/>
  <c r="BM74" i="4"/>
  <c r="BM106" i="4"/>
  <c r="BN74" i="4" l="1"/>
  <c r="BN42" i="4"/>
  <c r="BN106" i="4"/>
  <c r="BO42" i="4" l="1"/>
  <c r="BO74" i="4"/>
  <c r="BO106" i="4"/>
  <c r="BT93" i="4" l="1"/>
  <c r="BT61" i="4"/>
  <c r="BH13" i="4"/>
  <c r="BT29" i="4"/>
  <c r="BH77" i="4" l="1"/>
  <c r="BH109" i="4"/>
  <c r="BH45" i="4"/>
  <c r="BU93" i="4"/>
  <c r="BU61" i="4"/>
  <c r="BI13" i="4"/>
  <c r="BU29" i="4"/>
  <c r="BH108" i="4"/>
  <c r="BH76" i="4"/>
  <c r="BH44" i="4"/>
  <c r="BV93" i="4" l="1"/>
  <c r="BV61" i="4"/>
  <c r="BI109" i="4"/>
  <c r="BI45" i="4"/>
  <c r="BI77" i="4"/>
  <c r="BJ13" i="4"/>
  <c r="BV29" i="4"/>
  <c r="BI44" i="4"/>
  <c r="BI76" i="4"/>
  <c r="BI108" i="4"/>
  <c r="BH76" i="6"/>
  <c r="BH108" i="6"/>
  <c r="BH44" i="6"/>
  <c r="BJ45" i="4" l="1"/>
  <c r="BJ109" i="4"/>
  <c r="BJ77" i="4"/>
  <c r="BW93" i="4"/>
  <c r="BW61" i="4"/>
  <c r="BK13" i="4"/>
  <c r="BW29" i="4"/>
  <c r="BJ44" i="4"/>
  <c r="BJ108" i="4"/>
  <c r="BJ76" i="4"/>
  <c r="BI44" i="6"/>
  <c r="BI108" i="6"/>
  <c r="BI76" i="6"/>
  <c r="BK77" i="4" l="1"/>
  <c r="BK45" i="4"/>
  <c r="BK109" i="4"/>
  <c r="BK76" i="4"/>
  <c r="BK44" i="4"/>
  <c r="BK108" i="4"/>
  <c r="BJ76" i="6"/>
  <c r="BJ108" i="6"/>
  <c r="BJ44" i="6"/>
  <c r="BK44" i="6" l="1"/>
  <c r="BK108" i="6"/>
  <c r="BK76" i="6"/>
  <c r="BX61" i="4" l="1"/>
  <c r="BX93" i="4"/>
  <c r="BL13" i="4"/>
  <c r="BX29" i="4"/>
  <c r="BL77" i="4" l="1"/>
  <c r="BL45" i="4"/>
  <c r="BL109" i="4"/>
  <c r="BY61" i="4"/>
  <c r="BY93" i="4"/>
  <c r="BM13" i="4"/>
  <c r="BY29" i="4"/>
  <c r="BL44" i="4"/>
  <c r="BL76" i="4"/>
  <c r="BL108" i="4"/>
  <c r="BM109" i="4" l="1"/>
  <c r="BM77" i="4"/>
  <c r="BM45" i="4"/>
  <c r="BM108" i="4"/>
  <c r="BM76" i="4"/>
  <c r="BM44" i="4"/>
  <c r="BL76" i="6"/>
  <c r="BL44" i="6"/>
  <c r="BL108" i="6"/>
  <c r="BN44" i="4" l="1"/>
  <c r="BN76" i="4"/>
  <c r="BN108" i="4"/>
  <c r="BM76" i="6"/>
  <c r="BM44" i="6"/>
  <c r="BM108" i="6"/>
  <c r="BO108" i="4" l="1"/>
  <c r="BO44" i="4"/>
  <c r="BO76" i="4"/>
  <c r="BN108" i="6"/>
  <c r="BN44" i="6"/>
  <c r="BN76" i="6"/>
  <c r="BP108" i="4" l="1"/>
  <c r="BP44" i="4"/>
  <c r="BP76" i="4"/>
  <c r="BO44" i="6"/>
  <c r="BO108" i="6"/>
  <c r="BO76" i="6"/>
  <c r="BQ76" i="4" l="1"/>
  <c r="BQ108" i="4"/>
  <c r="BQ44" i="4"/>
  <c r="BP108" i="6"/>
  <c r="BP44" i="6"/>
  <c r="BP76" i="6"/>
  <c r="BR76" i="4" l="1"/>
  <c r="BR108" i="4"/>
  <c r="BR44" i="4"/>
  <c r="BQ44" i="6"/>
  <c r="BQ108" i="6"/>
  <c r="BQ76" i="6"/>
  <c r="BZ61" i="4" l="1"/>
  <c r="BZ93" i="4"/>
  <c r="BZ29" i="4"/>
  <c r="BN13" i="4"/>
  <c r="BR44" i="6"/>
  <c r="BR76" i="6"/>
  <c r="BR108" i="6"/>
  <c r="BN77" i="4" l="1"/>
  <c r="BN45" i="4"/>
  <c r="BN109" i="4"/>
  <c r="CA61" i="4"/>
  <c r="CA93" i="4"/>
  <c r="BO13" i="4"/>
  <c r="CA29" i="4"/>
  <c r="BN41" i="4"/>
  <c r="BN105" i="4"/>
  <c r="BN73" i="4"/>
  <c r="BO77" i="4" l="1"/>
  <c r="BO45" i="4"/>
  <c r="BO109" i="4"/>
  <c r="BO41" i="4"/>
  <c r="BO73" i="4"/>
  <c r="BO105" i="4"/>
  <c r="BN41" i="6"/>
  <c r="BN105" i="6"/>
  <c r="BN73" i="6"/>
  <c r="BP41" i="4" l="1"/>
  <c r="BP105" i="4"/>
  <c r="BP73" i="4"/>
  <c r="BO105" i="6"/>
  <c r="BO41" i="6"/>
  <c r="BO73" i="6"/>
  <c r="BQ105" i="4" l="1"/>
  <c r="BQ73" i="4"/>
  <c r="BQ41" i="4"/>
  <c r="BP105" i="6"/>
  <c r="BP41" i="6"/>
  <c r="BP73" i="6"/>
  <c r="BR41" i="4" l="1"/>
  <c r="BR73" i="4"/>
  <c r="BR105" i="4"/>
  <c r="BQ105" i="6"/>
  <c r="BQ73" i="6"/>
  <c r="BQ41" i="6"/>
  <c r="BR41" i="6" l="1"/>
  <c r="BR73" i="6"/>
  <c r="BR105" i="6"/>
  <c r="CB29" i="4" l="1"/>
  <c r="CB93" i="4"/>
  <c r="CB61" i="4"/>
  <c r="BP13" i="4" l="1"/>
  <c r="BP74" i="4"/>
  <c r="BP106" i="4"/>
  <c r="BP42" i="4"/>
  <c r="BP109" i="4" l="1"/>
  <c r="BP45" i="4"/>
  <c r="BP77" i="4"/>
  <c r="BU45" i="6" l="1"/>
  <c r="BU109" i="6"/>
  <c r="BU77" i="6"/>
  <c r="BO74" i="6"/>
  <c r="BO106" i="6"/>
  <c r="BO42" i="6"/>
  <c r="BM42" i="6"/>
  <c r="BM106" i="6"/>
  <c r="BM74" i="6"/>
  <c r="BN74" i="6"/>
  <c r="BN106" i="6"/>
  <c r="BN42" i="6"/>
  <c r="BH106" i="6"/>
  <c r="BH42" i="6"/>
  <c r="BH74" i="6"/>
  <c r="CC29" i="4" l="1"/>
  <c r="CC93" i="4"/>
  <c r="CC61" i="4"/>
  <c r="BX45" i="6"/>
  <c r="BX77" i="6"/>
  <c r="BX109" i="6"/>
  <c r="BJ106" i="6"/>
  <c r="BJ42" i="6"/>
  <c r="BJ74" i="6"/>
  <c r="BI42" i="6"/>
  <c r="BI74" i="6"/>
  <c r="BI106" i="6"/>
  <c r="BK74" i="6"/>
  <c r="BK42" i="6"/>
  <c r="BK106" i="6"/>
  <c r="BL42" i="6"/>
  <c r="BL106" i="6"/>
  <c r="BL74" i="6"/>
  <c r="BT45" i="6"/>
  <c r="BT77" i="6"/>
  <c r="BT109" i="6"/>
  <c r="BG42" i="6"/>
  <c r="BG74" i="6"/>
  <c r="BG106" i="6"/>
  <c r="BY45" i="6"/>
  <c r="BY77" i="6"/>
  <c r="BY109" i="6"/>
  <c r="BV45" i="6"/>
  <c r="BV77" i="6"/>
  <c r="BV109" i="6"/>
  <c r="CB45" i="6"/>
  <c r="CB109" i="6"/>
  <c r="CB77" i="6"/>
  <c r="BS45" i="6"/>
  <c r="BS109" i="6"/>
  <c r="BS77" i="6"/>
  <c r="BZ45" i="6"/>
  <c r="BZ109" i="6"/>
  <c r="BZ77" i="6"/>
  <c r="BP74" i="6"/>
  <c r="BP42" i="6"/>
  <c r="BP106" i="6"/>
  <c r="CA45" i="6"/>
  <c r="CA109" i="6"/>
  <c r="CA77" i="6"/>
  <c r="BW45" i="6"/>
  <c r="BW77" i="6"/>
  <c r="BW109" i="6"/>
  <c r="CD29" i="4" l="1"/>
  <c r="CD61" i="4"/>
  <c r="CD93" i="4"/>
  <c r="BQ13" i="4"/>
  <c r="BQ42" i="4"/>
  <c r="BQ106" i="4"/>
  <c r="BQ74" i="4"/>
  <c r="BQ109" i="4" l="1"/>
  <c r="BQ77" i="4"/>
  <c r="BQ45" i="4"/>
  <c r="BR13" i="4"/>
  <c r="BR74" i="4"/>
  <c r="BR106" i="4"/>
  <c r="BR42" i="4"/>
  <c r="CC45" i="6"/>
  <c r="CC109" i="6"/>
  <c r="CC77" i="6"/>
  <c r="BQ42" i="6"/>
  <c r="BQ106" i="6"/>
  <c r="BQ74" i="6"/>
  <c r="BR77" i="4" l="1"/>
  <c r="BR109" i="4"/>
  <c r="BR45" i="4"/>
  <c r="BR106" i="6"/>
  <c r="BR42" i="6"/>
  <c r="BR74" i="6"/>
  <c r="CD45" i="6"/>
  <c r="CD77" i="6"/>
  <c r="CD109" i="6"/>
  <c r="BS43" i="4" l="1"/>
  <c r="BS75" i="4"/>
  <c r="BS107" i="4"/>
  <c r="BS43" i="6" l="1"/>
  <c r="BS107" i="6"/>
  <c r="BS75" i="6"/>
  <c r="BS108" i="4" l="1"/>
  <c r="BS44" i="4"/>
  <c r="BS76" i="4"/>
  <c r="BS72" i="4"/>
  <c r="BS104" i="4"/>
  <c r="BS40" i="4"/>
  <c r="BS44" i="6" l="1"/>
  <c r="BS108" i="6"/>
  <c r="BS76" i="6"/>
  <c r="BS104" i="6"/>
  <c r="BS72" i="6"/>
  <c r="BS40" i="6"/>
  <c r="CE61" i="4" l="1"/>
  <c r="CE93" i="4"/>
  <c r="CE29" i="4" l="1"/>
  <c r="BS73" i="4"/>
  <c r="BS105" i="4"/>
  <c r="BS41" i="4"/>
  <c r="BS42" i="4"/>
  <c r="BS13" i="4"/>
  <c r="BS74" i="4"/>
  <c r="BS106" i="4"/>
  <c r="BS45" i="4" l="1"/>
  <c r="BS109" i="4"/>
  <c r="BS77" i="4"/>
  <c r="CE45" i="6"/>
  <c r="CE77" i="6"/>
  <c r="CE109" i="6"/>
  <c r="BS105" i="6"/>
  <c r="BS73" i="6"/>
  <c r="BS41" i="6"/>
  <c r="BS42" i="6"/>
  <c r="BS74" i="6"/>
  <c r="BS106" i="6"/>
  <c r="BT76" i="4" l="1"/>
  <c r="BT108" i="4"/>
  <c r="BT44" i="4"/>
  <c r="BT107" i="4"/>
  <c r="BT43" i="4"/>
  <c r="BT75" i="4"/>
  <c r="BT73" i="4"/>
  <c r="BT41" i="4"/>
  <c r="BT105" i="4"/>
  <c r="CF93" i="4"/>
  <c r="CF61" i="4"/>
  <c r="CF29" i="4"/>
  <c r="BT13" i="4"/>
  <c r="BT74" i="4"/>
  <c r="BT106" i="4"/>
  <c r="BT42" i="4"/>
  <c r="BU75" i="4" l="1"/>
  <c r="BU43" i="4"/>
  <c r="BU107" i="4"/>
  <c r="BU105" i="4"/>
  <c r="BU73" i="4"/>
  <c r="BU41" i="4"/>
  <c r="BT40" i="4"/>
  <c r="BT72" i="4"/>
  <c r="BT104" i="4"/>
  <c r="BT45" i="4"/>
  <c r="BT109" i="4"/>
  <c r="BT77" i="4"/>
  <c r="BU74" i="4"/>
  <c r="BU42" i="4"/>
  <c r="BU106" i="4"/>
  <c r="BT43" i="6"/>
  <c r="BT107" i="6"/>
  <c r="BT75" i="6"/>
  <c r="BT73" i="6"/>
  <c r="BT105" i="6"/>
  <c r="BT41" i="6"/>
  <c r="BT44" i="6"/>
  <c r="BT76" i="6"/>
  <c r="BT108" i="6"/>
  <c r="BT106" i="6"/>
  <c r="BT74" i="6"/>
  <c r="BT42" i="6"/>
  <c r="BU40" i="4" l="1"/>
  <c r="BU72" i="4"/>
  <c r="BU104" i="4"/>
  <c r="BU73" i="6"/>
  <c r="BU41" i="6"/>
  <c r="BU105" i="6"/>
  <c r="BU75" i="6"/>
  <c r="BU107" i="6"/>
  <c r="BU43" i="6"/>
  <c r="BT40" i="6"/>
  <c r="BT104" i="6"/>
  <c r="BT72" i="6"/>
  <c r="BU106" i="6"/>
  <c r="BU42" i="6"/>
  <c r="BU74" i="6"/>
  <c r="CF45" i="6"/>
  <c r="CF109" i="6"/>
  <c r="CF77" i="6"/>
  <c r="BU40" i="6" l="1"/>
  <c r="BU104" i="6"/>
  <c r="BU72" i="6"/>
  <c r="CG61" i="4" l="1"/>
  <c r="CG93" i="4"/>
  <c r="BU13" i="4"/>
  <c r="CG29" i="4"/>
  <c r="BU77" i="4" l="1"/>
  <c r="BU45" i="4"/>
  <c r="BU109" i="4"/>
  <c r="BU108" i="4"/>
  <c r="BU44" i="4"/>
  <c r="BU76" i="4"/>
  <c r="CG45" i="6" l="1"/>
  <c r="CG77" i="6"/>
  <c r="CG109" i="6"/>
  <c r="BU108" i="6"/>
  <c r="BU44" i="6"/>
  <c r="BU76" i="6"/>
  <c r="BV74" i="4" l="1"/>
  <c r="BV42" i="4"/>
  <c r="BV106" i="4"/>
  <c r="BV73" i="4" l="1"/>
  <c r="BV105" i="4"/>
  <c r="BV41" i="4"/>
  <c r="BW74" i="4"/>
  <c r="BW42" i="4"/>
  <c r="BW106" i="4"/>
  <c r="BV74" i="6"/>
  <c r="BV106" i="6"/>
  <c r="BV42" i="6"/>
  <c r="BW41" i="4" l="1"/>
  <c r="BW73" i="4"/>
  <c r="BW105" i="4"/>
  <c r="BV104" i="4"/>
  <c r="BV72" i="4"/>
  <c r="BV40" i="4"/>
  <c r="BW42" i="6"/>
  <c r="BW74" i="6"/>
  <c r="BW106" i="6"/>
  <c r="BV73" i="6"/>
  <c r="BV105" i="6"/>
  <c r="BV41" i="6"/>
  <c r="BW72" i="4" l="1"/>
  <c r="BW40" i="4"/>
  <c r="BW104" i="4"/>
  <c r="BV104" i="6"/>
  <c r="BV40" i="6"/>
  <c r="BV72" i="6"/>
  <c r="BW41" i="6"/>
  <c r="BW105" i="6"/>
  <c r="BW73" i="6"/>
  <c r="BW104" i="6" l="1"/>
  <c r="BW72" i="6"/>
  <c r="BW40" i="6"/>
  <c r="BV108" i="4" l="1"/>
  <c r="BV44" i="4"/>
  <c r="BV76" i="4"/>
  <c r="BW44" i="4" l="1"/>
  <c r="BW108" i="4"/>
  <c r="BW76" i="4"/>
  <c r="CH61" i="4"/>
  <c r="CH93" i="4"/>
  <c r="BV13" i="4"/>
  <c r="CH29" i="4"/>
  <c r="BV108" i="6"/>
  <c r="BV76" i="6"/>
  <c r="BV44" i="6"/>
  <c r="CI93" i="4" l="1"/>
  <c r="CI61" i="4"/>
  <c r="BV77" i="4"/>
  <c r="BV109" i="4"/>
  <c r="BV45" i="4"/>
  <c r="CI29" i="4"/>
  <c r="BW13" i="4"/>
  <c r="BV43" i="4"/>
  <c r="BV75" i="4"/>
  <c r="BV107" i="4"/>
  <c r="BW108" i="6"/>
  <c r="BW76" i="6"/>
  <c r="BW44" i="6"/>
  <c r="BW77" i="4" l="1"/>
  <c r="BW45" i="4"/>
  <c r="BW109" i="4"/>
  <c r="BW107" i="4"/>
  <c r="BW43" i="4"/>
  <c r="BW75" i="4"/>
  <c r="BV107" i="6"/>
  <c r="BV75" i="6"/>
  <c r="BV43" i="6"/>
  <c r="BW107" i="6" l="1"/>
  <c r="BW75" i="6"/>
  <c r="BW43" i="6"/>
  <c r="BX104" i="4" l="1"/>
  <c r="BX72" i="4"/>
  <c r="BX40" i="4"/>
  <c r="BY40" i="4" l="1"/>
  <c r="BY104" i="4"/>
  <c r="BY72" i="4"/>
  <c r="BX72" i="6"/>
  <c r="BX40" i="6"/>
  <c r="BX104" i="6"/>
  <c r="BZ104" i="4" l="1"/>
  <c r="BZ40" i="4"/>
  <c r="BZ72" i="4"/>
  <c r="BY40" i="6"/>
  <c r="BY72" i="6"/>
  <c r="BY104" i="6"/>
  <c r="BZ72" i="6" l="1"/>
  <c r="BZ40" i="6"/>
  <c r="BZ104" i="6"/>
  <c r="BX73" i="4" l="1"/>
  <c r="BX41" i="4"/>
  <c r="BX105" i="4"/>
  <c r="BY41" i="4" l="1"/>
  <c r="BY73" i="4"/>
  <c r="BY105" i="4"/>
  <c r="BX73" i="6"/>
  <c r="BX105" i="6"/>
  <c r="BX41" i="6"/>
  <c r="BZ41" i="4" l="1"/>
  <c r="BZ105" i="4"/>
  <c r="BZ73" i="4"/>
  <c r="BY73" i="6"/>
  <c r="BY105" i="6"/>
  <c r="BY41" i="6"/>
  <c r="BX106" i="4" l="1"/>
  <c r="BX42" i="4"/>
  <c r="BX74" i="4"/>
  <c r="BZ73" i="6"/>
  <c r="BZ105" i="6"/>
  <c r="BZ41" i="6"/>
  <c r="BY42" i="4" l="1"/>
  <c r="BY106" i="4"/>
  <c r="BY74" i="4"/>
  <c r="BX42" i="6"/>
  <c r="BX74" i="6"/>
  <c r="BX106" i="6"/>
  <c r="BY42" i="6" l="1"/>
  <c r="BY74" i="6"/>
  <c r="BY106" i="6"/>
  <c r="BX76" i="4" l="1"/>
  <c r="BX108" i="4"/>
  <c r="BX44" i="4"/>
  <c r="BY76" i="4" l="1"/>
  <c r="BY108" i="4"/>
  <c r="BY44" i="4"/>
  <c r="BX76" i="6"/>
  <c r="BX44" i="6"/>
  <c r="BX108" i="6"/>
  <c r="BZ76" i="4" l="1"/>
  <c r="BZ108" i="4"/>
  <c r="BZ44" i="4"/>
  <c r="BY108" i="6"/>
  <c r="BY76" i="6"/>
  <c r="BY44" i="6"/>
  <c r="CA44" i="4" l="1"/>
  <c r="CA76" i="4"/>
  <c r="CA108" i="4"/>
  <c r="BZ44" i="6"/>
  <c r="BZ76" i="6"/>
  <c r="BZ108" i="6"/>
  <c r="CA76" i="6" l="1"/>
  <c r="CA108" i="6"/>
  <c r="CA44" i="6"/>
  <c r="CJ61" i="4" l="1"/>
  <c r="CJ93" i="4"/>
  <c r="BX13" i="4"/>
  <c r="CJ29" i="4"/>
  <c r="BX77" i="4" l="1"/>
  <c r="BX45" i="4"/>
  <c r="BX109" i="4"/>
  <c r="BX107" i="4"/>
  <c r="BX43" i="4"/>
  <c r="BX75" i="4"/>
  <c r="BX107" i="6" l="1"/>
  <c r="BX43" i="6"/>
  <c r="BX75" i="6"/>
  <c r="CB76" i="4" l="1"/>
  <c r="CB44" i="4"/>
  <c r="CB108" i="4"/>
  <c r="CK61" i="4"/>
  <c r="CK93" i="4"/>
  <c r="CK29" i="4"/>
  <c r="BY13" i="4"/>
  <c r="CC108" i="4" l="1"/>
  <c r="CC44" i="4"/>
  <c r="CC76" i="4"/>
  <c r="BY109" i="4"/>
  <c r="BY77" i="4"/>
  <c r="BY45" i="4"/>
  <c r="BY107" i="4"/>
  <c r="BY43" i="4"/>
  <c r="BY75" i="4"/>
  <c r="CB44" i="6"/>
  <c r="CB108" i="6"/>
  <c r="CB76" i="6"/>
  <c r="CD76" i="4" l="1"/>
  <c r="CD44" i="4"/>
  <c r="CD108" i="4"/>
  <c r="BZ75" i="4"/>
  <c r="BZ107" i="4"/>
  <c r="BZ43" i="4"/>
  <c r="BY75" i="6"/>
  <c r="BY43" i="6"/>
  <c r="BY107" i="6"/>
  <c r="BZ75" i="6" l="1"/>
  <c r="BZ107" i="6"/>
  <c r="BZ43" i="6"/>
  <c r="CL29" i="4" l="1"/>
  <c r="CL61" i="4"/>
  <c r="CL93" i="4"/>
  <c r="BZ13" i="4" l="1"/>
  <c r="BZ42" i="4"/>
  <c r="BZ106" i="4"/>
  <c r="BZ74" i="4"/>
  <c r="BZ109" i="4" l="1"/>
  <c r="BZ45" i="4"/>
  <c r="BZ77" i="4"/>
  <c r="BZ74" i="6"/>
  <c r="BZ42" i="6"/>
  <c r="BZ106" i="6"/>
  <c r="CA107" i="4" l="1"/>
  <c r="CA75" i="4"/>
  <c r="CA43" i="4"/>
  <c r="CA104" i="4"/>
  <c r="CA72" i="4"/>
  <c r="CA40" i="4"/>
  <c r="CM93" i="4"/>
  <c r="CM61" i="4"/>
  <c r="CB43" i="4" l="1"/>
  <c r="CB107" i="4"/>
  <c r="CB75" i="4"/>
  <c r="CM29" i="4"/>
  <c r="CA73" i="4"/>
  <c r="CA105" i="4"/>
  <c r="CA41" i="4"/>
  <c r="CB104" i="4"/>
  <c r="CB40" i="4"/>
  <c r="CB72" i="4"/>
  <c r="CN93" i="4"/>
  <c r="CN61" i="4"/>
  <c r="CA106" i="4"/>
  <c r="CA13" i="4"/>
  <c r="CA42" i="4"/>
  <c r="CA74" i="4"/>
  <c r="CA40" i="6"/>
  <c r="CA104" i="6"/>
  <c r="CA72" i="6"/>
  <c r="CA107" i="6"/>
  <c r="CA43" i="6"/>
  <c r="CA75" i="6"/>
  <c r="CC107" i="4" l="1"/>
  <c r="CC43" i="4"/>
  <c r="CC75" i="4"/>
  <c r="CN29" i="4"/>
  <c r="CB105" i="4"/>
  <c r="CB41" i="4"/>
  <c r="CB73" i="4"/>
  <c r="CA109" i="4"/>
  <c r="CA45" i="4"/>
  <c r="CA77" i="4"/>
  <c r="CB74" i="4"/>
  <c r="CB13" i="4"/>
  <c r="CB106" i="4"/>
  <c r="CB42" i="4"/>
  <c r="CA73" i="6"/>
  <c r="CA41" i="6"/>
  <c r="CA105" i="6"/>
  <c r="CB75" i="6"/>
  <c r="CB43" i="6"/>
  <c r="CB107" i="6"/>
  <c r="CA42" i="6"/>
  <c r="CA74" i="6"/>
  <c r="CA106" i="6"/>
  <c r="CB104" i="6"/>
  <c r="CB72" i="6"/>
  <c r="CB40" i="6"/>
  <c r="CD75" i="4" l="1"/>
  <c r="CD43" i="4"/>
  <c r="CD107" i="4"/>
  <c r="CC73" i="4"/>
  <c r="CC105" i="4"/>
  <c r="CC41" i="4"/>
  <c r="CC106" i="4"/>
  <c r="CC74" i="4"/>
  <c r="CC42" i="4"/>
  <c r="CB45" i="4"/>
  <c r="CB77" i="4"/>
  <c r="CB109" i="4"/>
  <c r="CB106" i="6"/>
  <c r="CB74" i="6"/>
  <c r="CB42" i="6"/>
  <c r="CB41" i="6"/>
  <c r="CB73" i="6"/>
  <c r="CB105" i="6"/>
  <c r="CD41" i="4" l="1"/>
  <c r="CD105" i="4"/>
  <c r="CD73" i="4"/>
  <c r="CD74" i="4"/>
  <c r="CD106" i="4"/>
  <c r="CD42" i="4"/>
  <c r="CE41" i="4" l="1"/>
  <c r="CE73" i="4"/>
  <c r="CE105" i="4"/>
  <c r="CO93" i="4" l="1"/>
  <c r="CO61" i="4"/>
  <c r="CC13" i="4"/>
  <c r="CO29" i="4"/>
  <c r="CC109" i="4" l="1"/>
  <c r="CC45" i="4"/>
  <c r="CC77" i="4"/>
  <c r="CP61" i="4"/>
  <c r="CP93" i="4"/>
  <c r="CP29" i="4"/>
  <c r="CD13" i="4"/>
  <c r="CC104" i="4"/>
  <c r="CC72" i="4"/>
  <c r="CC40" i="4"/>
  <c r="CD45" i="4" l="1"/>
  <c r="CD109" i="4"/>
  <c r="CD77" i="4"/>
  <c r="CD104" i="4"/>
  <c r="CD40" i="4"/>
  <c r="CD72" i="4"/>
  <c r="CE72" i="4" l="1"/>
  <c r="CE104" i="4"/>
  <c r="CE40" i="4"/>
  <c r="CC76" i="6" l="1"/>
  <c r="CC108" i="6"/>
  <c r="CC44" i="6"/>
  <c r="CD108" i="6"/>
  <c r="CD76" i="6"/>
  <c r="CD44" i="6"/>
  <c r="CD75" i="6"/>
  <c r="CD43" i="6"/>
  <c r="CD107" i="6"/>
  <c r="CC107" i="6"/>
  <c r="CC75" i="6"/>
  <c r="CC43" i="6"/>
  <c r="CE41" i="6"/>
  <c r="CE105" i="6"/>
  <c r="CE73" i="6"/>
  <c r="CD41" i="6"/>
  <c r="CD73" i="6"/>
  <c r="CD105" i="6"/>
  <c r="CC105" i="6"/>
  <c r="CC41" i="6"/>
  <c r="CC73" i="6"/>
  <c r="CD42" i="6"/>
  <c r="CD106" i="6"/>
  <c r="CD74" i="6"/>
  <c r="CC106" i="6"/>
  <c r="CC74" i="6"/>
  <c r="CC42" i="6"/>
  <c r="CD104" i="6"/>
  <c r="CD40" i="6"/>
  <c r="CD72" i="6"/>
  <c r="CC40" i="6"/>
  <c r="CC104" i="6"/>
  <c r="CC72" i="6"/>
  <c r="CE72" i="6"/>
  <c r="CE40" i="6"/>
  <c r="CE104" i="6"/>
  <c r="CQ61" i="4" l="1"/>
  <c r="CQ93" i="4"/>
  <c r="CE108" i="4" l="1"/>
  <c r="CE44" i="4"/>
  <c r="CE76" i="4"/>
  <c r="CQ29" i="4"/>
  <c r="CE107" i="4"/>
  <c r="CE75" i="4"/>
  <c r="CE43" i="4"/>
  <c r="CF73" i="4"/>
  <c r="CF105" i="4"/>
  <c r="CF41" i="4"/>
  <c r="CF104" i="4"/>
  <c r="CF72" i="4"/>
  <c r="CF40" i="4"/>
  <c r="CR61" i="4"/>
  <c r="CR93" i="4"/>
  <c r="CE42" i="4"/>
  <c r="CE74" i="4"/>
  <c r="CE13" i="4"/>
  <c r="CE106" i="4"/>
  <c r="CE44" i="6" l="1"/>
  <c r="CE108" i="6"/>
  <c r="CE76" i="6"/>
  <c r="CR29" i="4"/>
  <c r="CF76" i="4"/>
  <c r="CF108" i="4"/>
  <c r="CF44" i="4"/>
  <c r="CE75" i="6"/>
  <c r="CE43" i="6"/>
  <c r="CE107" i="6"/>
  <c r="CF75" i="4"/>
  <c r="CF43" i="4"/>
  <c r="CF107" i="4"/>
  <c r="CF73" i="6"/>
  <c r="CF41" i="6"/>
  <c r="CF105" i="6"/>
  <c r="CG73" i="4"/>
  <c r="CG41" i="4"/>
  <c r="CG105" i="4"/>
  <c r="CG72" i="4"/>
  <c r="CG40" i="4"/>
  <c r="CG104" i="4"/>
  <c r="CE77" i="4"/>
  <c r="CE109" i="4"/>
  <c r="CE45" i="4"/>
  <c r="CE74" i="6"/>
  <c r="CE42" i="6"/>
  <c r="CE106" i="6"/>
  <c r="CF42" i="4"/>
  <c r="CF106" i="4"/>
  <c r="CF13" i="4"/>
  <c r="CF74" i="4"/>
  <c r="CF72" i="6"/>
  <c r="CF40" i="6"/>
  <c r="CF104" i="6"/>
  <c r="CI72" i="4" l="1"/>
  <c r="CF44" i="6"/>
  <c r="CF76" i="6"/>
  <c r="CF108" i="6"/>
  <c r="CG44" i="4"/>
  <c r="CG108" i="4"/>
  <c r="CG76" i="4"/>
  <c r="CF107" i="6"/>
  <c r="CF75" i="6"/>
  <c r="CF43" i="6"/>
  <c r="CS61" i="4"/>
  <c r="CS93" i="4"/>
  <c r="CS29" i="4"/>
  <c r="CG107" i="4"/>
  <c r="CG43" i="4"/>
  <c r="CG75" i="4"/>
  <c r="CG41" i="6"/>
  <c r="CG105" i="6"/>
  <c r="CG73" i="6"/>
  <c r="CH73" i="4"/>
  <c r="CH105" i="4"/>
  <c r="CH41" i="4"/>
  <c r="CH40" i="4"/>
  <c r="CH104" i="4"/>
  <c r="CH72" i="4"/>
  <c r="CF106" i="6"/>
  <c r="CF42" i="6"/>
  <c r="CF74" i="6"/>
  <c r="CF109" i="4"/>
  <c r="CF77" i="4"/>
  <c r="CF45" i="4"/>
  <c r="CG13" i="4"/>
  <c r="CG106" i="4"/>
  <c r="CG42" i="4"/>
  <c r="CG74" i="4"/>
  <c r="CG104" i="6"/>
  <c r="CG72" i="6"/>
  <c r="CG40" i="6"/>
  <c r="CI41" i="4"/>
  <c r="CI73" i="4"/>
  <c r="CI105" i="4"/>
  <c r="CI40" i="4" l="1"/>
  <c r="CI104" i="4"/>
  <c r="CI107" i="4"/>
  <c r="CG44" i="6"/>
  <c r="CG108" i="6"/>
  <c r="CG76" i="6"/>
  <c r="CG75" i="6"/>
  <c r="CG43" i="6"/>
  <c r="CG107" i="6"/>
  <c r="CH107" i="4"/>
  <c r="CH75" i="4"/>
  <c r="CH43" i="4"/>
  <c r="CH41" i="6"/>
  <c r="CH73" i="6"/>
  <c r="CH105" i="6"/>
  <c r="CI104" i="6"/>
  <c r="CI41" i="6"/>
  <c r="CG77" i="4"/>
  <c r="CG109" i="4"/>
  <c r="CG45" i="4"/>
  <c r="CH106" i="4"/>
  <c r="CH42" i="4"/>
  <c r="CH74" i="4"/>
  <c r="CG106" i="6"/>
  <c r="CG42" i="6"/>
  <c r="CG74" i="6"/>
  <c r="CH104" i="6"/>
  <c r="CH40" i="6"/>
  <c r="CH72" i="6"/>
  <c r="CI73" i="6"/>
  <c r="CJ73" i="4"/>
  <c r="CJ41" i="4"/>
  <c r="CJ105" i="4"/>
  <c r="CI42" i="4"/>
  <c r="CI74" i="4"/>
  <c r="CI106" i="4"/>
  <c r="CJ104" i="4"/>
  <c r="CJ72" i="4"/>
  <c r="CJ40" i="4"/>
  <c r="CI43" i="4" l="1"/>
  <c r="CI75" i="4"/>
  <c r="CI72" i="6"/>
  <c r="CI40" i="6"/>
  <c r="CI105" i="6"/>
  <c r="CH107" i="6"/>
  <c r="CH43" i="6"/>
  <c r="CH75" i="6"/>
  <c r="CI42" i="6"/>
  <c r="CI43" i="6"/>
  <c r="CH42" i="6"/>
  <c r="CH74" i="6"/>
  <c r="CH106" i="6"/>
  <c r="CJ43" i="4"/>
  <c r="CJ107" i="4"/>
  <c r="CJ75" i="4"/>
  <c r="CJ41" i="6"/>
  <c r="CJ105" i="6"/>
  <c r="CJ73" i="6"/>
  <c r="CK104" i="4"/>
  <c r="CK72" i="4"/>
  <c r="CK40" i="4"/>
  <c r="CJ104" i="6"/>
  <c r="CJ72" i="6"/>
  <c r="CJ40" i="6"/>
  <c r="CJ74" i="4"/>
  <c r="CJ42" i="4"/>
  <c r="CJ106" i="4"/>
  <c r="CK73" i="4"/>
  <c r="CK105" i="4"/>
  <c r="CK41" i="4"/>
  <c r="CI106" i="6" l="1"/>
  <c r="CI107" i="6"/>
  <c r="CI74" i="6"/>
  <c r="CI75" i="6"/>
  <c r="CK75" i="4"/>
  <c r="CK43" i="4"/>
  <c r="CK107" i="4"/>
  <c r="CJ75" i="6"/>
  <c r="CJ107" i="6"/>
  <c r="CJ43" i="6"/>
  <c r="CL41" i="4"/>
  <c r="CL73" i="4"/>
  <c r="CL105" i="4"/>
  <c r="CL72" i="4"/>
  <c r="CL40" i="4"/>
  <c r="CL104" i="4"/>
  <c r="CK73" i="6"/>
  <c r="CK105" i="6"/>
  <c r="CK41" i="6"/>
  <c r="CJ74" i="6"/>
  <c r="CJ106" i="6"/>
  <c r="CJ42" i="6"/>
  <c r="CK40" i="6"/>
  <c r="CK72" i="6"/>
  <c r="CK104" i="6"/>
  <c r="CK74" i="4"/>
  <c r="CK42" i="4"/>
  <c r="CK106" i="4"/>
  <c r="CM105" i="4" l="1"/>
  <c r="CM73" i="4"/>
  <c r="CM41" i="4"/>
  <c r="CK75" i="6"/>
  <c r="CK107" i="6"/>
  <c r="CK43" i="6"/>
  <c r="CM104" i="4"/>
  <c r="CM72" i="4"/>
  <c r="CM40" i="4"/>
  <c r="CL43" i="4"/>
  <c r="CL107" i="4"/>
  <c r="CL75" i="4"/>
  <c r="CL73" i="6"/>
  <c r="CL41" i="6"/>
  <c r="CL105" i="6"/>
  <c r="CL104" i="6"/>
  <c r="CL72" i="6"/>
  <c r="CL40" i="6"/>
  <c r="CL42" i="4"/>
  <c r="CL106" i="4"/>
  <c r="CL74" i="4"/>
  <c r="CK106" i="6"/>
  <c r="CK74" i="6"/>
  <c r="CK42" i="6"/>
  <c r="CL75" i="6" l="1"/>
  <c r="CL43" i="6"/>
  <c r="CL107" i="6"/>
  <c r="CL42" i="6"/>
  <c r="CL106" i="6"/>
  <c r="CL74" i="6"/>
  <c r="CM75" i="4"/>
  <c r="CM43" i="4"/>
  <c r="CM107" i="4"/>
  <c r="CN104" i="4"/>
  <c r="CN72" i="4"/>
  <c r="CN40" i="4"/>
  <c r="CM40" i="6"/>
  <c r="CM104" i="6"/>
  <c r="CM72" i="6"/>
  <c r="CN105" i="4"/>
  <c r="CN41" i="4"/>
  <c r="CN73" i="4"/>
  <c r="CM42" i="4"/>
  <c r="CM106" i="4"/>
  <c r="CM74" i="4"/>
  <c r="CM41" i="6"/>
  <c r="CM105" i="6"/>
  <c r="CM73" i="6"/>
  <c r="CN107" i="4" l="1"/>
  <c r="CN43" i="4"/>
  <c r="CN75" i="4"/>
  <c r="CM106" i="6"/>
  <c r="CM42" i="6"/>
  <c r="CM74" i="6"/>
  <c r="CN74" i="4"/>
  <c r="CN106" i="4"/>
  <c r="CN42" i="4"/>
  <c r="CO73" i="4"/>
  <c r="CO105" i="4"/>
  <c r="CO41" i="4"/>
  <c r="CM43" i="6"/>
  <c r="CM107" i="6"/>
  <c r="CM75" i="6"/>
  <c r="CN104" i="6"/>
  <c r="CN40" i="6"/>
  <c r="CN72" i="6"/>
  <c r="CN41" i="6"/>
  <c r="CN105" i="6"/>
  <c r="CN73" i="6"/>
  <c r="CO40" i="4"/>
  <c r="CO72" i="4"/>
  <c r="CO104" i="4"/>
  <c r="CO72" i="6" l="1"/>
  <c r="CO40" i="6"/>
  <c r="CO104" i="6"/>
  <c r="CP104" i="4"/>
  <c r="CP72" i="4"/>
  <c r="CP40" i="4"/>
  <c r="CN107" i="6"/>
  <c r="CN75" i="6"/>
  <c r="CN43" i="6"/>
  <c r="CN42" i="6"/>
  <c r="CN106" i="6"/>
  <c r="CN74" i="6"/>
  <c r="CO105" i="6"/>
  <c r="CO41" i="6"/>
  <c r="CO73" i="6"/>
  <c r="CO106" i="4"/>
  <c r="CO42" i="4"/>
  <c r="CO74" i="4"/>
  <c r="CO75" i="4"/>
  <c r="CO43" i="4"/>
  <c r="CO107" i="4"/>
  <c r="CP73" i="4"/>
  <c r="CP41" i="4"/>
  <c r="CP105" i="4"/>
  <c r="CP74" i="4" l="1"/>
  <c r="CP106" i="4"/>
  <c r="CP42" i="4"/>
  <c r="CP40" i="6"/>
  <c r="CP72" i="6"/>
  <c r="CP104" i="6"/>
  <c r="CP41" i="6"/>
  <c r="CP73" i="6"/>
  <c r="CP105" i="6"/>
  <c r="CP107" i="4"/>
  <c r="CP43" i="4"/>
  <c r="CP75" i="4"/>
  <c r="CQ40" i="4"/>
  <c r="CQ104" i="4"/>
  <c r="CQ72" i="4"/>
  <c r="CO43" i="6"/>
  <c r="CO75" i="6"/>
  <c r="CO107" i="6"/>
  <c r="CO106" i="6"/>
  <c r="CO42" i="6"/>
  <c r="CO74" i="6"/>
  <c r="CQ105" i="4"/>
  <c r="CQ73" i="4"/>
  <c r="CQ41" i="4"/>
  <c r="CQ42" i="4" l="1"/>
  <c r="CQ74" i="4"/>
  <c r="CQ106" i="4"/>
  <c r="CQ104" i="6"/>
  <c r="CQ40" i="6"/>
  <c r="CQ72" i="6"/>
  <c r="CR104" i="4"/>
  <c r="CR40" i="4"/>
  <c r="CR72" i="4"/>
  <c r="CQ75" i="4"/>
  <c r="CQ107" i="4"/>
  <c r="CQ43" i="4"/>
  <c r="CP75" i="6"/>
  <c r="CP107" i="6"/>
  <c r="CP43" i="6"/>
  <c r="CQ105" i="6"/>
  <c r="CQ73" i="6"/>
  <c r="CQ41" i="6"/>
  <c r="CP106" i="6"/>
  <c r="CP74" i="6"/>
  <c r="CP42" i="6"/>
  <c r="CR73" i="4"/>
  <c r="CR41" i="4"/>
  <c r="CR105" i="4"/>
  <c r="CR40" i="6" l="1"/>
  <c r="CR104" i="6"/>
  <c r="CR72" i="6"/>
  <c r="CS104" i="4"/>
  <c r="CS40" i="4"/>
  <c r="CS72" i="4"/>
  <c r="CQ106" i="6"/>
  <c r="CQ42" i="6"/>
  <c r="CQ74" i="6"/>
  <c r="CR73" i="6"/>
  <c r="CR105" i="6"/>
  <c r="CR41" i="6"/>
  <c r="CS105" i="4"/>
  <c r="CS41" i="4"/>
  <c r="CS73" i="4"/>
  <c r="CQ107" i="6"/>
  <c r="CQ43" i="6"/>
  <c r="CQ75" i="6"/>
  <c r="CR42" i="4"/>
  <c r="CR74" i="4"/>
  <c r="CR106" i="4"/>
  <c r="CR75" i="4"/>
  <c r="CR43" i="4"/>
  <c r="CR107" i="4"/>
  <c r="CU104" i="4" l="1"/>
  <c r="CU105" i="4"/>
  <c r="CT105" i="4"/>
  <c r="CT41" i="4"/>
  <c r="CT73" i="4"/>
  <c r="CR107" i="6"/>
  <c r="CR43" i="6"/>
  <c r="CR75" i="6"/>
  <c r="CR42" i="6"/>
  <c r="CR106" i="6"/>
  <c r="CR74" i="6"/>
  <c r="CS105" i="6"/>
  <c r="CS41" i="6"/>
  <c r="CS73" i="6"/>
  <c r="CS104" i="6"/>
  <c r="CS40" i="6"/>
  <c r="CS72" i="6"/>
  <c r="CT104" i="4"/>
  <c r="CT40" i="4"/>
  <c r="CT72" i="4"/>
  <c r="CS106" i="4"/>
  <c r="CS42" i="4"/>
  <c r="CS74" i="4"/>
  <c r="CS107" i="4"/>
  <c r="CS43" i="4"/>
  <c r="CS75" i="4"/>
  <c r="CU41" i="4" l="1"/>
  <c r="CU73" i="4"/>
  <c r="CU40" i="4"/>
  <c r="CU72" i="4"/>
  <c r="CU106" i="4"/>
  <c r="CU107" i="4"/>
  <c r="CT107" i="4"/>
  <c r="CT43" i="4"/>
  <c r="CT75" i="4"/>
  <c r="CS106" i="6"/>
  <c r="CS74" i="6"/>
  <c r="CS42" i="6"/>
  <c r="CT104" i="6"/>
  <c r="CT40" i="6"/>
  <c r="CT72" i="6"/>
  <c r="CT106" i="4"/>
  <c r="CT42" i="4"/>
  <c r="CT74" i="4"/>
  <c r="CT105" i="6"/>
  <c r="CT41" i="6"/>
  <c r="CT73" i="6"/>
  <c r="CS107" i="6"/>
  <c r="CS75" i="6"/>
  <c r="CS43" i="6"/>
  <c r="CU43" i="4" l="1"/>
  <c r="CU75" i="4"/>
  <c r="CU42" i="4"/>
  <c r="CU74" i="4"/>
  <c r="CT107" i="6"/>
  <c r="CT43" i="6"/>
  <c r="CT75" i="6"/>
  <c r="CT106" i="6"/>
  <c r="CT42" i="6"/>
  <c r="CT74" i="6"/>
  <c r="CU105" i="6" l="1"/>
  <c r="CU73" i="6"/>
  <c r="CU41" i="6"/>
  <c r="CU104" i="6"/>
  <c r="CU72" i="6"/>
  <c r="CU40" i="6"/>
  <c r="CU107" i="6" l="1"/>
  <c r="CU43" i="6"/>
  <c r="CU75" i="6"/>
  <c r="CU106" i="6"/>
  <c r="CU74" i="6"/>
  <c r="CU42" i="6"/>
  <c r="CT93" i="4" l="1"/>
  <c r="CU61" i="4" l="1"/>
  <c r="CU93" i="4"/>
  <c r="CI44" i="4"/>
  <c r="CU29" i="4"/>
  <c r="CI76" i="4"/>
  <c r="CI13" i="4"/>
  <c r="CT29" i="4"/>
  <c r="CT61" i="4"/>
  <c r="CI108" i="4" l="1"/>
  <c r="CI44" i="6"/>
  <c r="CI109" i="6"/>
  <c r="CH13" i="4"/>
  <c r="CH76" i="4"/>
  <c r="CH108" i="4"/>
  <c r="CH44" i="4"/>
  <c r="CI77" i="4"/>
  <c r="CI45" i="4"/>
  <c r="CI109" i="4"/>
  <c r="CH14" i="6"/>
  <c r="CH45" i="6"/>
  <c r="CH77" i="6"/>
  <c r="CH109" i="6"/>
  <c r="CJ108" i="4"/>
  <c r="CJ44" i="4"/>
  <c r="CJ76" i="4"/>
  <c r="CJ13" i="4"/>
  <c r="CI76" i="6" l="1"/>
  <c r="CI108" i="6"/>
  <c r="CI45" i="6"/>
  <c r="CI14" i="6"/>
  <c r="CI77" i="6"/>
  <c r="CJ45" i="6"/>
  <c r="CJ44" i="6"/>
  <c r="CJ108" i="6"/>
  <c r="CJ76" i="6"/>
  <c r="CJ45" i="4"/>
  <c r="CJ109" i="4"/>
  <c r="CJ77" i="4"/>
  <c r="CH76" i="6"/>
  <c r="CH108" i="6"/>
  <c r="CH44" i="6"/>
  <c r="CK108" i="4"/>
  <c r="CK76" i="4"/>
  <c r="CK44" i="4"/>
  <c r="CK13" i="4"/>
  <c r="CH109" i="4"/>
  <c r="CH77" i="4"/>
  <c r="CH45" i="4"/>
  <c r="CJ77" i="6" l="1"/>
  <c r="CJ109" i="6"/>
  <c r="CJ14" i="6"/>
  <c r="CK77" i="6"/>
  <c r="CK76" i="6"/>
  <c r="CK44" i="6"/>
  <c r="CK108" i="6"/>
  <c r="CL44" i="4"/>
  <c r="CL76" i="4"/>
  <c r="CL108" i="4"/>
  <c r="CL13" i="4"/>
  <c r="CK109" i="4"/>
  <c r="CK45" i="4"/>
  <c r="CK77" i="4"/>
  <c r="CK45" i="6" l="1"/>
  <c r="CK14" i="6"/>
  <c r="CK109" i="6"/>
  <c r="CL77" i="6"/>
  <c r="CL109" i="6"/>
  <c r="CL45" i="6"/>
  <c r="CL14" i="6"/>
  <c r="CL109" i="4"/>
  <c r="CL77" i="4"/>
  <c r="CL45" i="4"/>
  <c r="CL44" i="6"/>
  <c r="CL76" i="6"/>
  <c r="CL108" i="6"/>
  <c r="CM44" i="4"/>
  <c r="CM108" i="4"/>
  <c r="CM76" i="4"/>
  <c r="CM13" i="4"/>
  <c r="CM14" i="6" l="1"/>
  <c r="CM45" i="6"/>
  <c r="CM77" i="6"/>
  <c r="CM109" i="6"/>
  <c r="CM77" i="4"/>
  <c r="CM45" i="4"/>
  <c r="CM109" i="4"/>
  <c r="CN76" i="4"/>
  <c r="CN108" i="4"/>
  <c r="CN44" i="4"/>
  <c r="CN13" i="4"/>
  <c r="CM76" i="6"/>
  <c r="CM108" i="6"/>
  <c r="CM44" i="6"/>
  <c r="CN44" i="6" l="1"/>
  <c r="CN76" i="6"/>
  <c r="CN108" i="6"/>
  <c r="CN109" i="6"/>
  <c r="CN14" i="6"/>
  <c r="CN45" i="6"/>
  <c r="CN77" i="6"/>
  <c r="CN45" i="4"/>
  <c r="CN109" i="4"/>
  <c r="CN77" i="4"/>
  <c r="CO76" i="4"/>
  <c r="CO108" i="4"/>
  <c r="CO44" i="4"/>
  <c r="CO13" i="4"/>
  <c r="CO77" i="4" l="1"/>
  <c r="CO45" i="4"/>
  <c r="CO109" i="4"/>
  <c r="CO108" i="6"/>
  <c r="CO44" i="6"/>
  <c r="CO76" i="6"/>
  <c r="CP76" i="4"/>
  <c r="CP108" i="4"/>
  <c r="CP44" i="4"/>
  <c r="CP13" i="4"/>
  <c r="CP45" i="6" l="1"/>
  <c r="CQ76" i="4"/>
  <c r="CQ108" i="4"/>
  <c r="CQ44" i="4"/>
  <c r="CQ13" i="4"/>
  <c r="CO45" i="6"/>
  <c r="CO14" i="6"/>
  <c r="CO109" i="6"/>
  <c r="CO77" i="6"/>
  <c r="CP77" i="4"/>
  <c r="CP45" i="4"/>
  <c r="CP109" i="4"/>
  <c r="CP44" i="6"/>
  <c r="CP76" i="6"/>
  <c r="CP108" i="6"/>
  <c r="CP14" i="6" l="1"/>
  <c r="CP109" i="6"/>
  <c r="CP77" i="6"/>
  <c r="CQ109" i="4"/>
  <c r="CQ77" i="4"/>
  <c r="CQ45" i="4"/>
  <c r="CQ45" i="6"/>
  <c r="CQ109" i="6"/>
  <c r="CQ14" i="6"/>
  <c r="CQ77" i="6"/>
  <c r="CQ76" i="6"/>
  <c r="CQ44" i="6"/>
  <c r="CQ108" i="6"/>
  <c r="CR44" i="4"/>
  <c r="CR108" i="4"/>
  <c r="CR76" i="4"/>
  <c r="CR13" i="4"/>
  <c r="CR45" i="4" l="1"/>
  <c r="CR109" i="4"/>
  <c r="CR77" i="4"/>
  <c r="CS76" i="4"/>
  <c r="CS108" i="4"/>
  <c r="CS44" i="4"/>
  <c r="CS13" i="4"/>
  <c r="CR109" i="6"/>
  <c r="CR77" i="6"/>
  <c r="CR45" i="6"/>
  <c r="CR44" i="6"/>
  <c r="CR76" i="6"/>
  <c r="CR108" i="6"/>
  <c r="CT76" i="4" l="1"/>
  <c r="CT108" i="4"/>
  <c r="CT44" i="4"/>
  <c r="CT13" i="4"/>
  <c r="CS109" i="6"/>
  <c r="CS45" i="6"/>
  <c r="CS77" i="6"/>
  <c r="CS109" i="4"/>
  <c r="CS45" i="4"/>
  <c r="CS77" i="4"/>
  <c r="CS108" i="6"/>
  <c r="CS44" i="6"/>
  <c r="CS76" i="6"/>
  <c r="CU76" i="4" l="1"/>
  <c r="CU108" i="4"/>
  <c r="CU13" i="4"/>
  <c r="CU109" i="4" s="1"/>
  <c r="CU44" i="4"/>
  <c r="CU109" i="6"/>
  <c r="CT108" i="6"/>
  <c r="CT44" i="6"/>
  <c r="CT76" i="6"/>
  <c r="CT109" i="4"/>
  <c r="CT45" i="4"/>
  <c r="CT77" i="4"/>
  <c r="CU45" i="4" l="1"/>
  <c r="CU77" i="4"/>
  <c r="CU45" i="6"/>
  <c r="CU77" i="6"/>
  <c r="CT45" i="6"/>
  <c r="CU108" i="6" l="1"/>
  <c r="CU76" i="6"/>
  <c r="CU44" i="6"/>
  <c r="CT109" i="6"/>
  <c r="CT77" i="6"/>
</calcChain>
</file>

<file path=xl/sharedStrings.xml><?xml version="1.0" encoding="utf-8"?>
<sst xmlns="http://schemas.openxmlformats.org/spreadsheetml/2006/main" count="1438" uniqueCount="65">
  <si>
    <t>PADD I</t>
  </si>
  <si>
    <t>PADD II</t>
  </si>
  <si>
    <t>PADD III</t>
  </si>
  <si>
    <t>PADD IV</t>
  </si>
  <si>
    <t>PADD V</t>
  </si>
  <si>
    <t>TOTAL US</t>
  </si>
  <si>
    <t>(MONTH-END, THOUSAND BARRELS)</t>
  </si>
  <si>
    <r>
      <rPr>
        <b/>
        <sz val="16"/>
        <color theme="1"/>
        <rFont val="Calibri"/>
        <family val="2"/>
      </rPr>
      <t xml:space="preserve">CURRENT YEAR </t>
    </r>
    <r>
      <rPr>
        <b/>
        <u/>
        <sz val="16"/>
        <color theme="1"/>
        <rFont val="Calibri"/>
        <family val="2"/>
      </rPr>
      <t>DIFFERENTIAL</t>
    </r>
    <r>
      <rPr>
        <b/>
        <sz val="16"/>
        <color theme="1"/>
        <rFont val="Calibri"/>
        <family val="2"/>
      </rPr>
      <t xml:space="preserve"> TO PREVIOUS</t>
    </r>
    <r>
      <rPr>
        <b/>
        <sz val="16"/>
        <color theme="1"/>
        <rFont val="Calibri"/>
        <family val="2"/>
        <scheme val="minor"/>
      </rPr>
      <t xml:space="preserve"> YEAR</t>
    </r>
  </si>
  <si>
    <t xml:space="preserve">                                                 MONTHS OF THE 2014/2015 INVENTORY CYCLE                                                </t>
  </si>
  <si>
    <t xml:space="preserve">                                                 MONTHS OF THE 2015/2016 INVENTORY CYCLE                                                </t>
  </si>
  <si>
    <t xml:space="preserve">                                                 MONTHS OF THE 2013/2014 INVENTORY CYCLE                                                </t>
  </si>
  <si>
    <t xml:space="preserve">                                                          MONTHS OF THE INVENTORY CYCLE                                                          </t>
  </si>
  <si>
    <t>April</t>
  </si>
  <si>
    <t>May</t>
  </si>
  <si>
    <t>June</t>
  </si>
  <si>
    <t>July</t>
  </si>
  <si>
    <t>Sep</t>
  </si>
  <si>
    <t>Aug</t>
  </si>
  <si>
    <t>Oct</t>
  </si>
  <si>
    <t>Nov</t>
  </si>
  <si>
    <t>Dec</t>
  </si>
  <si>
    <t>Jan</t>
  </si>
  <si>
    <t>Feb</t>
  </si>
  <si>
    <t>March</t>
  </si>
  <si>
    <t>(DAYS OF DEMAND)</t>
  </si>
  <si>
    <r>
      <t xml:space="preserve">FIVE-YEAR </t>
    </r>
    <r>
      <rPr>
        <b/>
        <u/>
        <sz val="16"/>
        <color theme="1"/>
        <rFont val="Calibri"/>
        <family val="2"/>
      </rPr>
      <t>AVERAGE</t>
    </r>
    <r>
      <rPr>
        <b/>
        <sz val="16"/>
        <color theme="1"/>
        <rFont val="Calibri"/>
        <family val="2"/>
        <scheme val="minor"/>
      </rPr>
      <t xml:space="preserve"> -- DAYS OF FORWARD DEMAND</t>
    </r>
  </si>
  <si>
    <r>
      <rPr>
        <b/>
        <sz val="16"/>
        <color theme="1"/>
        <rFont val="Calibri"/>
        <family val="2"/>
      </rPr>
      <t xml:space="preserve">CURRENT YEAR </t>
    </r>
    <r>
      <rPr>
        <b/>
        <u/>
        <sz val="16"/>
        <color theme="1"/>
        <rFont val="Calibri"/>
        <family val="2"/>
      </rPr>
      <t>DIFFERENTIAL</t>
    </r>
    <r>
      <rPr>
        <b/>
        <sz val="16"/>
        <color theme="1"/>
        <rFont val="Calibri"/>
        <family val="2"/>
      </rPr>
      <t xml:space="preserve"> TO AVERAGE</t>
    </r>
  </si>
  <si>
    <r>
      <rPr>
        <b/>
        <u/>
        <sz val="16"/>
        <color theme="1"/>
        <rFont val="Calibri"/>
        <family val="2"/>
      </rPr>
      <t>CURRENT</t>
    </r>
    <r>
      <rPr>
        <b/>
        <sz val="16"/>
        <color theme="1"/>
        <rFont val="Calibri"/>
        <family val="2"/>
        <scheme val="minor"/>
      </rPr>
      <t xml:space="preserve"> YEAR -- PRIMARY PROPANE INVENTORIES</t>
    </r>
  </si>
  <si>
    <r>
      <rPr>
        <b/>
        <u/>
        <sz val="16"/>
        <color theme="1"/>
        <rFont val="Calibri"/>
        <family val="2"/>
      </rPr>
      <t>PREVIOUS</t>
    </r>
    <r>
      <rPr>
        <b/>
        <sz val="16"/>
        <color theme="1"/>
        <rFont val="Calibri"/>
        <family val="2"/>
        <scheme val="minor"/>
      </rPr>
      <t xml:space="preserve"> YEAR -- PRIMARY PROPANE INVENTORIES</t>
    </r>
  </si>
  <si>
    <r>
      <rPr>
        <b/>
        <u/>
        <sz val="16"/>
        <color theme="1"/>
        <rFont val="Calibri"/>
        <family val="2"/>
      </rPr>
      <t>CURRENT</t>
    </r>
    <r>
      <rPr>
        <b/>
        <sz val="16"/>
        <color theme="1"/>
        <rFont val="Calibri"/>
        <family val="2"/>
      </rPr>
      <t xml:space="preserve"> -- </t>
    </r>
    <r>
      <rPr>
        <b/>
        <sz val="16"/>
        <color theme="1"/>
        <rFont val="Calibri"/>
        <family val="2"/>
        <scheme val="minor"/>
      </rPr>
      <t>DAYS OF FORWARD DEMAND</t>
    </r>
  </si>
  <si>
    <r>
      <rPr>
        <b/>
        <u/>
        <sz val="16"/>
        <color theme="1"/>
        <rFont val="Calibri"/>
        <family val="2"/>
      </rPr>
      <t>PREVIOUS</t>
    </r>
    <r>
      <rPr>
        <b/>
        <u/>
        <sz val="16"/>
        <color theme="1"/>
        <rFont val="Calibri"/>
        <family val="2"/>
        <scheme val="minor"/>
      </rPr>
      <t xml:space="preserve"> YEAR</t>
    </r>
    <r>
      <rPr>
        <b/>
        <sz val="16"/>
        <color theme="1"/>
        <rFont val="Calibri"/>
        <family val="2"/>
        <scheme val="minor"/>
      </rPr>
      <t xml:space="preserve"> --  DAYS OF FORWARD DEMAND</t>
    </r>
  </si>
  <si>
    <r>
      <rPr>
        <b/>
        <i/>
        <sz val="11"/>
        <color theme="1"/>
        <rFont val="Calibri"/>
        <family val="2"/>
      </rPr>
      <t>Sources: Historical data</t>
    </r>
    <r>
      <rPr>
        <b/>
        <i/>
        <sz val="11"/>
        <color theme="1"/>
        <rFont val="Calibri"/>
        <family val="2"/>
        <scheme val="minor"/>
      </rPr>
      <t xml:space="preserve"> </t>
    </r>
    <r>
      <rPr>
        <b/>
        <i/>
        <sz val="11"/>
        <color theme="1"/>
        <rFont val="Arial"/>
        <family val="2"/>
      </rPr>
      <t>–</t>
    </r>
    <r>
      <rPr>
        <b/>
        <i/>
        <sz val="11"/>
        <color theme="1"/>
        <rFont val="Calibri"/>
        <family val="2"/>
        <scheme val="minor"/>
      </rPr>
      <t xml:space="preserve"> EIA.  Forecasts – IHS</t>
    </r>
  </si>
  <si>
    <r>
      <rPr>
        <b/>
        <i/>
        <sz val="11"/>
        <color theme="1"/>
        <rFont val="Calibri"/>
        <family val="2"/>
      </rPr>
      <t>Days of Demand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Arial"/>
        <family val="2"/>
      </rPr>
      <t>–</t>
    </r>
    <r>
      <rPr>
        <b/>
        <sz val="11"/>
        <color theme="1"/>
        <rFont val="Calibri"/>
        <family val="2"/>
        <scheme val="minor"/>
      </rPr>
      <t xml:space="preserve"> The number of days of demand (at each month's rate) that primary inventories would satisfy (inventories measured at the end of that month).</t>
    </r>
  </si>
  <si>
    <r>
      <t xml:space="preserve">FIVE-YEAR </t>
    </r>
    <r>
      <rPr>
        <b/>
        <u/>
        <sz val="16"/>
        <color theme="1"/>
        <rFont val="Calibri"/>
        <family val="2"/>
      </rPr>
      <t>AVERAGE</t>
    </r>
    <r>
      <rPr>
        <b/>
        <sz val="16"/>
        <color theme="1"/>
        <rFont val="Calibri"/>
        <family val="2"/>
      </rPr>
      <t xml:space="preserve"> --</t>
    </r>
    <r>
      <rPr>
        <b/>
        <sz val="16"/>
        <color theme="1"/>
        <rFont val="Calibri"/>
        <family val="2"/>
        <scheme val="minor"/>
      </rPr>
      <t xml:space="preserve"> PRIMARY PROPANE INVENTORIES</t>
    </r>
  </si>
  <si>
    <r>
      <t xml:space="preserve">FIVE-YEAR </t>
    </r>
    <r>
      <rPr>
        <b/>
        <u/>
        <sz val="16"/>
        <color theme="1"/>
        <rFont val="Calibri"/>
        <family val="2"/>
      </rPr>
      <t>MINIMUM</t>
    </r>
    <r>
      <rPr>
        <b/>
        <sz val="16"/>
        <color theme="1"/>
        <rFont val="Calibri"/>
        <family val="2"/>
      </rPr>
      <t xml:space="preserve"> --</t>
    </r>
    <r>
      <rPr>
        <b/>
        <sz val="16"/>
        <color theme="1"/>
        <rFont val="Calibri"/>
        <family val="2"/>
        <scheme val="minor"/>
      </rPr>
      <t xml:space="preserve"> PRIMARY PROPANE INVENTORIES</t>
    </r>
  </si>
  <si>
    <r>
      <t xml:space="preserve">CURRENT YEAR </t>
    </r>
    <r>
      <rPr>
        <b/>
        <u/>
        <sz val="16"/>
        <color theme="1"/>
        <rFont val="Calibri"/>
        <family val="2"/>
      </rPr>
      <t>DIFFERENTIAL</t>
    </r>
    <r>
      <rPr>
        <b/>
        <sz val="16"/>
        <color theme="1"/>
        <rFont val="Calibri"/>
        <family val="2"/>
      </rPr>
      <t xml:space="preserve"> TO MINIMUM</t>
    </r>
  </si>
  <si>
    <r>
      <t xml:space="preserve">FIVE-YEAR </t>
    </r>
    <r>
      <rPr>
        <b/>
        <u/>
        <sz val="16"/>
        <color theme="1"/>
        <rFont val="Calibri"/>
        <family val="2"/>
      </rPr>
      <t>MINIMUM</t>
    </r>
    <r>
      <rPr>
        <b/>
        <sz val="16"/>
        <color theme="1"/>
        <rFont val="Calibri"/>
        <family val="2"/>
        <scheme val="minor"/>
      </rPr>
      <t xml:space="preserve"> -- DAYS OF FORWARD DEMAND</t>
    </r>
  </si>
  <si>
    <r>
      <t xml:space="preserve">Legend:  BLACK - </t>
    </r>
    <r>
      <rPr>
        <b/>
        <i/>
        <sz val="10"/>
        <rFont val="Arial"/>
        <family val="2"/>
      </rPr>
      <t>Actual</t>
    </r>
    <r>
      <rPr>
        <b/>
        <sz val="10"/>
        <color rgb="FFC00000"/>
        <rFont val="Arial"/>
        <family val="2"/>
      </rPr>
      <t xml:space="preserve"> </t>
    </r>
    <r>
      <rPr>
        <b/>
        <sz val="10"/>
        <rFont val="Arial"/>
        <family val="2"/>
      </rPr>
      <t>/</t>
    </r>
    <r>
      <rPr>
        <b/>
        <sz val="10"/>
        <color rgb="FFC00000"/>
        <rFont val="Arial"/>
        <family val="2"/>
      </rPr>
      <t xml:space="preserve"> RED - </t>
    </r>
    <r>
      <rPr>
        <b/>
        <i/>
        <sz val="10"/>
        <color rgb="FFC00000"/>
        <rFont val="Arial"/>
        <family val="2"/>
      </rPr>
      <t>Estimated</t>
    </r>
    <r>
      <rPr>
        <b/>
        <sz val="10"/>
        <color rgb="FFC00000"/>
        <rFont val="Arial"/>
        <family val="2"/>
      </rPr>
      <t xml:space="preserve"> (Inventory from US Dept. of Energy; Supply and Demand prepared by IHS) / </t>
    </r>
    <r>
      <rPr>
        <b/>
        <sz val="10"/>
        <color rgb="FF003399"/>
        <rFont val="Arial"/>
        <family val="2"/>
      </rPr>
      <t xml:space="preserve">BLUE - </t>
    </r>
    <r>
      <rPr>
        <b/>
        <i/>
        <sz val="10"/>
        <color rgb="FF003399"/>
        <rFont val="Arial"/>
        <family val="2"/>
      </rPr>
      <t>Forecast</t>
    </r>
  </si>
  <si>
    <t>(see PADD definitions below)</t>
  </si>
  <si>
    <t xml:space="preserve">Petroleum Administration for Defense District (PADD): A geographic aggregation of the 50 States and the District of Columbia into five Districts, with PADD 1 further split into three subdistricts. </t>
  </si>
  <si>
    <t>The PADDs include the States listed below:</t>
  </si>
  <si>
    <r>
      <rPr>
        <b/>
        <sz val="11"/>
        <rFont val="Arial"/>
        <family val="2"/>
      </rPr>
      <t>PADD 1</t>
    </r>
    <r>
      <rPr>
        <sz val="11"/>
        <rFont val="Arial"/>
        <family val="2"/>
      </rPr>
      <t xml:space="preserve"> (East Coast):</t>
    </r>
  </si>
  <si>
    <r>
      <rPr>
        <b/>
        <sz val="11"/>
        <rFont val="Arial"/>
        <family val="2"/>
      </rPr>
      <t>PADD 1A</t>
    </r>
    <r>
      <rPr>
        <sz val="11"/>
        <rFont val="Arial"/>
        <family val="2"/>
      </rPr>
      <t xml:space="preserve"> (New England): Connecticut, Maine, Massachusetts, New Hampshire, Rhode Island, and Vermont.</t>
    </r>
  </si>
  <si>
    <r>
      <rPr>
        <b/>
        <sz val="11"/>
        <rFont val="Arial"/>
        <family val="2"/>
      </rPr>
      <t>PADD 1B</t>
    </r>
    <r>
      <rPr>
        <sz val="11"/>
        <rFont val="Arial"/>
        <family val="2"/>
      </rPr>
      <t xml:space="preserve"> (Central Atlantic): Delaware, District of Columbia, Maryland, New Jersey, New York, and Pennsylvania.</t>
    </r>
  </si>
  <si>
    <r>
      <rPr>
        <b/>
        <sz val="11"/>
        <rFont val="Arial"/>
        <family val="2"/>
      </rPr>
      <t>PADD 1C</t>
    </r>
    <r>
      <rPr>
        <sz val="11"/>
        <rFont val="Arial"/>
        <family val="2"/>
      </rPr>
      <t xml:space="preserve"> (Lower Atlantic): Florida, Georgia, North Carolina, South Carolina, Virginia, and West Virginia.</t>
    </r>
  </si>
  <si>
    <r>
      <rPr>
        <b/>
        <sz val="11"/>
        <rFont val="Arial"/>
        <family val="2"/>
      </rPr>
      <t>PADD 2</t>
    </r>
    <r>
      <rPr>
        <sz val="11"/>
        <rFont val="Arial"/>
        <family val="2"/>
      </rPr>
      <t xml:space="preserve"> (Midwest): Illinois, Indiana, Iowa, Kansas, Kentucky, Michigan, Minnesota, Missouri, Nebraska, North Dakota, Ohio, Oklahoma, South Dakota, Tennessee, and Wisconsin.</t>
    </r>
  </si>
  <si>
    <r>
      <rPr>
        <b/>
        <sz val="11"/>
        <rFont val="Arial"/>
        <family val="2"/>
      </rPr>
      <t>PADD 3</t>
    </r>
    <r>
      <rPr>
        <sz val="11"/>
        <rFont val="Arial"/>
        <family val="2"/>
      </rPr>
      <t xml:space="preserve"> (Gulf Coast): Alabama, Arkansas, Louisiana, Mississippi, New Mexico, and Texas.</t>
    </r>
  </si>
  <si>
    <r>
      <rPr>
        <b/>
        <sz val="11"/>
        <rFont val="Arial"/>
        <family val="2"/>
      </rPr>
      <t>PADD 4</t>
    </r>
    <r>
      <rPr>
        <sz val="11"/>
        <rFont val="Arial"/>
        <family val="2"/>
      </rPr>
      <t xml:space="preserve"> (Rocky Mountain): Colorado, Idaho, Montana, Utah, and Wyoming.</t>
    </r>
  </si>
  <si>
    <r>
      <rPr>
        <b/>
        <sz val="11"/>
        <rFont val="Arial"/>
        <family val="2"/>
      </rPr>
      <t>PADD 5</t>
    </r>
    <r>
      <rPr>
        <sz val="11"/>
        <rFont val="Arial"/>
        <family val="2"/>
      </rPr>
      <t xml:space="preserve"> (West Coast): Alaska, Arizona, California, Hawaii, Nevada, Oregon, and Washington.</t>
    </r>
  </si>
  <si>
    <t xml:space="preserve">                                                 MONTHS OF THE 2016/2017 INVENTORY CYCLE                                                </t>
  </si>
  <si>
    <t xml:space="preserve">                                                 MONTHS OF THE 2017/2018 INVENTORY CYCLE                                                </t>
  </si>
  <si>
    <t>Mar</t>
  </si>
  <si>
    <t>August</t>
  </si>
  <si>
    <t>September</t>
  </si>
  <si>
    <t>October</t>
  </si>
  <si>
    <t>November</t>
  </si>
  <si>
    <t>December</t>
  </si>
  <si>
    <t>January</t>
  </si>
  <si>
    <t>February</t>
  </si>
  <si>
    <t xml:space="preserve">                                                 MONTHS OF THE 2018/2019 INVENTORY CYCLE                                                </t>
  </si>
  <si>
    <t xml:space="preserve">                                                 MONTHS OF THE 2019/2020 INVENTORY CYCLE                                                </t>
  </si>
  <si>
    <t xml:space="preserve">                                                 MONTHS OF THE 2020/2021 INVENTORY CYCLE                                                </t>
  </si>
  <si>
    <t xml:space="preserve">                                                 MONTHS OF THE 2021/2022 INVENTORY CYCLE                                                </t>
  </si>
  <si>
    <t xml:space="preserve">                                                 MONTHS OF THE 2022/2023 INVENTORY CYCLE                                               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</si>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</sst>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[$-409]mmm\-yy;@"/>
    <numFmt numFmtId="165" formatCode="_(* #,##0.0_);_(* \(#,##0.0\);_(* &quot;-&quot;??_);_(@_)"/>
    <numFmt numFmtId="166" formatCode="_(* #,##0_);_(* \(#,##0\);_(* &quot;-&quot;??_);_(@_)"/>
    <numFmt numFmtId="167" formatCode="[$-409]mmmmm;@"/>
    <numFmt numFmtId="168" formatCode="[$-409]d\-mmm;@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b/>
      <u/>
      <sz val="16"/>
      <color theme="1"/>
      <name val="Calibri"/>
      <family val="2"/>
    </font>
    <font>
      <b/>
      <sz val="16"/>
      <color theme="1"/>
      <name val="Calibri"/>
      <family val="2"/>
    </font>
    <font>
      <b/>
      <u/>
      <sz val="16"/>
      <color theme="1"/>
      <name val="Calibri"/>
      <family val="2"/>
      <scheme val="minor"/>
    </font>
    <font>
      <b/>
      <i/>
      <sz val="11"/>
      <color theme="1"/>
      <name val="Calibri"/>
      <family val="2"/>
    </font>
    <font>
      <b/>
      <sz val="11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b/>
      <i/>
      <sz val="11"/>
      <color theme="1"/>
      <name val="Arial"/>
      <family val="2"/>
    </font>
    <font>
      <sz val="11"/>
      <color rgb="FF000099"/>
      <name val="Calibri"/>
      <family val="2"/>
      <scheme val="minor"/>
    </font>
    <font>
      <b/>
      <u/>
      <sz val="14"/>
      <color rgb="FF000099"/>
      <name val="Calibri"/>
      <family val="2"/>
      <scheme val="minor"/>
    </font>
    <font>
      <b/>
      <sz val="11"/>
      <color rgb="FF000099"/>
      <name val="Calibri"/>
      <family val="2"/>
      <scheme val="minor"/>
    </font>
    <font>
      <b/>
      <u/>
      <sz val="11"/>
      <color rgb="FF000099"/>
      <name val="Calibri"/>
      <family val="2"/>
      <scheme val="minor"/>
    </font>
    <font>
      <b/>
      <u val="singleAccounting"/>
      <sz val="11"/>
      <color rgb="FF000099"/>
      <name val="Calibri"/>
      <family val="2"/>
      <scheme val="minor"/>
    </font>
    <font>
      <b/>
      <sz val="10"/>
      <name val="Arial"/>
      <family val="2"/>
    </font>
    <font>
      <b/>
      <sz val="10"/>
      <color rgb="FFC00000"/>
      <name val="Arial"/>
      <family val="2"/>
    </font>
    <font>
      <b/>
      <sz val="10"/>
      <color rgb="FF003399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u val="singleAccounting"/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0"/>
      <name val="Arial"/>
      <family val="2"/>
    </font>
    <font>
      <b/>
      <i/>
      <sz val="10"/>
      <name val="Arial"/>
      <family val="2"/>
    </font>
    <font>
      <b/>
      <i/>
      <sz val="10"/>
      <color rgb="FFC00000"/>
      <name val="Arial"/>
      <family val="2"/>
    </font>
    <font>
      <b/>
      <i/>
      <sz val="10"/>
      <color rgb="FF003399"/>
      <name val="Arial"/>
      <family val="2"/>
    </font>
    <font>
      <sz val="10"/>
      <color rgb="FFC00000"/>
      <name val="Arial"/>
      <family val="2"/>
    </font>
    <font>
      <b/>
      <i/>
      <sz val="11"/>
      <color rgb="FFC0000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u val="singleAccounting"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3">
    <xf numFmtId="0" fontId="0" fillId="0" borderId="0" xfId="0"/>
    <xf numFmtId="164" fontId="0" fillId="0" borderId="0" xfId="0" applyNumberFormat="1"/>
    <xf numFmtId="0" fontId="2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  <xf numFmtId="166" fontId="2" fillId="0" borderId="0" xfId="1" applyNumberFormat="1" applyFont="1" applyAlignment="1">
      <alignment horizontal="right"/>
    </xf>
    <xf numFmtId="166" fontId="7" fillId="0" borderId="0" xfId="1" applyNumberFormat="1" applyFont="1" applyAlignment="1">
      <alignment horizontal="right"/>
    </xf>
    <xf numFmtId="166" fontId="2" fillId="0" borderId="0" xfId="0" applyNumberFormat="1" applyFont="1" applyAlignment="1">
      <alignment horizontal="center"/>
    </xf>
    <xf numFmtId="165" fontId="2" fillId="0" borderId="0" xfId="1" applyNumberFormat="1" applyFont="1" applyAlignment="1">
      <alignment horizontal="right"/>
    </xf>
    <xf numFmtId="0" fontId="0" fillId="0" borderId="2" xfId="0" applyBorder="1"/>
    <xf numFmtId="164" fontId="5" fillId="0" borderId="0" xfId="0" applyNumberFormat="1" applyFont="1" applyAlignment="1">
      <alignment horizontal="center"/>
    </xf>
    <xf numFmtId="166" fontId="5" fillId="0" borderId="0" xfId="1" applyNumberFormat="1" applyFont="1" applyAlignment="1">
      <alignment horizontal="right"/>
    </xf>
    <xf numFmtId="165" fontId="0" fillId="0" borderId="0" xfId="0" applyNumberFormat="1"/>
    <xf numFmtId="167" fontId="5" fillId="0" borderId="0" xfId="0" applyNumberFormat="1" applyFont="1" applyAlignment="1">
      <alignment horizontal="center"/>
    </xf>
    <xf numFmtId="165" fontId="0" fillId="0" borderId="2" xfId="0" applyNumberFormat="1" applyBorder="1"/>
    <xf numFmtId="165" fontId="4" fillId="0" borderId="0" xfId="0" applyNumberFormat="1" applyFont="1"/>
    <xf numFmtId="0" fontId="9" fillId="0" borderId="0" xfId="0" applyFont="1"/>
    <xf numFmtId="0" fontId="2" fillId="0" borderId="0" xfId="0" applyFont="1"/>
    <xf numFmtId="0" fontId="13" fillId="0" borderId="0" xfId="0" applyFont="1"/>
    <xf numFmtId="0" fontId="15" fillId="0" borderId="0" xfId="0" applyFont="1"/>
    <xf numFmtId="0" fontId="17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7" fillId="0" borderId="0" xfId="0" applyFont="1"/>
    <xf numFmtId="0" fontId="15" fillId="0" borderId="2" xfId="0" applyFont="1" applyBorder="1"/>
    <xf numFmtId="3" fontId="20" fillId="0" borderId="0" xfId="1" applyNumberFormat="1" applyFont="1" applyFill="1" applyBorder="1"/>
    <xf numFmtId="165" fontId="17" fillId="0" borderId="0" xfId="1" applyNumberFormat="1" applyFont="1" applyAlignment="1">
      <alignment horizontal="right"/>
    </xf>
    <xf numFmtId="165" fontId="15" fillId="0" borderId="0" xfId="0" applyNumberFormat="1" applyFont="1"/>
    <xf numFmtId="165" fontId="15" fillId="0" borderId="0" xfId="0" applyNumberFormat="1" applyFont="1" applyBorder="1"/>
    <xf numFmtId="165" fontId="15" fillId="0" borderId="2" xfId="0" applyNumberFormat="1" applyFont="1" applyBorder="1"/>
    <xf numFmtId="0" fontId="23" fillId="0" borderId="0" xfId="0" applyFont="1"/>
    <xf numFmtId="0" fontId="24" fillId="0" borderId="0" xfId="0" applyFont="1" applyAlignment="1">
      <alignment horizontal="center"/>
    </xf>
    <xf numFmtId="164" fontId="25" fillId="0" borderId="0" xfId="0" applyNumberFormat="1" applyFont="1" applyAlignment="1">
      <alignment horizontal="center"/>
    </xf>
    <xf numFmtId="0" fontId="24" fillId="0" borderId="0" xfId="0" applyFont="1"/>
    <xf numFmtId="166" fontId="24" fillId="0" borderId="0" xfId="1" applyNumberFormat="1" applyFont="1" applyAlignment="1">
      <alignment horizontal="right"/>
    </xf>
    <xf numFmtId="166" fontId="26" fillId="0" borderId="0" xfId="1" applyNumberFormat="1" applyFont="1" applyAlignment="1">
      <alignment horizontal="right"/>
    </xf>
    <xf numFmtId="166" fontId="24" fillId="0" borderId="0" xfId="0" applyNumberFormat="1" applyFont="1" applyAlignment="1">
      <alignment horizontal="center"/>
    </xf>
    <xf numFmtId="0" fontId="23" fillId="0" borderId="2" xfId="0" applyFont="1" applyBorder="1"/>
    <xf numFmtId="166" fontId="25" fillId="0" borderId="0" xfId="1" applyNumberFormat="1" applyFont="1" applyAlignment="1">
      <alignment horizontal="right"/>
    </xf>
    <xf numFmtId="167" fontId="25" fillId="0" borderId="0" xfId="0" applyNumberFormat="1" applyFont="1" applyAlignment="1">
      <alignment horizontal="center"/>
    </xf>
    <xf numFmtId="165" fontId="24" fillId="0" borderId="0" xfId="1" applyNumberFormat="1" applyFont="1" applyAlignment="1">
      <alignment horizontal="right"/>
    </xf>
    <xf numFmtId="165" fontId="23" fillId="0" borderId="2" xfId="0" applyNumberFormat="1" applyFont="1" applyBorder="1"/>
    <xf numFmtId="165" fontId="23" fillId="0" borderId="0" xfId="0" applyNumberFormat="1" applyFont="1"/>
    <xf numFmtId="0" fontId="27" fillId="0" borderId="0" xfId="0" applyFont="1"/>
    <xf numFmtId="0" fontId="28" fillId="0" borderId="0" xfId="0" applyFont="1" applyAlignment="1">
      <alignment horizontal="center"/>
    </xf>
    <xf numFmtId="0" fontId="28" fillId="0" borderId="0" xfId="0" applyFont="1"/>
    <xf numFmtId="166" fontId="28" fillId="0" borderId="0" xfId="1" applyNumberFormat="1" applyFont="1" applyAlignment="1">
      <alignment horizontal="right"/>
    </xf>
    <xf numFmtId="0" fontId="27" fillId="0" borderId="2" xfId="0" applyFont="1" applyBorder="1"/>
    <xf numFmtId="165" fontId="28" fillId="0" borderId="0" xfId="1" applyNumberFormat="1" applyFont="1" applyAlignment="1">
      <alignment horizontal="right"/>
    </xf>
    <xf numFmtId="165" fontId="27" fillId="0" borderId="2" xfId="0" applyNumberFormat="1" applyFont="1" applyBorder="1"/>
    <xf numFmtId="165" fontId="27" fillId="0" borderId="0" xfId="0" applyNumberFormat="1" applyFont="1"/>
    <xf numFmtId="0" fontId="29" fillId="0" borderId="0" xfId="0" applyFont="1" applyFill="1"/>
    <xf numFmtId="166" fontId="33" fillId="0" borderId="0" xfId="0" applyNumberFormat="1" applyFont="1" applyFill="1"/>
    <xf numFmtId="0" fontId="34" fillId="0" borderId="0" xfId="0" applyFont="1"/>
    <xf numFmtId="0" fontId="35" fillId="0" borderId="0" xfId="0" applyFont="1" applyAlignment="1">
      <alignment horizontal="left" indent="1"/>
    </xf>
    <xf numFmtId="0" fontId="36" fillId="0" borderId="0" xfId="0" applyFont="1" applyAlignment="1">
      <alignment horizontal="left" indent="1"/>
    </xf>
    <xf numFmtId="0" fontId="36" fillId="0" borderId="0" xfId="0" applyFont="1" applyAlignment="1">
      <alignment horizontal="left" vertical="center" indent="1"/>
    </xf>
    <xf numFmtId="0" fontId="36" fillId="0" borderId="0" xfId="0" applyFont="1" applyAlignment="1">
      <alignment horizontal="left" vertical="center" indent="2"/>
    </xf>
    <xf numFmtId="0" fontId="2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0" fillId="0" borderId="0" xfId="0" applyFont="1"/>
    <xf numFmtId="166" fontId="2" fillId="0" borderId="3" xfId="1" applyNumberFormat="1" applyFont="1" applyBorder="1" applyAlignment="1">
      <alignment horizontal="right"/>
    </xf>
    <xf numFmtId="166" fontId="7" fillId="0" borderId="3" xfId="1" applyNumberFormat="1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0" fontId="2" fillId="0" borderId="4" xfId="0" applyFont="1" applyBorder="1"/>
    <xf numFmtId="166" fontId="2" fillId="0" borderId="4" xfId="1" applyNumberFormat="1" applyFont="1" applyBorder="1" applyAlignment="1">
      <alignment horizontal="right"/>
    </xf>
    <xf numFmtId="166" fontId="7" fillId="0" borderId="4" xfId="1" applyNumberFormat="1" applyFont="1" applyBorder="1" applyAlignment="1">
      <alignment horizontal="right"/>
    </xf>
    <xf numFmtId="166" fontId="2" fillId="0" borderId="4" xfId="0" applyNumberFormat="1" applyFont="1" applyBorder="1" applyAlignment="1">
      <alignment horizontal="center"/>
    </xf>
    <xf numFmtId="166" fontId="2" fillId="0" borderId="1" xfId="1" applyNumberFormat="1" applyFont="1" applyBorder="1"/>
    <xf numFmtId="166" fontId="5" fillId="0" borderId="1" xfId="1" applyNumberFormat="1" applyFont="1" applyBorder="1" applyAlignment="1">
      <alignment horizontal="right"/>
    </xf>
    <xf numFmtId="165" fontId="0" fillId="0" borderId="0" xfId="0" applyNumberFormat="1" applyFont="1"/>
    <xf numFmtId="165" fontId="2" fillId="0" borderId="3" xfId="1" applyNumberFormat="1" applyFont="1" applyBorder="1" applyAlignment="1">
      <alignment horizontal="right"/>
    </xf>
    <xf numFmtId="0" fontId="0" fillId="0" borderId="2" xfId="0" applyFont="1" applyBorder="1"/>
    <xf numFmtId="9" fontId="15" fillId="0" borderId="0" xfId="2" applyFont="1"/>
    <xf numFmtId="9" fontId="27" fillId="0" borderId="0" xfId="2" applyFont="1"/>
    <xf numFmtId="0" fontId="17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24" fillId="0" borderId="3" xfId="0" applyFont="1" applyBorder="1" applyAlignment="1">
      <alignment horizontal="center"/>
    </xf>
    <xf numFmtId="164" fontId="25" fillId="0" borderId="3" xfId="0" applyNumberFormat="1" applyFont="1" applyBorder="1" applyAlignment="1">
      <alignment horizontal="center"/>
    </xf>
    <xf numFmtId="0" fontId="24" fillId="0" borderId="3" xfId="0" applyFont="1" applyBorder="1"/>
    <xf numFmtId="166" fontId="24" fillId="0" borderId="3" xfId="1" applyNumberFormat="1" applyFont="1" applyBorder="1" applyAlignment="1">
      <alignment horizontal="right"/>
    </xf>
    <xf numFmtId="166" fontId="26" fillId="0" borderId="3" xfId="1" applyNumberFormat="1" applyFont="1" applyBorder="1" applyAlignment="1">
      <alignment horizontal="right"/>
    </xf>
    <xf numFmtId="166" fontId="24" fillId="0" borderId="3" xfId="0" applyNumberFormat="1" applyFont="1" applyBorder="1" applyAlignment="1">
      <alignment horizontal="center"/>
    </xf>
    <xf numFmtId="167" fontId="5" fillId="0" borderId="0" xfId="0" applyNumberFormat="1" applyFont="1" applyBorder="1" applyAlignment="1">
      <alignment horizontal="center"/>
    </xf>
    <xf numFmtId="0" fontId="0" fillId="0" borderId="0" xfId="0" applyFont="1" applyBorder="1"/>
    <xf numFmtId="0" fontId="2" fillId="0" borderId="3" xfId="0" applyFont="1" applyBorder="1" applyAlignment="1">
      <alignment horizontal="center"/>
    </xf>
    <xf numFmtId="167" fontId="5" fillId="0" borderId="3" xfId="0" applyNumberFormat="1" applyFont="1" applyBorder="1" applyAlignment="1">
      <alignment horizontal="center"/>
    </xf>
    <xf numFmtId="0" fontId="0" fillId="0" borderId="3" xfId="0" applyFont="1" applyBorder="1"/>
    <xf numFmtId="166" fontId="2" fillId="0" borderId="3" xfId="0" applyNumberFormat="1" applyFont="1" applyBorder="1" applyAlignment="1">
      <alignment horizontal="center"/>
    </xf>
    <xf numFmtId="165" fontId="0" fillId="0" borderId="0" xfId="0" applyNumberFormat="1" applyFont="1" applyBorder="1"/>
    <xf numFmtId="0" fontId="17" fillId="0" borderId="3" xfId="0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165" fontId="0" fillId="0" borderId="3" xfId="0" applyNumberFormat="1" applyFont="1" applyBorder="1"/>
    <xf numFmtId="0" fontId="24" fillId="0" borderId="0" xfId="0" applyFont="1" applyBorder="1" applyAlignment="1">
      <alignment horizontal="center"/>
    </xf>
    <xf numFmtId="164" fontId="25" fillId="0" borderId="0" xfId="0" applyNumberFormat="1" applyFont="1" applyBorder="1" applyAlignment="1">
      <alignment horizontal="center"/>
    </xf>
    <xf numFmtId="165" fontId="23" fillId="0" borderId="3" xfId="0" applyNumberFormat="1" applyFont="1" applyBorder="1"/>
    <xf numFmtId="0" fontId="24" fillId="0" borderId="0" xfId="0" applyFont="1" applyBorder="1"/>
    <xf numFmtId="165" fontId="24" fillId="0" borderId="3" xfId="1" applyNumberFormat="1" applyFont="1" applyBorder="1" applyAlignment="1">
      <alignment horizontal="right"/>
    </xf>
    <xf numFmtId="167" fontId="25" fillId="0" borderId="0" xfId="0" applyNumberFormat="1" applyFont="1" applyBorder="1" applyAlignment="1">
      <alignment horizontal="center"/>
    </xf>
    <xf numFmtId="0" fontId="23" fillId="0" borderId="0" xfId="0" applyFont="1" applyBorder="1"/>
    <xf numFmtId="167" fontId="25" fillId="0" borderId="3" xfId="0" applyNumberFormat="1" applyFont="1" applyBorder="1" applyAlignment="1">
      <alignment horizontal="center"/>
    </xf>
    <xf numFmtId="0" fontId="23" fillId="0" borderId="3" xfId="0" applyFont="1" applyBorder="1"/>
    <xf numFmtId="165" fontId="0" fillId="0" borderId="2" xfId="0" applyNumberFormat="1" applyFont="1" applyBorder="1"/>
    <xf numFmtId="0" fontId="24" fillId="0" borderId="4" xfId="0" applyFont="1" applyBorder="1" applyAlignment="1">
      <alignment horizontal="center"/>
    </xf>
    <xf numFmtId="164" fontId="25" fillId="0" borderId="4" xfId="0" applyNumberFormat="1" applyFont="1" applyBorder="1" applyAlignment="1">
      <alignment horizontal="center"/>
    </xf>
    <xf numFmtId="0" fontId="24" fillId="0" borderId="4" xfId="0" applyFont="1" applyBorder="1"/>
    <xf numFmtId="166" fontId="24" fillId="0" borderId="4" xfId="1" applyNumberFormat="1" applyFont="1" applyBorder="1" applyAlignment="1">
      <alignment horizontal="right"/>
    </xf>
    <xf numFmtId="166" fontId="26" fillId="0" borderId="4" xfId="1" applyNumberFormat="1" applyFont="1" applyBorder="1" applyAlignment="1">
      <alignment horizontal="right"/>
    </xf>
    <xf numFmtId="166" fontId="24" fillId="0" borderId="4" xfId="0" applyNumberFormat="1" applyFont="1" applyBorder="1" applyAlignment="1">
      <alignment horizontal="center"/>
    </xf>
    <xf numFmtId="165" fontId="0" fillId="0" borderId="4" xfId="0" applyNumberFormat="1" applyFont="1" applyBorder="1"/>
    <xf numFmtId="165" fontId="2" fillId="0" borderId="4" xfId="1" applyNumberFormat="1" applyFont="1" applyBorder="1" applyAlignment="1">
      <alignment horizontal="right"/>
    </xf>
    <xf numFmtId="166" fontId="24" fillId="0" borderId="0" xfId="1" applyNumberFormat="1" applyFont="1" applyBorder="1" applyAlignment="1">
      <alignment horizontal="right"/>
    </xf>
    <xf numFmtId="166" fontId="26" fillId="0" borderId="0" xfId="1" applyNumberFormat="1" applyFont="1" applyBorder="1" applyAlignment="1">
      <alignment horizontal="right"/>
    </xf>
    <xf numFmtId="166" fontId="24" fillId="0" borderId="0" xfId="0" applyNumberFormat="1" applyFont="1" applyBorder="1" applyAlignment="1">
      <alignment horizontal="center"/>
    </xf>
    <xf numFmtId="165" fontId="2" fillId="0" borderId="0" xfId="1" applyNumberFormat="1" applyFont="1" applyBorder="1" applyAlignment="1">
      <alignment horizontal="right"/>
    </xf>
    <xf numFmtId="0" fontId="17" fillId="0" borderId="4" xfId="0" applyFont="1" applyBorder="1" applyAlignment="1">
      <alignment horizontal="center"/>
    </xf>
    <xf numFmtId="165" fontId="17" fillId="0" borderId="4" xfId="1" applyNumberFormat="1" applyFont="1" applyBorder="1" applyAlignment="1">
      <alignment horizontal="right"/>
    </xf>
    <xf numFmtId="165" fontId="17" fillId="0" borderId="0" xfId="1" applyNumberFormat="1" applyFont="1" applyBorder="1" applyAlignment="1">
      <alignment horizontal="right"/>
    </xf>
    <xf numFmtId="0" fontId="2" fillId="0" borderId="0" xfId="0" applyFont="1" applyAlignment="1"/>
    <xf numFmtId="0" fontId="0" fillId="0" borderId="0" xfId="0" applyAlignment="1"/>
    <xf numFmtId="0" fontId="0" fillId="0" borderId="0" xfId="0" applyBorder="1"/>
    <xf numFmtId="164" fontId="18" fillId="0" borderId="4" xfId="0" applyNumberFormat="1" applyFont="1" applyBorder="1" applyAlignment="1">
      <alignment horizontal="center"/>
    </xf>
    <xf numFmtId="0" fontId="17" fillId="0" borderId="4" xfId="0" applyFont="1" applyBorder="1"/>
    <xf numFmtId="166" fontId="17" fillId="0" borderId="4" xfId="1" applyNumberFormat="1" applyFont="1" applyBorder="1" applyAlignment="1">
      <alignment horizontal="right"/>
    </xf>
    <xf numFmtId="166" fontId="19" fillId="0" borderId="4" xfId="1" applyNumberFormat="1" applyFont="1" applyBorder="1" applyAlignment="1">
      <alignment horizontal="right"/>
    </xf>
    <xf numFmtId="166" fontId="17" fillId="0" borderId="4" xfId="0" applyNumberFormat="1" applyFont="1" applyBorder="1" applyAlignment="1">
      <alignment horizontal="center"/>
    </xf>
    <xf numFmtId="167" fontId="5" fillId="0" borderId="4" xfId="0" applyNumberFormat="1" applyFont="1" applyBorder="1" applyAlignment="1">
      <alignment horizontal="center"/>
    </xf>
    <xf numFmtId="0" fontId="0" fillId="0" borderId="4" xfId="0" applyFont="1" applyBorder="1"/>
    <xf numFmtId="0" fontId="2" fillId="0" borderId="3" xfId="0" applyFont="1" applyBorder="1"/>
    <xf numFmtId="166" fontId="2" fillId="0" borderId="0" xfId="1" applyNumberFormat="1" applyFont="1" applyBorder="1" applyAlignment="1">
      <alignment horizontal="right"/>
    </xf>
    <xf numFmtId="166" fontId="7" fillId="0" borderId="0" xfId="1" applyNumberFormat="1" applyFont="1" applyBorder="1" applyAlignment="1">
      <alignment horizontal="right"/>
    </xf>
    <xf numFmtId="166" fontId="2" fillId="0" borderId="0" xfId="0" applyNumberFormat="1" applyFont="1" applyBorder="1" applyAlignment="1">
      <alignment horizontal="center"/>
    </xf>
    <xf numFmtId="0" fontId="37" fillId="0" borderId="0" xfId="0" applyFont="1"/>
    <xf numFmtId="167" fontId="25" fillId="0" borderId="4" xfId="0" applyNumberFormat="1" applyFont="1" applyBorder="1" applyAlignment="1">
      <alignment horizontal="center"/>
    </xf>
    <xf numFmtId="0" fontId="23" fillId="0" borderId="4" xfId="0" applyFont="1" applyBorder="1"/>
    <xf numFmtId="165" fontId="24" fillId="0" borderId="0" xfId="1" applyNumberFormat="1" applyFont="1" applyBorder="1" applyAlignment="1">
      <alignment horizontal="right"/>
    </xf>
    <xf numFmtId="165" fontId="24" fillId="0" borderId="4" xfId="1" applyNumberFormat="1" applyFont="1" applyBorder="1" applyAlignment="1">
      <alignment horizontal="right"/>
    </xf>
    <xf numFmtId="165" fontId="23" fillId="0" borderId="0" xfId="0" applyNumberFormat="1" applyFont="1" applyBorder="1"/>
    <xf numFmtId="165" fontId="23" fillId="0" borderId="4" xfId="0" applyNumberFormat="1" applyFont="1" applyBorder="1"/>
    <xf numFmtId="0" fontId="37" fillId="0" borderId="2" xfId="0" applyFont="1" applyBorder="1"/>
    <xf numFmtId="166" fontId="17" fillId="0" borderId="0" xfId="1" applyNumberFormat="1" applyFont="1" applyBorder="1" applyAlignment="1">
      <alignment horizontal="right"/>
    </xf>
    <xf numFmtId="166" fontId="19" fillId="0" borderId="0" xfId="1" applyNumberFormat="1" applyFont="1" applyBorder="1" applyAlignment="1">
      <alignment horizontal="right"/>
    </xf>
    <xf numFmtId="164" fontId="18" fillId="0" borderId="0" xfId="0" applyNumberFormat="1" applyFont="1" applyBorder="1" applyAlignment="1">
      <alignment horizontal="center"/>
    </xf>
    <xf numFmtId="0" fontId="17" fillId="0" borderId="0" xfId="0" applyFont="1" applyBorder="1"/>
    <xf numFmtId="166" fontId="17" fillId="0" borderId="0" xfId="0" applyNumberFormat="1" applyFont="1" applyBorder="1" applyAlignment="1">
      <alignment horizontal="center"/>
    </xf>
    <xf numFmtId="0" fontId="42" fillId="0" borderId="0" xfId="0" applyFont="1"/>
    <xf numFmtId="165" fontId="42" fillId="0" borderId="0" xfId="0" applyNumberFormat="1" applyFont="1"/>
    <xf numFmtId="168" fontId="42" fillId="0" borderId="2" xfId="0" applyNumberFormat="1" applyFont="1" applyBorder="1"/>
    <xf numFmtId="0" fontId="0" fillId="0" borderId="4" xfId="0" applyBorder="1"/>
    <xf numFmtId="0" fontId="38" fillId="0" borderId="0" xfId="0" applyFont="1" applyBorder="1" applyAlignment="1">
      <alignment horizontal="center"/>
    </xf>
    <xf numFmtId="164" fontId="39" fillId="0" borderId="0" xfId="0" applyNumberFormat="1" applyFont="1" applyBorder="1" applyAlignment="1">
      <alignment horizontal="center"/>
    </xf>
    <xf numFmtId="0" fontId="38" fillId="0" borderId="0" xfId="0" applyFont="1" applyBorder="1"/>
    <xf numFmtId="165" fontId="38" fillId="0" borderId="0" xfId="1" applyNumberFormat="1" applyFont="1" applyBorder="1" applyAlignment="1">
      <alignment horizontal="right"/>
    </xf>
    <xf numFmtId="166" fontId="38" fillId="0" borderId="0" xfId="1" applyNumberFormat="1" applyFont="1" applyBorder="1" applyAlignment="1">
      <alignment horizontal="right"/>
    </xf>
    <xf numFmtId="166" fontId="40" fillId="0" borderId="0" xfId="1" applyNumberFormat="1" applyFont="1" applyBorder="1" applyAlignment="1">
      <alignment horizontal="right"/>
    </xf>
    <xf numFmtId="166" fontId="38" fillId="0" borderId="0" xfId="0" applyNumberFormat="1" applyFont="1" applyBorder="1" applyAlignment="1">
      <alignment horizontal="center"/>
    </xf>
    <xf numFmtId="0" fontId="1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5" fontId="16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000099"/>
      <color rgb="FFFF3399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F122"/>
  <sheetViews>
    <sheetView showGridLines="0" tabSelected="1" zoomScale="70" zoomScaleNormal="70" workbookViewId="0">
      <pane xSplit="1" topLeftCell="BU1" activePane="topRight" state="frozen"/>
      <selection activeCell="AX114" sqref="AX114"/>
      <selection pane="topRight" activeCell="CH111" sqref="CH111"/>
    </sheetView>
  </sheetViews>
  <sheetFormatPr defaultRowHeight="14.4" x14ac:dyDescent="0.3"/>
  <cols>
    <col min="1" max="1" width="12.6640625" customWidth="1"/>
    <col min="2" max="6" width="9.6640625" customWidth="1"/>
    <col min="7" max="7" width="9.6640625" style="29" customWidth="1"/>
    <col min="8" max="9" width="9.6640625" style="42" customWidth="1"/>
    <col min="10" max="25" width="9.6640625" style="19" customWidth="1"/>
    <col min="30" max="34" width="9.109375" style="60"/>
    <col min="36" max="37" width="9.109375" style="60"/>
    <col min="38" max="39" width="9.109375" style="42"/>
    <col min="40" max="42" width="9.109375" style="60"/>
    <col min="43" max="43" width="11" style="60" bestFit="1" customWidth="1"/>
    <col min="44" max="54" width="9.109375" style="60"/>
    <col min="55" max="55" width="11" style="60" bestFit="1" customWidth="1"/>
    <col min="56" max="59" width="9.109375" style="29"/>
    <col min="61" max="61" width="9.109375" style="135"/>
    <col min="65" max="65" width="9.109375" customWidth="1"/>
    <col min="66" max="66" width="9.44140625" bestFit="1" customWidth="1"/>
    <col min="67" max="67" width="10.88671875" bestFit="1" customWidth="1"/>
    <col min="68" max="68" width="9.44140625" bestFit="1" customWidth="1"/>
    <col min="69" max="69" width="10.33203125" bestFit="1" customWidth="1"/>
    <col min="70" max="70" width="10.21875" bestFit="1" customWidth="1"/>
    <col min="77" max="77" width="9.44140625" bestFit="1" customWidth="1"/>
    <col min="78" max="78" width="8.88671875" bestFit="1" customWidth="1"/>
    <col min="79" max="79" width="10.5546875" bestFit="1" customWidth="1"/>
    <col min="80" max="80" width="9.44140625" bestFit="1" customWidth="1"/>
    <col min="82" max="82" width="10.109375" bestFit="1" customWidth="1"/>
    <col min="91" max="91" width="10.88671875" bestFit="1" customWidth="1"/>
    <col min="92" max="92" width="10.21875" customWidth="1"/>
    <col min="93" max="93" width="10.44140625" bestFit="1" customWidth="1"/>
    <col min="94" max="94" width="10.109375" bestFit="1" customWidth="1"/>
    <col min="95" max="95" width="8.33203125" bestFit="1" customWidth="1"/>
  </cols>
  <sheetData>
    <row r="1" spans="1:110" ht="21" x14ac:dyDescent="0.4">
      <c r="A1" s="3" t="s">
        <v>27</v>
      </c>
      <c r="B1" s="3"/>
      <c r="I1" s="24"/>
      <c r="J1" s="24" t="s">
        <v>37</v>
      </c>
      <c r="K1" s="24"/>
      <c r="L1" s="24"/>
    </row>
    <row r="2" spans="1:110" ht="18" customHeight="1" x14ac:dyDescent="0.4">
      <c r="A2" s="4" t="s">
        <v>6</v>
      </c>
      <c r="B2" s="3"/>
      <c r="E2" s="17"/>
    </row>
    <row r="3" spans="1:110" x14ac:dyDescent="0.3">
      <c r="A3" s="52" t="s">
        <v>38</v>
      </c>
      <c r="B3" s="1"/>
      <c r="D3" s="122"/>
    </row>
    <row r="4" spans="1:110" ht="18" x14ac:dyDescent="0.35">
      <c r="B4" s="160" t="s">
        <v>8</v>
      </c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59" t="s">
        <v>9</v>
      </c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 t="s">
        <v>49</v>
      </c>
      <c r="AA4" s="159"/>
      <c r="AB4" s="159"/>
      <c r="AC4" s="159"/>
      <c r="AD4" s="159"/>
      <c r="AE4" s="159"/>
      <c r="AF4" s="159"/>
      <c r="AG4" s="159"/>
      <c r="AH4" s="159"/>
      <c r="AI4" s="159"/>
      <c r="AJ4" s="159"/>
      <c r="AK4" s="159"/>
      <c r="AL4" s="159" t="s">
        <v>50</v>
      </c>
      <c r="AM4" s="159"/>
      <c r="AN4" s="159"/>
      <c r="AO4" s="159"/>
      <c r="AP4" s="159"/>
      <c r="AQ4" s="159"/>
      <c r="AR4" s="159"/>
      <c r="AS4" s="159"/>
      <c r="AT4" s="159"/>
      <c r="AU4" s="159"/>
      <c r="AV4" s="159"/>
      <c r="AW4" s="159"/>
      <c r="AX4" s="159" t="s">
        <v>59</v>
      </c>
      <c r="AY4" s="159"/>
      <c r="AZ4" s="159"/>
      <c r="BA4" s="159"/>
      <c r="BB4" s="159"/>
      <c r="BC4" s="159"/>
      <c r="BD4" s="159"/>
      <c r="BE4" s="159"/>
      <c r="BF4" s="159"/>
      <c r="BG4" s="159"/>
      <c r="BH4" s="159"/>
      <c r="BI4" s="159"/>
      <c r="BJ4" s="159" t="s">
        <v>60</v>
      </c>
      <c r="BK4" s="159"/>
      <c r="BL4" s="159"/>
      <c r="BM4" s="159"/>
      <c r="BN4" s="159"/>
      <c r="BO4" s="159"/>
      <c r="BP4" s="159"/>
      <c r="BQ4" s="159"/>
      <c r="BR4" s="159"/>
      <c r="BS4" s="159"/>
      <c r="BT4" s="159"/>
      <c r="BU4" s="159"/>
      <c r="BV4" s="159" t="s">
        <v>61</v>
      </c>
      <c r="BW4" s="159"/>
      <c r="BX4" s="159"/>
      <c r="BY4" s="159"/>
      <c r="BZ4" s="159"/>
      <c r="CA4" s="159"/>
      <c r="CB4" s="159"/>
      <c r="CC4" s="159"/>
      <c r="CD4" s="159"/>
      <c r="CE4" s="159"/>
      <c r="CF4" s="159"/>
      <c r="CG4" s="159"/>
      <c r="CH4" s="159" t="s">
        <v>62</v>
      </c>
      <c r="CI4" s="159"/>
      <c r="CJ4" s="159"/>
      <c r="CK4" s="159"/>
      <c r="CL4" s="159"/>
      <c r="CM4" s="159"/>
      <c r="CN4" s="159"/>
      <c r="CO4" s="159"/>
      <c r="CP4" s="159"/>
      <c r="CQ4" s="159"/>
      <c r="CR4" s="159"/>
      <c r="CS4" s="159"/>
      <c r="CT4" s="159" t="s">
        <v>63</v>
      </c>
      <c r="CU4" s="159"/>
      <c r="CV4" s="159"/>
      <c r="CW4" s="159"/>
      <c r="CX4" s="159"/>
      <c r="CY4" s="159"/>
      <c r="CZ4" s="159"/>
      <c r="DA4" s="159"/>
      <c r="DB4" s="159"/>
      <c r="DC4" s="159"/>
      <c r="DD4" s="159"/>
      <c r="DE4" s="159"/>
    </row>
    <row r="5" spans="1:110" x14ac:dyDescent="0.3">
      <c r="B5" s="2">
        <v>1</v>
      </c>
      <c r="C5" s="2">
        <f>B5+1</f>
        <v>2</v>
      </c>
      <c r="D5" s="2">
        <f t="shared" ref="D5:M5" si="0">C5+1</f>
        <v>3</v>
      </c>
      <c r="E5" s="2">
        <f t="shared" si="0"/>
        <v>4</v>
      </c>
      <c r="F5" s="2">
        <f t="shared" si="0"/>
        <v>5</v>
      </c>
      <c r="G5" s="30">
        <f t="shared" si="0"/>
        <v>6</v>
      </c>
      <c r="H5" s="30">
        <f t="shared" si="0"/>
        <v>7</v>
      </c>
      <c r="I5" s="30">
        <f t="shared" si="0"/>
        <v>8</v>
      </c>
      <c r="J5" s="30">
        <f t="shared" si="0"/>
        <v>9</v>
      </c>
      <c r="K5" s="30">
        <f t="shared" si="0"/>
        <v>10</v>
      </c>
      <c r="L5" s="30">
        <f t="shared" si="0"/>
        <v>11</v>
      </c>
      <c r="M5" s="30">
        <f t="shared" si="0"/>
        <v>12</v>
      </c>
      <c r="N5" s="30">
        <v>1</v>
      </c>
      <c r="O5" s="63">
        <f>N5+1</f>
        <v>2</v>
      </c>
      <c r="P5" s="2">
        <f t="shared" ref="P5:Y5" si="1">O5+1</f>
        <v>3</v>
      </c>
      <c r="Q5" s="2">
        <f t="shared" si="1"/>
        <v>4</v>
      </c>
      <c r="R5" s="2">
        <f t="shared" si="1"/>
        <v>5</v>
      </c>
      <c r="S5" s="2">
        <f t="shared" si="1"/>
        <v>6</v>
      </c>
      <c r="T5" s="2">
        <f t="shared" si="1"/>
        <v>7</v>
      </c>
      <c r="U5" s="2">
        <f t="shared" si="1"/>
        <v>8</v>
      </c>
      <c r="V5" s="2">
        <f t="shared" si="1"/>
        <v>9</v>
      </c>
      <c r="W5" s="2">
        <f t="shared" si="1"/>
        <v>10</v>
      </c>
      <c r="X5" s="2">
        <f t="shared" si="1"/>
        <v>11</v>
      </c>
      <c r="Y5" s="80">
        <f t="shared" si="1"/>
        <v>12</v>
      </c>
      <c r="Z5" s="30">
        <v>1</v>
      </c>
      <c r="AA5" s="30">
        <v>2</v>
      </c>
      <c r="AB5" s="30">
        <f t="shared" ref="AB5" si="2">AA5+1</f>
        <v>3</v>
      </c>
      <c r="AC5" s="30">
        <f t="shared" ref="AC5" si="3">AB5+1</f>
        <v>4</v>
      </c>
      <c r="AD5" s="2">
        <f t="shared" ref="AD5" si="4">AC5+1</f>
        <v>5</v>
      </c>
      <c r="AE5" s="2">
        <f t="shared" ref="AE5" si="5">AD5+1</f>
        <v>6</v>
      </c>
      <c r="AF5" s="2">
        <f t="shared" ref="AF5" si="6">AE5+1</f>
        <v>7</v>
      </c>
      <c r="AG5" s="2">
        <f t="shared" ref="AG5" si="7">AF5+1</f>
        <v>8</v>
      </c>
      <c r="AH5" s="2">
        <f t="shared" ref="AH5" si="8">AG5+1</f>
        <v>9</v>
      </c>
      <c r="AI5" s="2">
        <f t="shared" ref="AI5" si="9">AH5+1</f>
        <v>10</v>
      </c>
      <c r="AJ5" s="2">
        <f t="shared" ref="AJ5" si="10">AI5+1</f>
        <v>11</v>
      </c>
      <c r="AK5" s="2">
        <f t="shared" ref="AK5" si="11">AJ5+1</f>
        <v>12</v>
      </c>
      <c r="AL5" s="2">
        <v>1</v>
      </c>
      <c r="AM5" s="2">
        <v>2</v>
      </c>
      <c r="AN5" s="2">
        <v>3</v>
      </c>
      <c r="AO5" s="2">
        <v>4</v>
      </c>
      <c r="AP5" s="2">
        <v>5</v>
      </c>
      <c r="AQ5" s="2">
        <v>6</v>
      </c>
      <c r="AR5" s="2">
        <v>7</v>
      </c>
      <c r="AS5" s="2">
        <v>8</v>
      </c>
      <c r="AT5" s="2">
        <v>9</v>
      </c>
      <c r="AU5" s="2">
        <v>10</v>
      </c>
      <c r="AV5" s="2">
        <v>11</v>
      </c>
      <c r="AW5" s="88">
        <v>12</v>
      </c>
      <c r="AX5" s="2">
        <v>1</v>
      </c>
      <c r="AY5" s="2">
        <v>2</v>
      </c>
      <c r="AZ5" s="2">
        <v>3</v>
      </c>
      <c r="BA5" s="2">
        <v>4</v>
      </c>
      <c r="BB5" s="2">
        <v>5</v>
      </c>
      <c r="BC5" s="2">
        <v>6</v>
      </c>
      <c r="BD5" s="30">
        <v>7</v>
      </c>
      <c r="BE5" s="30">
        <v>8</v>
      </c>
      <c r="BF5" s="30">
        <v>9</v>
      </c>
      <c r="BG5" s="30">
        <v>10</v>
      </c>
      <c r="BH5" s="30">
        <v>11</v>
      </c>
      <c r="BI5" s="30">
        <v>12</v>
      </c>
      <c r="BJ5" s="106">
        <v>1</v>
      </c>
      <c r="BK5" s="96">
        <v>2</v>
      </c>
      <c r="BL5" s="96">
        <v>3</v>
      </c>
      <c r="BM5" s="96">
        <v>4</v>
      </c>
      <c r="BN5" s="96">
        <v>5</v>
      </c>
      <c r="BO5" s="96">
        <v>6</v>
      </c>
      <c r="BP5" s="96">
        <v>7</v>
      </c>
      <c r="BQ5" s="96">
        <v>8</v>
      </c>
      <c r="BR5" s="96">
        <v>9</v>
      </c>
      <c r="BS5" s="96">
        <v>10</v>
      </c>
      <c r="BT5" s="2">
        <v>11</v>
      </c>
      <c r="BU5" s="2">
        <v>12</v>
      </c>
      <c r="BV5" s="106">
        <v>1</v>
      </c>
      <c r="BW5" s="96">
        <v>2</v>
      </c>
      <c r="BX5" s="96">
        <v>3</v>
      </c>
      <c r="BY5" s="96">
        <v>4</v>
      </c>
      <c r="BZ5" s="96">
        <v>5</v>
      </c>
      <c r="CA5" s="96">
        <v>6</v>
      </c>
      <c r="CB5" s="96">
        <v>7</v>
      </c>
      <c r="CC5" s="96">
        <v>8</v>
      </c>
      <c r="CD5" s="96">
        <v>9</v>
      </c>
      <c r="CE5" s="96">
        <v>10</v>
      </c>
      <c r="CF5" s="96">
        <v>11</v>
      </c>
      <c r="CG5" s="96">
        <v>12</v>
      </c>
      <c r="CH5" s="106">
        <v>1</v>
      </c>
      <c r="CI5" s="152">
        <v>2</v>
      </c>
      <c r="CJ5" s="76">
        <v>3</v>
      </c>
      <c r="CK5" s="76">
        <v>4</v>
      </c>
      <c r="CL5" s="76">
        <v>5</v>
      </c>
      <c r="CM5" s="76">
        <v>6</v>
      </c>
      <c r="CN5" s="76">
        <v>7</v>
      </c>
      <c r="CO5" s="76">
        <v>8</v>
      </c>
      <c r="CP5" s="76">
        <v>9</v>
      </c>
      <c r="CQ5" s="76">
        <v>10</v>
      </c>
      <c r="CR5" s="76">
        <v>11</v>
      </c>
      <c r="CS5" s="76">
        <v>12</v>
      </c>
      <c r="CT5" s="118">
        <v>1</v>
      </c>
      <c r="CU5" s="76">
        <v>2</v>
      </c>
      <c r="DF5" s="151"/>
    </row>
    <row r="6" spans="1:110" x14ac:dyDescent="0.3">
      <c r="B6" s="10">
        <v>41744</v>
      </c>
      <c r="C6" s="10">
        <f>B6+30</f>
        <v>41774</v>
      </c>
      <c r="D6" s="10">
        <f t="shared" ref="D6:Y6" si="12">C6+30</f>
        <v>41804</v>
      </c>
      <c r="E6" s="10">
        <f t="shared" si="12"/>
        <v>41834</v>
      </c>
      <c r="F6" s="10">
        <f t="shared" si="12"/>
        <v>41864</v>
      </c>
      <c r="G6" s="31">
        <f t="shared" si="12"/>
        <v>41894</v>
      </c>
      <c r="H6" s="31">
        <f t="shared" si="12"/>
        <v>41924</v>
      </c>
      <c r="I6" s="31">
        <f t="shared" si="12"/>
        <v>41954</v>
      </c>
      <c r="J6" s="31">
        <f t="shared" si="12"/>
        <v>41984</v>
      </c>
      <c r="K6" s="31">
        <f t="shared" si="12"/>
        <v>42014</v>
      </c>
      <c r="L6" s="31">
        <f t="shared" si="12"/>
        <v>42044</v>
      </c>
      <c r="M6" s="31">
        <f t="shared" si="12"/>
        <v>42074</v>
      </c>
      <c r="N6" s="31">
        <f t="shared" si="12"/>
        <v>42104</v>
      </c>
      <c r="O6" s="64">
        <f t="shared" si="12"/>
        <v>42134</v>
      </c>
      <c r="P6" s="10">
        <f t="shared" si="12"/>
        <v>42164</v>
      </c>
      <c r="Q6" s="10">
        <f t="shared" si="12"/>
        <v>42194</v>
      </c>
      <c r="R6" s="10">
        <f t="shared" si="12"/>
        <v>42224</v>
      </c>
      <c r="S6" s="10">
        <f t="shared" si="12"/>
        <v>42254</v>
      </c>
      <c r="T6" s="10">
        <f t="shared" si="12"/>
        <v>42284</v>
      </c>
      <c r="U6" s="10">
        <f t="shared" si="12"/>
        <v>42314</v>
      </c>
      <c r="V6" s="10">
        <f t="shared" si="12"/>
        <v>42344</v>
      </c>
      <c r="W6" s="10">
        <f t="shared" si="12"/>
        <v>42374</v>
      </c>
      <c r="X6" s="10">
        <f t="shared" si="12"/>
        <v>42404</v>
      </c>
      <c r="Y6" s="81">
        <f t="shared" si="12"/>
        <v>42434</v>
      </c>
      <c r="Z6" s="31">
        <f t="shared" ref="Z6:AA6" si="13">Y6+30</f>
        <v>42464</v>
      </c>
      <c r="AA6" s="31">
        <f t="shared" si="13"/>
        <v>42494</v>
      </c>
      <c r="AB6" s="31">
        <f t="shared" ref="AB6" si="14">AA6+30</f>
        <v>42524</v>
      </c>
      <c r="AC6" s="31">
        <f t="shared" ref="AC6" si="15">AB6+30</f>
        <v>42554</v>
      </c>
      <c r="AD6" s="10">
        <f t="shared" ref="AD6" si="16">AC6+30</f>
        <v>42584</v>
      </c>
      <c r="AE6" s="10">
        <f t="shared" ref="AE6" si="17">AD6+30</f>
        <v>42614</v>
      </c>
      <c r="AF6" s="10">
        <f t="shared" ref="AF6" si="18">AE6+30</f>
        <v>42644</v>
      </c>
      <c r="AG6" s="10">
        <f>AF6+31</f>
        <v>42675</v>
      </c>
      <c r="AH6" s="10">
        <f t="shared" ref="AH6" si="19">AG6+30</f>
        <v>42705</v>
      </c>
      <c r="AI6" s="10">
        <f>AH6+31</f>
        <v>42736</v>
      </c>
      <c r="AJ6" s="10">
        <f t="shared" ref="AJ6:BI6" si="20">AI6+31</f>
        <v>42767</v>
      </c>
      <c r="AK6" s="10">
        <f t="shared" si="20"/>
        <v>42798</v>
      </c>
      <c r="AL6" s="10">
        <f t="shared" si="20"/>
        <v>42829</v>
      </c>
      <c r="AM6" s="10">
        <f t="shared" si="20"/>
        <v>42860</v>
      </c>
      <c r="AN6" s="10">
        <f t="shared" si="20"/>
        <v>42891</v>
      </c>
      <c r="AO6" s="10">
        <f t="shared" si="20"/>
        <v>42922</v>
      </c>
      <c r="AP6" s="10">
        <f t="shared" si="20"/>
        <v>42953</v>
      </c>
      <c r="AQ6" s="10">
        <f t="shared" si="20"/>
        <v>42984</v>
      </c>
      <c r="AR6" s="10">
        <f t="shared" si="20"/>
        <v>43015</v>
      </c>
      <c r="AS6" s="10">
        <f t="shared" si="20"/>
        <v>43046</v>
      </c>
      <c r="AT6" s="10">
        <f t="shared" si="20"/>
        <v>43077</v>
      </c>
      <c r="AU6" s="10">
        <f t="shared" si="20"/>
        <v>43108</v>
      </c>
      <c r="AV6" s="10">
        <f t="shared" si="20"/>
        <v>43139</v>
      </c>
      <c r="AW6" s="94">
        <f t="shared" si="20"/>
        <v>43170</v>
      </c>
      <c r="AX6" s="10">
        <f t="shared" si="20"/>
        <v>43201</v>
      </c>
      <c r="AY6" s="10">
        <f t="shared" si="20"/>
        <v>43232</v>
      </c>
      <c r="AZ6" s="10">
        <f t="shared" si="20"/>
        <v>43263</v>
      </c>
      <c r="BA6" s="10">
        <f t="shared" si="20"/>
        <v>43294</v>
      </c>
      <c r="BB6" s="10">
        <f t="shared" si="20"/>
        <v>43325</v>
      </c>
      <c r="BC6" s="10">
        <f t="shared" si="20"/>
        <v>43356</v>
      </c>
      <c r="BD6" s="31">
        <f t="shared" si="20"/>
        <v>43387</v>
      </c>
      <c r="BE6" s="31">
        <f t="shared" si="20"/>
        <v>43418</v>
      </c>
      <c r="BF6" s="31">
        <f t="shared" si="20"/>
        <v>43449</v>
      </c>
      <c r="BG6" s="31">
        <f t="shared" si="20"/>
        <v>43480</v>
      </c>
      <c r="BH6" s="31">
        <f t="shared" si="20"/>
        <v>43511</v>
      </c>
      <c r="BI6" s="31">
        <f t="shared" si="20"/>
        <v>43542</v>
      </c>
      <c r="BJ6" s="107">
        <f t="shared" ref="BJ6" si="21">BI6+31</f>
        <v>43573</v>
      </c>
      <c r="BK6" s="97">
        <f t="shared" ref="BK6:CD6" si="22">BJ6+31</f>
        <v>43604</v>
      </c>
      <c r="BL6" s="97">
        <f t="shared" ref="BL6:BP6" si="23">BK6+31</f>
        <v>43635</v>
      </c>
      <c r="BM6" s="97">
        <f t="shared" si="22"/>
        <v>43666</v>
      </c>
      <c r="BN6" s="97">
        <f t="shared" si="23"/>
        <v>43697</v>
      </c>
      <c r="BO6" s="97">
        <f t="shared" si="22"/>
        <v>43728</v>
      </c>
      <c r="BP6" s="97">
        <f t="shared" si="23"/>
        <v>43759</v>
      </c>
      <c r="BQ6" s="97">
        <f t="shared" si="22"/>
        <v>43790</v>
      </c>
      <c r="BR6" s="97">
        <f t="shared" si="22"/>
        <v>43821</v>
      </c>
      <c r="BS6" s="97">
        <f t="shared" si="22"/>
        <v>43852</v>
      </c>
      <c r="BT6" s="10">
        <f t="shared" si="22"/>
        <v>43883</v>
      </c>
      <c r="BU6" s="10">
        <f t="shared" si="22"/>
        <v>43914</v>
      </c>
      <c r="BV6" s="107">
        <f t="shared" si="22"/>
        <v>43945</v>
      </c>
      <c r="BW6" s="97">
        <f t="shared" si="22"/>
        <v>43976</v>
      </c>
      <c r="BX6" s="97">
        <f t="shared" si="22"/>
        <v>44007</v>
      </c>
      <c r="BY6" s="97">
        <f t="shared" si="22"/>
        <v>44038</v>
      </c>
      <c r="BZ6" s="97">
        <f t="shared" si="22"/>
        <v>44069</v>
      </c>
      <c r="CA6" s="97">
        <f t="shared" si="22"/>
        <v>44100</v>
      </c>
      <c r="CB6" s="97">
        <f t="shared" si="22"/>
        <v>44131</v>
      </c>
      <c r="CC6" s="97">
        <f t="shared" si="22"/>
        <v>44162</v>
      </c>
      <c r="CD6" s="97">
        <f t="shared" si="22"/>
        <v>44193</v>
      </c>
      <c r="CE6" s="97">
        <f t="shared" ref="CE6" si="24">CD6+31</f>
        <v>44224</v>
      </c>
      <c r="CF6" s="97">
        <f t="shared" ref="CF6:CG6" si="25">CE6+31</f>
        <v>44255</v>
      </c>
      <c r="CG6" s="97">
        <f t="shared" si="25"/>
        <v>44286</v>
      </c>
      <c r="CH6" s="107">
        <f>CG6+30</f>
        <v>44316</v>
      </c>
      <c r="CI6" s="153">
        <f t="shared" ref="CI6" si="26">CH6+31</f>
        <v>44347</v>
      </c>
      <c r="CJ6" s="145">
        <f>CI6+30</f>
        <v>44377</v>
      </c>
      <c r="CK6" s="145">
        <f>CJ6+30</f>
        <v>44407</v>
      </c>
      <c r="CL6" s="145">
        <f t="shared" ref="CL6" si="27">CK6+31</f>
        <v>44438</v>
      </c>
      <c r="CM6" s="145">
        <f t="shared" ref="CM6" si="28">CL6+31</f>
        <v>44469</v>
      </c>
      <c r="CN6" s="145">
        <f t="shared" ref="CN6" si="29">CM6+31</f>
        <v>44500</v>
      </c>
      <c r="CO6" s="145">
        <f>CN6+30</f>
        <v>44530</v>
      </c>
      <c r="CP6" s="145">
        <f t="shared" ref="CP6" si="30">CO6+31</f>
        <v>44561</v>
      </c>
      <c r="CQ6" s="145">
        <f t="shared" ref="CQ6" si="31">CP6+31</f>
        <v>44592</v>
      </c>
      <c r="CR6" s="145">
        <f>CQ6+28</f>
        <v>44620</v>
      </c>
      <c r="CS6" s="145">
        <f t="shared" ref="CS6" si="32">CR6+31</f>
        <v>44651</v>
      </c>
      <c r="CT6" s="124">
        <f>CS6+30</f>
        <v>44681</v>
      </c>
      <c r="CU6" s="145">
        <f>CT6+30</f>
        <v>44711</v>
      </c>
      <c r="DF6" s="151"/>
    </row>
    <row r="7" spans="1:110" x14ac:dyDescent="0.3">
      <c r="B7" s="17" t="s">
        <v>64</v>
      </c>
      <c r="C7" s="17" t="s">
        <v>64</v>
      </c>
      <c r="D7" s="17" t="s">
        <v>64</v>
      </c>
      <c r="E7" s="17" t="s">
        <v>64</v>
      </c>
      <c r="F7" s="17" t="s">
        <v>64</v>
      </c>
      <c r="G7" s="32" t="s">
        <v>64</v>
      </c>
      <c r="H7" s="32" t="s">
        <v>64</v>
      </c>
      <c r="I7" s="32" t="s">
        <v>64</v>
      </c>
      <c r="J7" s="32" t="s">
        <v>64</v>
      </c>
      <c r="K7" s="32" t="s">
        <v>64</v>
      </c>
      <c r="L7" s="44" t="s">
        <v>64</v>
      </c>
      <c r="M7" s="44" t="s">
        <v>64</v>
      </c>
      <c r="N7" s="44" t="s">
        <v>64</v>
      </c>
      <c r="O7" s="65" t="s">
        <v>64</v>
      </c>
      <c r="P7" s="17" t="s">
        <v>64</v>
      </c>
      <c r="Q7" s="17" t="s">
        <v>64</v>
      </c>
      <c r="R7" s="17" t="s">
        <v>64</v>
      </c>
      <c r="S7" s="17" t="s">
        <v>64</v>
      </c>
      <c r="T7" s="17" t="s">
        <v>64</v>
      </c>
      <c r="U7" s="17" t="s">
        <v>64</v>
      </c>
      <c r="V7" s="17" t="s">
        <v>64</v>
      </c>
      <c r="W7" s="17" t="s">
        <v>64</v>
      </c>
      <c r="X7" s="17" t="s">
        <v>64</v>
      </c>
      <c r="Y7" s="82" t="s">
        <v>64</v>
      </c>
      <c r="Z7" s="32" t="s">
        <v>64</v>
      </c>
      <c r="AA7" s="32" t="s">
        <v>64</v>
      </c>
      <c r="AB7" s="32" t="s">
        <v>64</v>
      </c>
      <c r="AC7" s="32" t="s">
        <v>64</v>
      </c>
      <c r="AD7" s="17" t="s">
        <v>64</v>
      </c>
      <c r="AE7" s="17" t="s">
        <v>64</v>
      </c>
      <c r="AF7" s="17" t="s">
        <v>64</v>
      </c>
      <c r="AG7" s="17" t="s">
        <v>64</v>
      </c>
      <c r="AH7" s="17" t="s">
        <v>64</v>
      </c>
      <c r="AI7" s="17" t="s">
        <v>64</v>
      </c>
      <c r="AJ7" s="17" t="s">
        <v>64</v>
      </c>
      <c r="AK7" s="17" t="s">
        <v>64</v>
      </c>
      <c r="AL7" s="17" t="s">
        <v>64</v>
      </c>
      <c r="AM7" s="17" t="s">
        <v>64</v>
      </c>
      <c r="AN7" s="17" t="s">
        <v>64</v>
      </c>
      <c r="AO7" s="17" t="s">
        <v>64</v>
      </c>
      <c r="AP7" s="17" t="s">
        <v>64</v>
      </c>
      <c r="AQ7" s="17" t="s">
        <v>64</v>
      </c>
      <c r="AR7" s="17" t="s">
        <v>64</v>
      </c>
      <c r="AS7" s="17" t="s">
        <v>64</v>
      </c>
      <c r="AT7" s="17" t="s">
        <v>64</v>
      </c>
      <c r="AU7" s="17" t="s">
        <v>64</v>
      </c>
      <c r="AV7" s="17" t="s">
        <v>64</v>
      </c>
      <c r="AW7" s="131" t="s">
        <v>64</v>
      </c>
      <c r="AX7" s="17" t="s">
        <v>64</v>
      </c>
      <c r="AY7" s="17" t="s">
        <v>64</v>
      </c>
      <c r="AZ7" s="17" t="s">
        <v>64</v>
      </c>
      <c r="BA7" s="17" t="s">
        <v>64</v>
      </c>
      <c r="BB7" s="17" t="s">
        <v>64</v>
      </c>
      <c r="BC7" s="17" t="s">
        <v>64</v>
      </c>
      <c r="BD7" s="32" t="s">
        <v>64</v>
      </c>
      <c r="BE7" s="32" t="s">
        <v>64</v>
      </c>
      <c r="BF7" s="32" t="s">
        <v>64</v>
      </c>
      <c r="BG7" s="32" t="s">
        <v>64</v>
      </c>
      <c r="BH7" s="32" t="s">
        <v>64</v>
      </c>
      <c r="BI7" s="32" t="s">
        <v>64</v>
      </c>
      <c r="BJ7" s="108" t="s">
        <v>64</v>
      </c>
      <c r="BK7" s="99" t="s">
        <v>64</v>
      </c>
      <c r="BL7" s="99" t="s">
        <v>64</v>
      </c>
      <c r="BM7" s="99" t="s">
        <v>64</v>
      </c>
      <c r="BN7" s="99" t="s">
        <v>64</v>
      </c>
      <c r="BO7" s="99" t="s">
        <v>64</v>
      </c>
      <c r="BP7" s="99" t="s">
        <v>64</v>
      </c>
      <c r="BQ7" s="99" t="s">
        <v>64</v>
      </c>
      <c r="BR7" s="99" t="s">
        <v>64</v>
      </c>
      <c r="BS7" s="99" t="s">
        <v>64</v>
      </c>
      <c r="BT7" s="17" t="s">
        <v>64</v>
      </c>
      <c r="BU7" s="17" t="s">
        <v>64</v>
      </c>
      <c r="BV7" s="108" t="s">
        <v>64</v>
      </c>
      <c r="BW7" s="99" t="s">
        <v>64</v>
      </c>
      <c r="BX7" s="99" t="s">
        <v>64</v>
      </c>
      <c r="BY7" s="99" t="s">
        <v>64</v>
      </c>
      <c r="BZ7" s="99" t="s">
        <v>64</v>
      </c>
      <c r="CA7" s="99" t="s">
        <v>64</v>
      </c>
      <c r="CB7" s="99" t="s">
        <v>64</v>
      </c>
      <c r="CC7" s="99" t="s">
        <v>64</v>
      </c>
      <c r="CD7" s="99" t="s">
        <v>64</v>
      </c>
      <c r="CE7" s="99" t="s">
        <v>64</v>
      </c>
      <c r="CF7" s="99" t="s">
        <v>64</v>
      </c>
      <c r="CG7" s="99" t="s">
        <v>64</v>
      </c>
      <c r="CH7" s="108" t="s">
        <v>64</v>
      </c>
      <c r="CI7" s="154" t="s">
        <v>64</v>
      </c>
      <c r="CJ7" s="146" t="s">
        <v>64</v>
      </c>
      <c r="CK7" s="146" t="s">
        <v>64</v>
      </c>
      <c r="CL7" s="146" t="s">
        <v>64</v>
      </c>
      <c r="CM7" s="146" t="s">
        <v>64</v>
      </c>
      <c r="CN7" s="146" t="s">
        <v>64</v>
      </c>
      <c r="CO7" s="146" t="s">
        <v>64</v>
      </c>
      <c r="CP7" s="146" t="s">
        <v>64</v>
      </c>
      <c r="CQ7" s="146" t="s">
        <v>64</v>
      </c>
      <c r="CR7" s="146" t="s">
        <v>64</v>
      </c>
      <c r="CS7" s="146" t="s">
        <v>64</v>
      </c>
      <c r="CT7" s="125" t="s">
        <v>64</v>
      </c>
      <c r="CU7" s="146" t="s">
        <v>64</v>
      </c>
      <c r="DF7" s="151"/>
    </row>
    <row r="8" spans="1:110" x14ac:dyDescent="0.3">
      <c r="A8" s="2" t="s">
        <v>0</v>
      </c>
      <c r="B8" s="5">
        <v>2678</v>
      </c>
      <c r="C8" s="5">
        <v>3037</v>
      </c>
      <c r="D8" s="5">
        <v>4271</v>
      </c>
      <c r="E8" s="5">
        <v>5281</v>
      </c>
      <c r="F8" s="5">
        <v>5598</v>
      </c>
      <c r="G8" s="33">
        <v>5712</v>
      </c>
      <c r="H8" s="33">
        <v>6479</v>
      </c>
      <c r="I8" s="33">
        <v>6199</v>
      </c>
      <c r="J8" s="33">
        <v>5707</v>
      </c>
      <c r="K8" s="33">
        <v>4147.9999999999991</v>
      </c>
      <c r="L8" s="33">
        <v>1841</v>
      </c>
      <c r="M8" s="33">
        <v>2069</v>
      </c>
      <c r="N8" s="33">
        <v>2987</v>
      </c>
      <c r="O8" s="66">
        <v>4235</v>
      </c>
      <c r="P8" s="5">
        <v>4336</v>
      </c>
      <c r="Q8" s="5">
        <v>4360</v>
      </c>
      <c r="R8" s="5">
        <v>4805</v>
      </c>
      <c r="S8" s="5">
        <v>5897</v>
      </c>
      <c r="T8" s="5">
        <v>6995</v>
      </c>
      <c r="U8" s="5">
        <v>7086</v>
      </c>
      <c r="V8" s="5">
        <v>6723</v>
      </c>
      <c r="W8" s="5">
        <v>5041</v>
      </c>
      <c r="X8" s="5">
        <v>3521</v>
      </c>
      <c r="Y8" s="83">
        <v>3686</v>
      </c>
      <c r="Z8" s="33">
        <v>4241</v>
      </c>
      <c r="AA8" s="33">
        <v>3869</v>
      </c>
      <c r="AB8" s="33">
        <v>3955.0000000000005</v>
      </c>
      <c r="AC8" s="33">
        <v>5249</v>
      </c>
      <c r="AD8" s="5">
        <v>6643</v>
      </c>
      <c r="AE8" s="5">
        <v>7213</v>
      </c>
      <c r="AF8" s="5">
        <v>6745</v>
      </c>
      <c r="AG8" s="5">
        <v>7284</v>
      </c>
      <c r="AH8" s="5">
        <v>6014</v>
      </c>
      <c r="AI8" s="5">
        <v>5129</v>
      </c>
      <c r="AJ8" s="5">
        <v>4207</v>
      </c>
      <c r="AK8" s="5">
        <v>2949</v>
      </c>
      <c r="AL8" s="5">
        <v>2705</v>
      </c>
      <c r="AM8" s="5">
        <v>3729</v>
      </c>
      <c r="AN8" s="5">
        <v>4482</v>
      </c>
      <c r="AO8" s="5">
        <v>5051</v>
      </c>
      <c r="AP8" s="5">
        <v>5915</v>
      </c>
      <c r="AQ8" s="5">
        <v>5599</v>
      </c>
      <c r="AR8" s="5">
        <v>6592</v>
      </c>
      <c r="AS8" s="5">
        <v>6993</v>
      </c>
      <c r="AT8" s="5">
        <v>5999</v>
      </c>
      <c r="AU8" s="5">
        <v>3221</v>
      </c>
      <c r="AV8" s="5">
        <v>3194</v>
      </c>
      <c r="AW8" s="61">
        <v>2564</v>
      </c>
      <c r="AX8" s="5">
        <v>2787</v>
      </c>
      <c r="AY8" s="5">
        <v>3508</v>
      </c>
      <c r="AZ8" s="5">
        <v>4685</v>
      </c>
      <c r="BA8" s="5">
        <v>4983</v>
      </c>
      <c r="BB8" s="5">
        <v>6441</v>
      </c>
      <c r="BC8" s="5">
        <v>7629</v>
      </c>
      <c r="BD8" s="33">
        <v>7169</v>
      </c>
      <c r="BE8" s="33">
        <v>7301</v>
      </c>
      <c r="BF8" s="33">
        <v>6108</v>
      </c>
      <c r="BG8" s="33">
        <v>5381</v>
      </c>
      <c r="BH8" s="33">
        <v>4271</v>
      </c>
      <c r="BI8" s="33">
        <v>3626</v>
      </c>
      <c r="BJ8" s="109">
        <v>3564</v>
      </c>
      <c r="BK8" s="114">
        <v>4050</v>
      </c>
      <c r="BL8" s="114">
        <v>4941</v>
      </c>
      <c r="BM8" s="114">
        <v>5555</v>
      </c>
      <c r="BN8" s="114">
        <v>8013</v>
      </c>
      <c r="BO8" s="114">
        <v>8069</v>
      </c>
      <c r="BP8" s="114">
        <v>8381</v>
      </c>
      <c r="BQ8" s="114">
        <v>7970</v>
      </c>
      <c r="BR8" s="114">
        <v>6719</v>
      </c>
      <c r="BS8" s="114">
        <v>7005</v>
      </c>
      <c r="BT8" s="5">
        <v>5399</v>
      </c>
      <c r="BU8" s="5">
        <v>4677</v>
      </c>
      <c r="BV8" s="109">
        <v>4803</v>
      </c>
      <c r="BW8" s="114">
        <v>6173</v>
      </c>
      <c r="BX8" s="114">
        <v>7559</v>
      </c>
      <c r="BY8" s="114">
        <v>7873</v>
      </c>
      <c r="BZ8" s="114">
        <v>8631</v>
      </c>
      <c r="CA8" s="114">
        <v>9713</v>
      </c>
      <c r="CB8" s="114">
        <v>8432</v>
      </c>
      <c r="CC8" s="114">
        <v>8972</v>
      </c>
      <c r="CD8" s="114">
        <v>8316</v>
      </c>
      <c r="CE8" s="114">
        <v>6769</v>
      </c>
      <c r="CF8" s="114">
        <v>3899</v>
      </c>
      <c r="CG8" s="114">
        <v>3808</v>
      </c>
      <c r="CH8" s="109">
        <v>4186</v>
      </c>
      <c r="CI8" s="156">
        <v>4876.0000000000009</v>
      </c>
      <c r="CJ8" s="143">
        <v>5741</v>
      </c>
      <c r="CK8" s="143">
        <v>6807.2205613329106</v>
      </c>
      <c r="CL8" s="143">
        <v>6510.0378115442436</v>
      </c>
      <c r="CM8" s="143">
        <v>7331.6228161356994</v>
      </c>
      <c r="CN8" s="143">
        <v>8600.1929227285091</v>
      </c>
      <c r="CO8" s="143">
        <v>9124.3194943918134</v>
      </c>
      <c r="CP8" s="143">
        <v>8523.3053957940065</v>
      </c>
      <c r="CQ8" s="143">
        <v>7725.2832165824011</v>
      </c>
      <c r="CR8" s="143">
        <v>6452.4142847848607</v>
      </c>
      <c r="CS8" s="143">
        <v>6418.5192521666841</v>
      </c>
      <c r="CT8" s="126">
        <v>6485.2092099470228</v>
      </c>
      <c r="CU8" s="143">
        <v>5620.739462053949</v>
      </c>
      <c r="DF8" s="151"/>
    </row>
    <row r="9" spans="1:110" x14ac:dyDescent="0.3">
      <c r="A9" s="2" t="s">
        <v>1</v>
      </c>
      <c r="B9" s="5">
        <v>11621</v>
      </c>
      <c r="C9" s="5">
        <v>16326.999999999998</v>
      </c>
      <c r="D9" s="5">
        <v>19439</v>
      </c>
      <c r="E9" s="5">
        <v>22688</v>
      </c>
      <c r="F9" s="5">
        <v>26466</v>
      </c>
      <c r="G9" s="33">
        <v>28675</v>
      </c>
      <c r="H9" s="33">
        <v>27752</v>
      </c>
      <c r="I9" s="33">
        <v>27466</v>
      </c>
      <c r="J9" s="33">
        <v>26733</v>
      </c>
      <c r="K9" s="33">
        <v>22058</v>
      </c>
      <c r="L9" s="33">
        <v>16527</v>
      </c>
      <c r="M9" s="33">
        <v>16072</v>
      </c>
      <c r="N9" s="33">
        <v>18639</v>
      </c>
      <c r="O9" s="66">
        <v>20425</v>
      </c>
      <c r="P9" s="5">
        <v>23056</v>
      </c>
      <c r="Q9" s="5">
        <v>25661</v>
      </c>
      <c r="R9" s="5">
        <v>27305</v>
      </c>
      <c r="S9" s="5">
        <v>27731</v>
      </c>
      <c r="T9" s="5">
        <v>28499</v>
      </c>
      <c r="U9" s="5">
        <v>29723</v>
      </c>
      <c r="V9" s="5">
        <v>25352</v>
      </c>
      <c r="W9" s="5">
        <v>19312</v>
      </c>
      <c r="X9" s="5">
        <v>16387</v>
      </c>
      <c r="Y9" s="83">
        <v>15792</v>
      </c>
      <c r="Z9" s="33">
        <v>17220</v>
      </c>
      <c r="AA9" s="33">
        <v>20336</v>
      </c>
      <c r="AB9" s="33">
        <v>25544</v>
      </c>
      <c r="AC9" s="33">
        <v>28810</v>
      </c>
      <c r="AD9" s="5">
        <v>29030</v>
      </c>
      <c r="AE9" s="5">
        <v>28882</v>
      </c>
      <c r="AF9" s="5">
        <v>27621</v>
      </c>
      <c r="AG9" s="5">
        <v>26746</v>
      </c>
      <c r="AH9" s="5">
        <v>22134</v>
      </c>
      <c r="AI9" s="5">
        <v>16252</v>
      </c>
      <c r="AJ9" s="5">
        <v>13644</v>
      </c>
      <c r="AK9" s="5">
        <v>11578</v>
      </c>
      <c r="AL9" s="5">
        <v>12385</v>
      </c>
      <c r="AM9" s="5">
        <v>15243</v>
      </c>
      <c r="AN9" s="5">
        <v>18394</v>
      </c>
      <c r="AO9" s="5">
        <v>21717</v>
      </c>
      <c r="AP9" s="5">
        <v>23802</v>
      </c>
      <c r="AQ9" s="5">
        <v>25924</v>
      </c>
      <c r="AR9" s="5">
        <v>26359</v>
      </c>
      <c r="AS9" s="5">
        <v>24380</v>
      </c>
      <c r="AT9" s="5">
        <v>20283</v>
      </c>
      <c r="AU9" s="5">
        <v>13499</v>
      </c>
      <c r="AV9" s="5">
        <v>10408</v>
      </c>
      <c r="AW9" s="61">
        <v>9991</v>
      </c>
      <c r="AX9" s="5">
        <v>10486</v>
      </c>
      <c r="AY9" s="5">
        <v>14448</v>
      </c>
      <c r="AZ9" s="5">
        <v>18304</v>
      </c>
      <c r="BA9" s="5">
        <v>21563</v>
      </c>
      <c r="BB9" s="5">
        <v>24686</v>
      </c>
      <c r="BC9" s="5">
        <v>27509</v>
      </c>
      <c r="BD9" s="33">
        <v>26744</v>
      </c>
      <c r="BE9" s="33">
        <v>24394</v>
      </c>
      <c r="BF9" s="33">
        <v>21041</v>
      </c>
      <c r="BG9" s="33">
        <v>16398</v>
      </c>
      <c r="BH9" s="33">
        <v>11281</v>
      </c>
      <c r="BI9" s="33">
        <v>9900</v>
      </c>
      <c r="BJ9" s="109">
        <v>12133</v>
      </c>
      <c r="BK9" s="114">
        <v>15941</v>
      </c>
      <c r="BL9" s="114">
        <v>20380</v>
      </c>
      <c r="BM9" s="114">
        <v>23280</v>
      </c>
      <c r="BN9" s="114">
        <v>25555</v>
      </c>
      <c r="BO9" s="114">
        <v>27795</v>
      </c>
      <c r="BP9" s="114">
        <v>26110</v>
      </c>
      <c r="BQ9" s="114">
        <v>22779</v>
      </c>
      <c r="BR9" s="114">
        <v>20307</v>
      </c>
      <c r="BS9" s="114">
        <v>16374</v>
      </c>
      <c r="BT9" s="5">
        <v>11993</v>
      </c>
      <c r="BU9" s="5">
        <v>11111</v>
      </c>
      <c r="BV9" s="109">
        <v>11770</v>
      </c>
      <c r="BW9" s="114">
        <v>15228</v>
      </c>
      <c r="BX9" s="114">
        <v>18875</v>
      </c>
      <c r="BY9" s="114">
        <v>23218</v>
      </c>
      <c r="BZ9" s="114">
        <v>26348</v>
      </c>
      <c r="CA9" s="114">
        <v>26724</v>
      </c>
      <c r="CB9" s="114">
        <v>26464</v>
      </c>
      <c r="CC9" s="114">
        <v>26257</v>
      </c>
      <c r="CD9" s="114">
        <v>20369</v>
      </c>
      <c r="CE9" s="114">
        <v>14953</v>
      </c>
      <c r="CF9" s="114">
        <v>10079</v>
      </c>
      <c r="CG9" s="114">
        <v>9888</v>
      </c>
      <c r="CH9" s="109">
        <v>10476</v>
      </c>
      <c r="CI9" s="156">
        <v>12118.000000000002</v>
      </c>
      <c r="CJ9" s="143">
        <v>18615.999999999996</v>
      </c>
      <c r="CK9" s="143">
        <v>24329.482595224137</v>
      </c>
      <c r="CL9" s="143">
        <v>26341.33490759199</v>
      </c>
      <c r="CM9" s="143">
        <v>27916.010453312287</v>
      </c>
      <c r="CN9" s="143">
        <v>26459.092683560131</v>
      </c>
      <c r="CO9" s="143">
        <v>25794.454767273182</v>
      </c>
      <c r="CP9" s="143">
        <v>22349.423124644327</v>
      </c>
      <c r="CQ9" s="143">
        <v>15487.026029332779</v>
      </c>
      <c r="CR9" s="143">
        <v>10756.120664284397</v>
      </c>
      <c r="CS9" s="143">
        <v>5412.1247460797676</v>
      </c>
      <c r="CT9" s="126">
        <v>6434.4562193749562</v>
      </c>
      <c r="CU9" s="143">
        <v>11376.478897604595</v>
      </c>
      <c r="DF9" s="151"/>
    </row>
    <row r="10" spans="1:110" x14ac:dyDescent="0.3">
      <c r="A10" s="2" t="s">
        <v>2</v>
      </c>
      <c r="B10" s="5">
        <v>19102</v>
      </c>
      <c r="C10" s="5">
        <v>26007</v>
      </c>
      <c r="D10" s="5">
        <v>31989.999999999996</v>
      </c>
      <c r="E10" s="5">
        <v>37159</v>
      </c>
      <c r="F10" s="5">
        <v>41839</v>
      </c>
      <c r="G10" s="33">
        <v>43223</v>
      </c>
      <c r="H10" s="33">
        <v>43366</v>
      </c>
      <c r="I10" s="33">
        <v>43088</v>
      </c>
      <c r="J10" s="33">
        <v>41948</v>
      </c>
      <c r="K10" s="33">
        <v>39535</v>
      </c>
      <c r="L10" s="33">
        <v>35327</v>
      </c>
      <c r="M10" s="33">
        <v>38934</v>
      </c>
      <c r="N10" s="33">
        <v>43482</v>
      </c>
      <c r="O10" s="66">
        <v>51087</v>
      </c>
      <c r="P10" s="5">
        <v>54443</v>
      </c>
      <c r="Q10" s="5">
        <v>57769</v>
      </c>
      <c r="R10" s="5">
        <v>61727</v>
      </c>
      <c r="S10" s="5">
        <v>62151</v>
      </c>
      <c r="T10" s="5">
        <v>64833</v>
      </c>
      <c r="U10" s="5">
        <v>63651</v>
      </c>
      <c r="V10" s="5">
        <v>61178</v>
      </c>
      <c r="W10" s="5">
        <v>51774</v>
      </c>
      <c r="X10" s="5">
        <v>42827</v>
      </c>
      <c r="Y10" s="83">
        <v>44995</v>
      </c>
      <c r="Z10" s="33">
        <v>50346</v>
      </c>
      <c r="AA10" s="33">
        <v>50114</v>
      </c>
      <c r="AB10" s="33">
        <v>53226</v>
      </c>
      <c r="AC10" s="33">
        <v>53596</v>
      </c>
      <c r="AD10" s="5">
        <v>59547</v>
      </c>
      <c r="AE10" s="5">
        <v>63831</v>
      </c>
      <c r="AF10" s="5">
        <v>63852</v>
      </c>
      <c r="AG10" s="5">
        <v>63237</v>
      </c>
      <c r="AH10" s="5">
        <v>53020</v>
      </c>
      <c r="AI10" s="5">
        <v>36001</v>
      </c>
      <c r="AJ10" s="5">
        <v>29970.620689655174</v>
      </c>
      <c r="AK10" s="5">
        <v>28104</v>
      </c>
      <c r="AL10" s="5">
        <v>26197</v>
      </c>
      <c r="AM10" s="5">
        <v>29185</v>
      </c>
      <c r="AN10" s="5">
        <v>35440</v>
      </c>
      <c r="AO10" s="5">
        <v>38282</v>
      </c>
      <c r="AP10" s="5">
        <v>45207</v>
      </c>
      <c r="AQ10" s="5">
        <v>40542</v>
      </c>
      <c r="AR10" s="5">
        <v>40816</v>
      </c>
      <c r="AS10" s="5">
        <v>39558</v>
      </c>
      <c r="AT10" s="5">
        <v>37502</v>
      </c>
      <c r="AU10" s="5">
        <v>30723</v>
      </c>
      <c r="AV10" s="5">
        <v>26920</v>
      </c>
      <c r="AW10" s="61">
        <v>23440</v>
      </c>
      <c r="AX10" s="5">
        <v>24203</v>
      </c>
      <c r="AY10" s="5">
        <v>27390</v>
      </c>
      <c r="AZ10" s="5">
        <v>34612</v>
      </c>
      <c r="BA10" s="5">
        <v>34638</v>
      </c>
      <c r="BB10" s="5">
        <v>36486</v>
      </c>
      <c r="BC10" s="5">
        <v>40654</v>
      </c>
      <c r="BD10" s="33">
        <v>45382</v>
      </c>
      <c r="BE10" s="33">
        <v>42874</v>
      </c>
      <c r="BF10" s="33">
        <v>38067</v>
      </c>
      <c r="BG10" s="33">
        <v>31414</v>
      </c>
      <c r="BH10" s="33">
        <v>32576</v>
      </c>
      <c r="BI10" s="33">
        <v>37981</v>
      </c>
      <c r="BJ10" s="109">
        <v>40385</v>
      </c>
      <c r="BK10" s="114">
        <v>45589</v>
      </c>
      <c r="BL10" s="114">
        <v>48177</v>
      </c>
      <c r="BM10" s="114">
        <v>50275</v>
      </c>
      <c r="BN10" s="114">
        <v>58408</v>
      </c>
      <c r="BO10" s="114">
        <v>60556</v>
      </c>
      <c r="BP10" s="114">
        <v>60438</v>
      </c>
      <c r="BQ10" s="114">
        <v>57757</v>
      </c>
      <c r="BR10" s="114">
        <v>53426</v>
      </c>
      <c r="BS10" s="114">
        <v>52636</v>
      </c>
      <c r="BT10" s="5">
        <v>48560</v>
      </c>
      <c r="BU10" s="5">
        <v>46675</v>
      </c>
      <c r="BV10" s="109">
        <v>47050</v>
      </c>
      <c r="BW10" s="114">
        <v>46490</v>
      </c>
      <c r="BX10" s="114">
        <v>49364</v>
      </c>
      <c r="BY10" s="114">
        <v>53619</v>
      </c>
      <c r="BZ10" s="114">
        <v>58400</v>
      </c>
      <c r="CA10" s="114">
        <v>62145</v>
      </c>
      <c r="CB10" s="114">
        <v>57889</v>
      </c>
      <c r="CC10" s="114">
        <v>53187</v>
      </c>
      <c r="CD10" s="114">
        <v>40553</v>
      </c>
      <c r="CE10" s="114">
        <v>31659</v>
      </c>
      <c r="CF10" s="114">
        <v>24849</v>
      </c>
      <c r="CG10" s="114">
        <v>23914</v>
      </c>
      <c r="CH10" s="109">
        <v>25599</v>
      </c>
      <c r="CI10" s="156">
        <v>27758.000000000004</v>
      </c>
      <c r="CJ10" s="143">
        <v>31981.999999999996</v>
      </c>
      <c r="CK10" s="143">
        <v>31039.493803929519</v>
      </c>
      <c r="CL10" s="143">
        <v>32678.765037619876</v>
      </c>
      <c r="CM10" s="143">
        <v>32507.310692933093</v>
      </c>
      <c r="CN10" s="143">
        <v>32256.173994662578</v>
      </c>
      <c r="CO10" s="143">
        <v>31886.917163042817</v>
      </c>
      <c r="CP10" s="143">
        <v>30662.836442377888</v>
      </c>
      <c r="CQ10" s="143">
        <v>32914.056876668627</v>
      </c>
      <c r="CR10" s="143">
        <v>35499.544281265749</v>
      </c>
      <c r="CS10" s="143">
        <v>43835.404817776078</v>
      </c>
      <c r="CT10" s="126">
        <v>51637.400850485268</v>
      </c>
      <c r="CU10" s="143">
        <v>56426.898486246071</v>
      </c>
      <c r="DF10" s="151"/>
    </row>
    <row r="11" spans="1:110" x14ac:dyDescent="0.3">
      <c r="A11" s="2" t="s">
        <v>3</v>
      </c>
      <c r="B11" s="5">
        <v>728</v>
      </c>
      <c r="C11" s="5">
        <v>771</v>
      </c>
      <c r="D11" s="5">
        <v>728</v>
      </c>
      <c r="E11" s="5">
        <v>860</v>
      </c>
      <c r="F11" s="5">
        <v>1066</v>
      </c>
      <c r="G11" s="33">
        <v>1270</v>
      </c>
      <c r="H11" s="33">
        <v>1341</v>
      </c>
      <c r="I11" s="33">
        <v>1376</v>
      </c>
      <c r="J11" s="33">
        <v>1364</v>
      </c>
      <c r="K11" s="33">
        <v>1234</v>
      </c>
      <c r="L11" s="33">
        <v>1174</v>
      </c>
      <c r="M11" s="33">
        <v>1167</v>
      </c>
      <c r="N11" s="33">
        <v>1280</v>
      </c>
      <c r="O11" s="66">
        <v>1328</v>
      </c>
      <c r="P11" s="5">
        <v>1335</v>
      </c>
      <c r="Q11" s="5">
        <v>1405</v>
      </c>
      <c r="R11" s="5">
        <v>1545</v>
      </c>
      <c r="S11" s="5">
        <v>1610</v>
      </c>
      <c r="T11" s="5">
        <v>1668</v>
      </c>
      <c r="U11" s="5">
        <v>1718</v>
      </c>
      <c r="V11" s="5">
        <v>1520</v>
      </c>
      <c r="W11" s="5">
        <v>1354</v>
      </c>
      <c r="X11" s="5">
        <v>1329</v>
      </c>
      <c r="Y11" s="83">
        <v>1239</v>
      </c>
      <c r="Z11" s="33">
        <v>1216</v>
      </c>
      <c r="AA11" s="33">
        <v>1265</v>
      </c>
      <c r="AB11" s="33">
        <v>1303</v>
      </c>
      <c r="AC11" s="33">
        <v>1415</v>
      </c>
      <c r="AD11" s="5">
        <v>1465</v>
      </c>
      <c r="AE11" s="5">
        <v>1498</v>
      </c>
      <c r="AF11" s="5">
        <v>1547</v>
      </c>
      <c r="AG11" s="5">
        <v>1505</v>
      </c>
      <c r="AH11" s="5">
        <v>1353</v>
      </c>
      <c r="AI11" s="5">
        <v>1051</v>
      </c>
      <c r="AJ11" s="5">
        <v>927</v>
      </c>
      <c r="AK11" s="5">
        <v>863</v>
      </c>
      <c r="AL11" s="5">
        <v>940</v>
      </c>
      <c r="AM11" s="5">
        <v>1061</v>
      </c>
      <c r="AN11" s="5">
        <v>1207</v>
      </c>
      <c r="AO11" s="5">
        <v>1315</v>
      </c>
      <c r="AP11" s="5">
        <v>1418</v>
      </c>
      <c r="AQ11" s="5">
        <v>1515</v>
      </c>
      <c r="AR11" s="5">
        <v>1537</v>
      </c>
      <c r="AS11" s="5">
        <v>1580</v>
      </c>
      <c r="AT11" s="5">
        <v>1483</v>
      </c>
      <c r="AU11" s="5">
        <v>1169</v>
      </c>
      <c r="AV11" s="5">
        <v>1049</v>
      </c>
      <c r="AW11" s="61">
        <v>968</v>
      </c>
      <c r="AX11" s="5">
        <v>979</v>
      </c>
      <c r="AY11" s="5">
        <v>1144</v>
      </c>
      <c r="AZ11" s="5">
        <v>1320</v>
      </c>
      <c r="BA11" s="5">
        <v>1360</v>
      </c>
      <c r="BB11" s="5">
        <v>1433</v>
      </c>
      <c r="BC11" s="5">
        <v>1569</v>
      </c>
      <c r="BD11" s="33">
        <v>1556</v>
      </c>
      <c r="BE11" s="33">
        <v>1462</v>
      </c>
      <c r="BF11" s="33">
        <v>1396</v>
      </c>
      <c r="BG11" s="33">
        <v>1225</v>
      </c>
      <c r="BH11" s="33">
        <v>1063</v>
      </c>
      <c r="BI11" s="33">
        <v>1081</v>
      </c>
      <c r="BJ11" s="109">
        <v>1073</v>
      </c>
      <c r="BK11" s="114">
        <v>1273</v>
      </c>
      <c r="BL11" s="114">
        <v>1334</v>
      </c>
      <c r="BM11" s="114">
        <v>1471</v>
      </c>
      <c r="BN11" s="114">
        <v>1659</v>
      </c>
      <c r="BO11" s="114">
        <v>1781</v>
      </c>
      <c r="BP11" s="114">
        <v>1774</v>
      </c>
      <c r="BQ11" s="114">
        <v>1856</v>
      </c>
      <c r="BR11" s="114">
        <v>1691</v>
      </c>
      <c r="BS11" s="114">
        <v>1469</v>
      </c>
      <c r="BT11" s="5">
        <v>1309</v>
      </c>
      <c r="BU11" s="5">
        <v>1295</v>
      </c>
      <c r="BV11" s="109">
        <v>1337</v>
      </c>
      <c r="BW11" s="114">
        <v>1540</v>
      </c>
      <c r="BX11" s="114">
        <v>1883</v>
      </c>
      <c r="BY11" s="114">
        <v>2165</v>
      </c>
      <c r="BZ11" s="114">
        <v>3117</v>
      </c>
      <c r="CA11" s="114">
        <v>3203</v>
      </c>
      <c r="CB11" s="114">
        <v>3170</v>
      </c>
      <c r="CC11" s="114">
        <v>3178</v>
      </c>
      <c r="CD11" s="114">
        <v>2815</v>
      </c>
      <c r="CE11" s="114">
        <v>2302</v>
      </c>
      <c r="CF11" s="114">
        <v>2025</v>
      </c>
      <c r="CG11" s="114">
        <v>1931</v>
      </c>
      <c r="CH11" s="109">
        <v>1941</v>
      </c>
      <c r="CI11" s="156">
        <v>2873.7468966189031</v>
      </c>
      <c r="CJ11" s="143">
        <v>2855.7700639709524</v>
      </c>
      <c r="CK11" s="143">
        <v>2942.4187809978989</v>
      </c>
      <c r="CL11" s="143">
        <v>2860.6514496316559</v>
      </c>
      <c r="CM11" s="143">
        <v>2818.5779006007683</v>
      </c>
      <c r="CN11" s="143">
        <v>2393.5930763244869</v>
      </c>
      <c r="CO11" s="143">
        <v>2257.4663854440846</v>
      </c>
      <c r="CP11" s="143">
        <v>2152.2743188709001</v>
      </c>
      <c r="CQ11" s="143">
        <v>1763.5783089878594</v>
      </c>
      <c r="CR11" s="143">
        <v>2090.8237086490622</v>
      </c>
      <c r="CS11" s="143">
        <v>2157.124725877743</v>
      </c>
      <c r="CT11" s="126">
        <v>2041.3480643116068</v>
      </c>
      <c r="CU11" s="143">
        <v>1812.4131624712847</v>
      </c>
      <c r="DF11" s="151"/>
    </row>
    <row r="12" spans="1:110" ht="16.2" x14ac:dyDescent="0.45">
      <c r="A12" s="2" t="s">
        <v>4</v>
      </c>
      <c r="B12" s="6">
        <v>683</v>
      </c>
      <c r="C12" s="6">
        <v>1080</v>
      </c>
      <c r="D12" s="6">
        <v>1471</v>
      </c>
      <c r="E12" s="6">
        <v>1875</v>
      </c>
      <c r="F12" s="6">
        <v>2270</v>
      </c>
      <c r="G12" s="34">
        <v>2528</v>
      </c>
      <c r="H12" s="34">
        <v>2606</v>
      </c>
      <c r="I12" s="34">
        <v>2577</v>
      </c>
      <c r="J12" s="34">
        <v>2194</v>
      </c>
      <c r="K12" s="34">
        <v>1353</v>
      </c>
      <c r="L12" s="34">
        <v>1025</v>
      </c>
      <c r="M12" s="34">
        <v>991</v>
      </c>
      <c r="N12" s="34">
        <v>1126</v>
      </c>
      <c r="O12" s="67">
        <v>1221</v>
      </c>
      <c r="P12" s="6">
        <v>1580</v>
      </c>
      <c r="Q12" s="6">
        <v>1812</v>
      </c>
      <c r="R12" s="6">
        <v>2188</v>
      </c>
      <c r="S12" s="6">
        <v>2801</v>
      </c>
      <c r="T12" s="6">
        <v>2551</v>
      </c>
      <c r="U12" s="6">
        <v>2228</v>
      </c>
      <c r="V12" s="6">
        <v>1474</v>
      </c>
      <c r="W12" s="6">
        <v>933</v>
      </c>
      <c r="X12" s="6">
        <v>733</v>
      </c>
      <c r="Y12" s="84">
        <v>666</v>
      </c>
      <c r="Z12" s="34">
        <v>838</v>
      </c>
      <c r="AA12" s="34">
        <v>1021</v>
      </c>
      <c r="AB12" s="34">
        <v>1151</v>
      </c>
      <c r="AC12" s="34">
        <v>1532</v>
      </c>
      <c r="AD12" s="6">
        <v>2138</v>
      </c>
      <c r="AE12" s="6">
        <v>2404</v>
      </c>
      <c r="AF12" s="6">
        <v>2328</v>
      </c>
      <c r="AG12" s="6">
        <v>2137</v>
      </c>
      <c r="AH12" s="6">
        <v>1575</v>
      </c>
      <c r="AI12" s="6">
        <v>1009</v>
      </c>
      <c r="AJ12" s="6">
        <v>745.37931034482756</v>
      </c>
      <c r="AK12" s="6">
        <v>484</v>
      </c>
      <c r="AL12" s="6">
        <v>659</v>
      </c>
      <c r="AM12" s="6">
        <v>942</v>
      </c>
      <c r="AN12" s="6">
        <v>1276</v>
      </c>
      <c r="AO12" s="6">
        <v>1704</v>
      </c>
      <c r="AP12" s="6">
        <v>2018</v>
      </c>
      <c r="AQ12" s="6">
        <v>2190</v>
      </c>
      <c r="AR12" s="6">
        <v>2176</v>
      </c>
      <c r="AS12" s="6">
        <v>2001</v>
      </c>
      <c r="AT12" s="6">
        <v>1487</v>
      </c>
      <c r="AU12" s="6">
        <v>1019</v>
      </c>
      <c r="AV12" s="6">
        <v>698</v>
      </c>
      <c r="AW12" s="62">
        <v>601</v>
      </c>
      <c r="AX12" s="6">
        <v>652</v>
      </c>
      <c r="AY12" s="6">
        <v>1054</v>
      </c>
      <c r="AZ12" s="6">
        <v>1369</v>
      </c>
      <c r="BA12" s="6">
        <v>1756</v>
      </c>
      <c r="BB12" s="6">
        <v>1900</v>
      </c>
      <c r="BC12" s="6">
        <v>2265</v>
      </c>
      <c r="BD12" s="34">
        <v>2179</v>
      </c>
      <c r="BE12" s="34">
        <v>2145</v>
      </c>
      <c r="BF12" s="34">
        <v>1417</v>
      </c>
      <c r="BG12" s="34">
        <v>687</v>
      </c>
      <c r="BH12" s="34">
        <v>474</v>
      </c>
      <c r="BI12" s="34">
        <v>539</v>
      </c>
      <c r="BJ12" s="110">
        <v>482</v>
      </c>
      <c r="BK12" s="115">
        <v>806</v>
      </c>
      <c r="BL12" s="115">
        <v>1140</v>
      </c>
      <c r="BM12" s="115">
        <v>1668</v>
      </c>
      <c r="BN12" s="115">
        <v>2138</v>
      </c>
      <c r="BO12" s="115">
        <v>2553</v>
      </c>
      <c r="BP12" s="115">
        <v>2523</v>
      </c>
      <c r="BQ12" s="115">
        <v>2242</v>
      </c>
      <c r="BR12" s="115">
        <v>1687</v>
      </c>
      <c r="BS12" s="115">
        <v>1189</v>
      </c>
      <c r="BT12" s="6">
        <v>679</v>
      </c>
      <c r="BU12" s="6">
        <v>479</v>
      </c>
      <c r="BV12" s="110">
        <v>880</v>
      </c>
      <c r="BW12" s="115">
        <v>1434</v>
      </c>
      <c r="BX12" s="115">
        <v>1673</v>
      </c>
      <c r="BY12" s="115">
        <v>2249</v>
      </c>
      <c r="BZ12" s="115">
        <v>2919</v>
      </c>
      <c r="CA12" s="115">
        <v>2982</v>
      </c>
      <c r="CB12" s="115">
        <v>3040</v>
      </c>
      <c r="CC12" s="115">
        <v>2744</v>
      </c>
      <c r="CD12" s="115">
        <v>2154</v>
      </c>
      <c r="CE12" s="115">
        <v>1950</v>
      </c>
      <c r="CF12" s="115">
        <v>1391</v>
      </c>
      <c r="CG12" s="115">
        <v>818</v>
      </c>
      <c r="CH12" s="110">
        <v>654.12100701327029</v>
      </c>
      <c r="CI12" s="157">
        <v>177.92675494762256</v>
      </c>
      <c r="CJ12" s="144">
        <v>457.89705133599944</v>
      </c>
      <c r="CK12" s="144">
        <v>1015.7954010164169</v>
      </c>
      <c r="CL12" s="144">
        <v>1677.288617644414</v>
      </c>
      <c r="CM12" s="144">
        <v>2262.9137129607079</v>
      </c>
      <c r="CN12" s="144">
        <v>2615.9768614825075</v>
      </c>
      <c r="CO12" s="144">
        <v>2558.4899193099127</v>
      </c>
      <c r="CP12" s="144">
        <v>2423.2775374376738</v>
      </c>
      <c r="CQ12" s="144">
        <v>2072.1137654397448</v>
      </c>
      <c r="CR12" s="144">
        <v>1662.357891317266</v>
      </c>
      <c r="CS12" s="144">
        <v>1724.0203241265797</v>
      </c>
      <c r="CT12" s="127">
        <v>1314.0105384855606</v>
      </c>
      <c r="CU12" s="144">
        <v>1046.6554198056667</v>
      </c>
      <c r="DF12" s="151"/>
    </row>
    <row r="13" spans="1:110" x14ac:dyDescent="0.3">
      <c r="A13" s="2" t="s">
        <v>5</v>
      </c>
      <c r="B13" s="7">
        <f>SUM(B8:B12)</f>
        <v>34812</v>
      </c>
      <c r="C13" s="7">
        <f t="shared" ref="C13:V13" si="33">SUM(C8:C12)</f>
        <v>47222</v>
      </c>
      <c r="D13" s="7">
        <f t="shared" si="33"/>
        <v>57899</v>
      </c>
      <c r="E13" s="7">
        <f t="shared" si="33"/>
        <v>67863</v>
      </c>
      <c r="F13" s="7">
        <f t="shared" si="33"/>
        <v>77239</v>
      </c>
      <c r="G13" s="35">
        <f t="shared" si="33"/>
        <v>81408</v>
      </c>
      <c r="H13" s="35">
        <f t="shared" si="33"/>
        <v>81544</v>
      </c>
      <c r="I13" s="35">
        <f t="shared" si="33"/>
        <v>80706</v>
      </c>
      <c r="J13" s="35">
        <f t="shared" si="33"/>
        <v>77946</v>
      </c>
      <c r="K13" s="35">
        <f t="shared" si="33"/>
        <v>68328</v>
      </c>
      <c r="L13" s="35">
        <f t="shared" si="33"/>
        <v>55894</v>
      </c>
      <c r="M13" s="35">
        <f t="shared" si="33"/>
        <v>59233</v>
      </c>
      <c r="N13" s="35">
        <f t="shared" si="33"/>
        <v>67514</v>
      </c>
      <c r="O13" s="68">
        <f t="shared" si="33"/>
        <v>78296</v>
      </c>
      <c r="P13" s="7">
        <f t="shared" si="33"/>
        <v>84750</v>
      </c>
      <c r="Q13" s="7">
        <f t="shared" si="33"/>
        <v>91007</v>
      </c>
      <c r="R13" s="7">
        <f t="shared" si="33"/>
        <v>97570</v>
      </c>
      <c r="S13" s="7">
        <f t="shared" si="33"/>
        <v>100190</v>
      </c>
      <c r="T13" s="7">
        <f t="shared" si="33"/>
        <v>104546</v>
      </c>
      <c r="U13" s="7">
        <f t="shared" si="33"/>
        <v>104406</v>
      </c>
      <c r="V13" s="7">
        <f t="shared" si="33"/>
        <v>96247</v>
      </c>
      <c r="W13" s="7">
        <f t="shared" ref="W13:Z13" si="34">SUM(W8:W12)</f>
        <v>78414</v>
      </c>
      <c r="X13" s="7">
        <f t="shared" si="34"/>
        <v>64797</v>
      </c>
      <c r="Y13" s="85">
        <f t="shared" ref="Y13" si="35">SUM(Y8:Y12)</f>
        <v>66378</v>
      </c>
      <c r="Z13" s="35">
        <f t="shared" si="34"/>
        <v>73861</v>
      </c>
      <c r="AA13" s="35">
        <f t="shared" ref="AA13" si="36">SUM(AA8:AA12)</f>
        <v>76605</v>
      </c>
      <c r="AB13" s="35">
        <f t="shared" ref="AB13" si="37">SUM(AB8:AB12)</f>
        <v>85179</v>
      </c>
      <c r="AC13" s="35">
        <f t="shared" ref="AC13:AD13" si="38">SUM(AC8:AC12)</f>
        <v>90602</v>
      </c>
      <c r="AD13" s="7">
        <f t="shared" si="38"/>
        <v>98823</v>
      </c>
      <c r="AE13" s="7">
        <f t="shared" ref="AE13:AF13" si="39">SUM(AE8:AE12)</f>
        <v>103828</v>
      </c>
      <c r="AF13" s="7">
        <f t="shared" si="39"/>
        <v>102093</v>
      </c>
      <c r="AG13" s="7">
        <f t="shared" ref="AG13:AH13" si="40">SUM(AG8:AG12)</f>
        <v>100909</v>
      </c>
      <c r="AH13" s="7">
        <f t="shared" si="40"/>
        <v>84096</v>
      </c>
      <c r="AI13" s="7">
        <f t="shared" ref="AI13:AJ13" si="41">SUM(AI8:AI12)</f>
        <v>59442</v>
      </c>
      <c r="AJ13" s="7">
        <f t="shared" si="41"/>
        <v>49494</v>
      </c>
      <c r="AK13" s="7">
        <f t="shared" ref="AK13:AL13" si="42">SUM(AK8:AK12)</f>
        <v>43978</v>
      </c>
      <c r="AL13" s="7">
        <f t="shared" si="42"/>
        <v>42886</v>
      </c>
      <c r="AM13" s="7">
        <f t="shared" ref="AM13" si="43">SUM(AM8:AM12)</f>
        <v>50160</v>
      </c>
      <c r="AN13" s="7">
        <f t="shared" ref="AN13" si="44">SUM(AN8:AN12)</f>
        <v>60799</v>
      </c>
      <c r="AO13" s="7">
        <f t="shared" ref="AO13:AP13" si="45">SUM(AO8:AO12)</f>
        <v>68069</v>
      </c>
      <c r="AP13" s="7">
        <f t="shared" si="45"/>
        <v>78360</v>
      </c>
      <c r="AQ13" s="7">
        <f t="shared" ref="AQ13:AR13" si="46">SUM(AQ8:AQ12)</f>
        <v>75770</v>
      </c>
      <c r="AR13" s="7">
        <f t="shared" si="46"/>
        <v>77480</v>
      </c>
      <c r="AS13" s="7">
        <f t="shared" ref="AS13:AT13" si="47">SUM(AS8:AS12)</f>
        <v>74512</v>
      </c>
      <c r="AT13" s="7">
        <f t="shared" si="47"/>
        <v>66754</v>
      </c>
      <c r="AU13" s="7">
        <f t="shared" ref="AU13:AV13" si="48">SUM(AU8:AU12)</f>
        <v>49631</v>
      </c>
      <c r="AV13" s="7">
        <f t="shared" si="48"/>
        <v>42269</v>
      </c>
      <c r="AW13" s="91">
        <f t="shared" ref="AW13:AX13" si="49">SUM(AW8:AW12)</f>
        <v>37564</v>
      </c>
      <c r="AX13" s="7">
        <f t="shared" si="49"/>
        <v>39107</v>
      </c>
      <c r="AY13" s="7">
        <f t="shared" ref="AY13:AZ13" si="50">SUM(AY8:AY12)</f>
        <v>47544</v>
      </c>
      <c r="AZ13" s="7">
        <f t="shared" si="50"/>
        <v>60290</v>
      </c>
      <c r="BA13" s="7">
        <f t="shared" ref="BA13:BB13" si="51">SUM(BA8:BA12)</f>
        <v>64300</v>
      </c>
      <c r="BB13" s="7">
        <f t="shared" si="51"/>
        <v>70946</v>
      </c>
      <c r="BC13" s="7">
        <f t="shared" ref="BC13:BD13" si="52">SUM(BC8:BC12)</f>
        <v>79626</v>
      </c>
      <c r="BD13" s="35">
        <f t="shared" si="52"/>
        <v>83030</v>
      </c>
      <c r="BE13" s="35">
        <f t="shared" ref="BE13:BF13" si="53">SUM(BE8:BE12)</f>
        <v>78176</v>
      </c>
      <c r="BF13" s="35">
        <f t="shared" si="53"/>
        <v>68029</v>
      </c>
      <c r="BG13" s="35">
        <f t="shared" ref="BG13:BH13" si="54">SUM(BG8:BG12)</f>
        <v>55105</v>
      </c>
      <c r="BH13" s="35">
        <f t="shared" si="54"/>
        <v>49665</v>
      </c>
      <c r="BI13" s="35">
        <f t="shared" ref="BI13:BK13" si="55">SUM(BI8:BI12)</f>
        <v>53127</v>
      </c>
      <c r="BJ13" s="111">
        <f t="shared" si="55"/>
        <v>57637</v>
      </c>
      <c r="BK13" s="116">
        <f t="shared" si="55"/>
        <v>67659</v>
      </c>
      <c r="BL13" s="116">
        <f t="shared" ref="BL13:BM13" si="56">SUM(BL8:BL12)</f>
        <v>75972</v>
      </c>
      <c r="BM13" s="116">
        <f t="shared" si="56"/>
        <v>82249</v>
      </c>
      <c r="BN13" s="116">
        <f t="shared" ref="BN13:BO13" si="57">SUM(BN8:BN12)</f>
        <v>95773</v>
      </c>
      <c r="BO13" s="116">
        <f t="shared" si="57"/>
        <v>100754</v>
      </c>
      <c r="BP13" s="116">
        <f t="shared" ref="BP13:BQ13" si="58">SUM(BP8:BP12)</f>
        <v>99226</v>
      </c>
      <c r="BQ13" s="116">
        <f t="shared" si="58"/>
        <v>92604</v>
      </c>
      <c r="BR13" s="116">
        <f t="shared" ref="BR13:BS13" si="59">SUM(BR8:BR12)</f>
        <v>83830</v>
      </c>
      <c r="BS13" s="116">
        <f t="shared" si="59"/>
        <v>78673</v>
      </c>
      <c r="BT13" s="7">
        <f t="shared" ref="BT13:BU13" si="60">SUM(BT8:BT12)</f>
        <v>67940</v>
      </c>
      <c r="BU13" s="7">
        <f t="shared" si="60"/>
        <v>64237</v>
      </c>
      <c r="BV13" s="111">
        <f t="shared" ref="BV13:BW13" si="61">SUM(BV8:BV12)</f>
        <v>65840</v>
      </c>
      <c r="BW13" s="116">
        <f t="shared" si="61"/>
        <v>70865</v>
      </c>
      <c r="BX13" s="116">
        <f t="shared" ref="BX13:BY13" si="62">SUM(BX8:BX12)</f>
        <v>79354</v>
      </c>
      <c r="BY13" s="116">
        <f t="shared" si="62"/>
        <v>89124</v>
      </c>
      <c r="BZ13" s="116">
        <f t="shared" ref="BZ13:CA13" si="63">SUM(BZ8:BZ12)</f>
        <v>99415</v>
      </c>
      <c r="CA13" s="116">
        <f t="shared" si="63"/>
        <v>104767</v>
      </c>
      <c r="CB13" s="116">
        <f t="shared" ref="CB13:CD13" si="64">SUM(CB8:CB12)</f>
        <v>98995</v>
      </c>
      <c r="CC13" s="116">
        <f t="shared" si="64"/>
        <v>94338</v>
      </c>
      <c r="CD13" s="116">
        <f t="shared" si="64"/>
        <v>74207</v>
      </c>
      <c r="CE13" s="116">
        <f t="shared" ref="CE13:CF13" si="65">SUM(CE8:CE12)</f>
        <v>57633</v>
      </c>
      <c r="CF13" s="116">
        <f t="shared" si="65"/>
        <v>42243</v>
      </c>
      <c r="CG13" s="116">
        <f t="shared" ref="CG13" si="66">SUM(CG8:CG12)</f>
        <v>40359</v>
      </c>
      <c r="CH13" s="111">
        <f t="shared" ref="CH13" si="67">SUM(CH8:CH12)</f>
        <v>42856.121007013273</v>
      </c>
      <c r="CI13" s="158">
        <f t="shared" ref="CI13:CJ13" si="68">SUM(CI8:CI12)</f>
        <v>47803.673651566532</v>
      </c>
      <c r="CJ13" s="147">
        <f t="shared" si="68"/>
        <v>59652.66711530694</v>
      </c>
      <c r="CK13" s="147">
        <f t="shared" ref="CK13" si="69">SUM(CK8:CK12)</f>
        <v>66134.411142500874</v>
      </c>
      <c r="CL13" s="147">
        <f t="shared" ref="CL13:CM13" si="70">SUM(CL8:CL12)</f>
        <v>70068.077824032182</v>
      </c>
      <c r="CM13" s="147">
        <f t="shared" si="70"/>
        <v>72836.435575942553</v>
      </c>
      <c r="CN13" s="147">
        <f t="shared" ref="CN13:CP13" si="71">SUM(CN8:CN12)</f>
        <v>72325.029538758201</v>
      </c>
      <c r="CO13" s="147">
        <f t="shared" si="71"/>
        <v>71621.647729461809</v>
      </c>
      <c r="CP13" s="147">
        <f t="shared" si="71"/>
        <v>66111.1168191248</v>
      </c>
      <c r="CQ13" s="147">
        <f t="shared" ref="CQ13:CT13" si="72">SUM(CQ8:CQ12)</f>
        <v>59962.058197011414</v>
      </c>
      <c r="CR13" s="147">
        <f t="shared" si="72"/>
        <v>56461.260830301333</v>
      </c>
      <c r="CS13" s="147">
        <f t="shared" si="72"/>
        <v>59547.19386602685</v>
      </c>
      <c r="CT13" s="128">
        <f t="shared" si="72"/>
        <v>67912.424882604406</v>
      </c>
      <c r="CU13" s="147">
        <f t="shared" ref="CU13" si="73">SUM(CU8:CU12)</f>
        <v>76283.185428181576</v>
      </c>
      <c r="DF13" s="151"/>
    </row>
    <row r="14" spans="1:110" x14ac:dyDescent="0.3">
      <c r="A14" s="2"/>
      <c r="B14" s="5"/>
      <c r="C14" s="5"/>
      <c r="D14" s="5"/>
      <c r="E14" s="5"/>
      <c r="F14" s="5"/>
      <c r="G14" s="33"/>
      <c r="H14" s="45"/>
      <c r="I14" s="45"/>
      <c r="J14" s="74"/>
      <c r="K14" s="74"/>
      <c r="L14" s="74"/>
      <c r="M14" s="74"/>
      <c r="N14" s="74"/>
      <c r="R14" s="60"/>
      <c r="V14" s="74"/>
      <c r="W14" s="75"/>
      <c r="X14" s="74"/>
      <c r="Y14" s="74"/>
      <c r="Z14" s="74"/>
      <c r="AA14" s="19"/>
      <c r="AB14" s="19"/>
      <c r="AC14" s="19"/>
      <c r="AI14" s="19"/>
    </row>
    <row r="15" spans="1:110" ht="15" thickBot="1" x14ac:dyDescent="0.35">
      <c r="A15" s="18" t="s">
        <v>31</v>
      </c>
      <c r="B15" s="9"/>
      <c r="C15" s="9"/>
      <c r="D15" s="9"/>
      <c r="E15" s="9"/>
      <c r="F15" s="9"/>
      <c r="G15" s="36"/>
      <c r="H15" s="46"/>
      <c r="I15" s="46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73"/>
      <c r="AE15" s="73"/>
      <c r="AF15" s="73"/>
      <c r="AG15" s="73"/>
      <c r="AH15" s="73"/>
      <c r="AI15" s="23"/>
      <c r="AJ15" s="73"/>
      <c r="AK15" s="73"/>
      <c r="AL15" s="46"/>
      <c r="AM15" s="46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36"/>
      <c r="BE15" s="36"/>
      <c r="BF15" s="36"/>
      <c r="BG15" s="36"/>
      <c r="BH15" s="23"/>
      <c r="BI15" s="142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</row>
    <row r="16" spans="1:110" x14ac:dyDescent="0.3">
      <c r="Z16" s="19"/>
      <c r="AA16" s="19"/>
      <c r="AB16" s="19"/>
      <c r="AC16" s="19"/>
      <c r="AI16" s="19"/>
    </row>
    <row r="17" spans="1:110" ht="21" x14ac:dyDescent="0.4">
      <c r="A17" s="3" t="s">
        <v>28</v>
      </c>
      <c r="B17" s="3"/>
      <c r="Z17" s="19"/>
      <c r="AA17" s="19"/>
      <c r="AB17" s="19"/>
      <c r="AC17" s="19"/>
      <c r="AI17" s="19"/>
    </row>
    <row r="18" spans="1:110" ht="21" x14ac:dyDescent="0.4">
      <c r="A18" s="4" t="s">
        <v>6</v>
      </c>
      <c r="B18" s="3"/>
      <c r="Z18" s="19"/>
      <c r="AA18" s="19"/>
      <c r="AB18" s="19"/>
      <c r="AC18" s="19"/>
      <c r="AI18" s="19"/>
    </row>
    <row r="19" spans="1:110" x14ac:dyDescent="0.3">
      <c r="A19" s="52" t="s">
        <v>38</v>
      </c>
      <c r="B19" s="1"/>
      <c r="Z19" s="19"/>
      <c r="AA19" s="19"/>
      <c r="AB19" s="19"/>
      <c r="AC19" s="19"/>
      <c r="AI19" s="19"/>
    </row>
    <row r="20" spans="1:110" ht="18" x14ac:dyDescent="0.35">
      <c r="B20" s="160" t="s">
        <v>10</v>
      </c>
      <c r="C20" s="160"/>
      <c r="D20" s="160"/>
      <c r="E20" s="160"/>
      <c r="F20" s="160"/>
      <c r="G20" s="160"/>
      <c r="H20" s="160"/>
      <c r="I20" s="160"/>
      <c r="J20" s="160"/>
      <c r="K20" s="160"/>
      <c r="L20" s="160"/>
      <c r="M20" s="160"/>
      <c r="N20" s="159" t="s">
        <v>8</v>
      </c>
      <c r="O20" s="159"/>
      <c r="P20" s="159"/>
      <c r="Q20" s="159"/>
      <c r="R20" s="159"/>
      <c r="S20" s="159"/>
      <c r="T20" s="159"/>
      <c r="U20" s="159"/>
      <c r="V20" s="159"/>
      <c r="W20" s="159"/>
      <c r="X20" s="159"/>
      <c r="Y20" s="159"/>
      <c r="Z20" s="159" t="s">
        <v>9</v>
      </c>
      <c r="AA20" s="159"/>
      <c r="AB20" s="159"/>
      <c r="AC20" s="159"/>
      <c r="AD20" s="159"/>
      <c r="AE20" s="159"/>
      <c r="AF20" s="159"/>
      <c r="AG20" s="159"/>
      <c r="AH20" s="159"/>
      <c r="AI20" s="159"/>
      <c r="AJ20" s="159"/>
      <c r="AK20" s="159"/>
      <c r="AL20" s="159" t="s">
        <v>49</v>
      </c>
      <c r="AM20" s="159"/>
      <c r="AN20" s="159"/>
      <c r="AO20" s="159"/>
      <c r="AP20" s="159"/>
      <c r="AQ20" s="159"/>
      <c r="AR20" s="159"/>
      <c r="AS20" s="159"/>
      <c r="AT20" s="159"/>
      <c r="AU20" s="159"/>
      <c r="AV20" s="159"/>
      <c r="AW20" s="159"/>
      <c r="AX20" s="159" t="s">
        <v>50</v>
      </c>
      <c r="AY20" s="159"/>
      <c r="AZ20" s="159"/>
      <c r="BA20" s="159"/>
      <c r="BB20" s="159"/>
      <c r="BC20" s="159"/>
      <c r="BD20" s="159"/>
      <c r="BE20" s="159"/>
      <c r="BF20" s="159"/>
      <c r="BG20" s="159"/>
      <c r="BH20" s="159"/>
      <c r="BI20" s="159"/>
      <c r="BJ20" s="159" t="s">
        <v>59</v>
      </c>
      <c r="BK20" s="159"/>
      <c r="BL20" s="159"/>
      <c r="BM20" s="159"/>
      <c r="BN20" s="159"/>
      <c r="BO20" s="159"/>
      <c r="BP20" s="159"/>
      <c r="BQ20" s="159"/>
      <c r="BR20" s="159"/>
      <c r="BS20" s="159"/>
      <c r="BT20" s="159"/>
      <c r="BU20" s="159"/>
      <c r="BV20" s="159" t="s">
        <v>60</v>
      </c>
      <c r="BW20" s="159"/>
      <c r="BX20" s="159"/>
      <c r="BY20" s="159"/>
      <c r="BZ20" s="159"/>
      <c r="CA20" s="159"/>
      <c r="CB20" s="159"/>
      <c r="CC20" s="159"/>
      <c r="CD20" s="159"/>
      <c r="CE20" s="159"/>
      <c r="CF20" s="159"/>
      <c r="CG20" s="159"/>
      <c r="CH20" s="159" t="s">
        <v>61</v>
      </c>
      <c r="CI20" s="159"/>
      <c r="CJ20" s="159"/>
      <c r="CK20" s="159"/>
      <c r="CL20" s="159"/>
      <c r="CM20" s="159"/>
      <c r="CN20" s="159"/>
      <c r="CO20" s="159"/>
      <c r="CP20" s="159"/>
      <c r="CQ20" s="159"/>
      <c r="CR20" s="159"/>
      <c r="CS20" s="159"/>
      <c r="CT20" s="159" t="s">
        <v>62</v>
      </c>
      <c r="CU20" s="159"/>
      <c r="CV20" s="159"/>
      <c r="CW20" s="159"/>
      <c r="CX20" s="159"/>
      <c r="CY20" s="159"/>
      <c r="CZ20" s="159"/>
      <c r="DA20" s="159"/>
      <c r="DB20" s="159"/>
      <c r="DC20" s="159"/>
      <c r="DD20" s="159"/>
      <c r="DE20" s="159"/>
    </row>
    <row r="21" spans="1:110" x14ac:dyDescent="0.3">
      <c r="B21" s="2">
        <v>1</v>
      </c>
      <c r="C21" s="2">
        <f>B21+1</f>
        <v>2</v>
      </c>
      <c r="D21" s="2">
        <f t="shared" ref="D21:M21" si="74">C21+1</f>
        <v>3</v>
      </c>
      <c r="E21" s="2">
        <f t="shared" si="74"/>
        <v>4</v>
      </c>
      <c r="F21" s="2">
        <f t="shared" si="74"/>
        <v>5</v>
      </c>
      <c r="G21" s="30">
        <f t="shared" si="74"/>
        <v>6</v>
      </c>
      <c r="H21" s="30">
        <f t="shared" si="74"/>
        <v>7</v>
      </c>
      <c r="I21" s="30">
        <f t="shared" si="74"/>
        <v>8</v>
      </c>
      <c r="J21" s="30">
        <f t="shared" si="74"/>
        <v>9</v>
      </c>
      <c r="K21" s="30">
        <f t="shared" si="74"/>
        <v>10</v>
      </c>
      <c r="L21" s="30">
        <f t="shared" si="74"/>
        <v>11</v>
      </c>
      <c r="M21" s="30">
        <f t="shared" si="74"/>
        <v>12</v>
      </c>
      <c r="N21" s="30">
        <v>1</v>
      </c>
      <c r="O21" s="30">
        <f>N21+1</f>
        <v>2</v>
      </c>
      <c r="P21" s="30">
        <f t="shared" ref="P21:Y21" si="75">O21+1</f>
        <v>3</v>
      </c>
      <c r="Q21" s="30">
        <f t="shared" si="75"/>
        <v>4</v>
      </c>
      <c r="R21" s="30">
        <f t="shared" si="75"/>
        <v>5</v>
      </c>
      <c r="S21" s="30">
        <f t="shared" si="75"/>
        <v>6</v>
      </c>
      <c r="T21" s="30">
        <f t="shared" si="75"/>
        <v>7</v>
      </c>
      <c r="U21" s="30">
        <f t="shared" si="75"/>
        <v>8</v>
      </c>
      <c r="V21" s="30">
        <f t="shared" si="75"/>
        <v>9</v>
      </c>
      <c r="W21" s="30">
        <f t="shared" si="75"/>
        <v>10</v>
      </c>
      <c r="X21" s="30">
        <f t="shared" si="75"/>
        <v>11</v>
      </c>
      <c r="Y21" s="80">
        <f t="shared" si="75"/>
        <v>12</v>
      </c>
      <c r="Z21" s="77">
        <v>1</v>
      </c>
      <c r="AA21" s="30">
        <f>Z21+1</f>
        <v>2</v>
      </c>
      <c r="AB21" s="30">
        <f t="shared" ref="AB21" si="76">AA21+1</f>
        <v>3</v>
      </c>
      <c r="AC21" s="30">
        <f t="shared" ref="AC21" si="77">AB21+1</f>
        <v>4</v>
      </c>
      <c r="AD21" s="2">
        <f t="shared" ref="AD21" si="78">AC21+1</f>
        <v>5</v>
      </c>
      <c r="AE21" s="2">
        <f t="shared" ref="AE21" si="79">AD21+1</f>
        <v>6</v>
      </c>
      <c r="AF21" s="2">
        <f t="shared" ref="AF21" si="80">AE21+1</f>
        <v>7</v>
      </c>
      <c r="AG21" s="2">
        <f t="shared" ref="AG21" si="81">AF21+1</f>
        <v>8</v>
      </c>
      <c r="AH21" s="2">
        <f t="shared" ref="AH21" si="82">AG21+1</f>
        <v>9</v>
      </c>
      <c r="AI21" s="2">
        <f t="shared" ref="AI21" si="83">AH21+1</f>
        <v>10</v>
      </c>
      <c r="AJ21" s="2">
        <f t="shared" ref="AJ21" si="84">AI21+1</f>
        <v>11</v>
      </c>
      <c r="AK21" s="2">
        <f t="shared" ref="AK21" si="85">AJ21+1</f>
        <v>12</v>
      </c>
      <c r="AL21" s="2">
        <v>1</v>
      </c>
      <c r="AM21" s="2">
        <v>2</v>
      </c>
      <c r="AN21" s="2">
        <v>3</v>
      </c>
      <c r="AO21" s="2">
        <v>4</v>
      </c>
      <c r="AP21" s="2">
        <v>5</v>
      </c>
      <c r="AQ21" s="2">
        <v>6</v>
      </c>
      <c r="AR21" s="2">
        <v>7</v>
      </c>
      <c r="AS21" s="2">
        <v>8</v>
      </c>
      <c r="AT21" s="2">
        <v>9</v>
      </c>
      <c r="AU21" s="2">
        <v>10</v>
      </c>
      <c r="AV21" s="2">
        <v>11</v>
      </c>
      <c r="AW21" s="2">
        <v>12</v>
      </c>
      <c r="AX21" s="63">
        <v>1</v>
      </c>
      <c r="AY21" s="77">
        <v>2</v>
      </c>
      <c r="AZ21" s="2">
        <v>3</v>
      </c>
      <c r="BA21" s="2">
        <v>4</v>
      </c>
      <c r="BB21" s="2">
        <v>5</v>
      </c>
      <c r="BC21" s="2">
        <v>6</v>
      </c>
      <c r="BD21" s="30">
        <v>7</v>
      </c>
      <c r="BE21" s="30">
        <v>8</v>
      </c>
      <c r="BF21" s="30">
        <v>9</v>
      </c>
      <c r="BG21" s="30">
        <v>10</v>
      </c>
      <c r="BH21" s="30">
        <v>11</v>
      </c>
      <c r="BI21" s="30">
        <v>12</v>
      </c>
      <c r="BJ21" s="106">
        <v>1</v>
      </c>
      <c r="BK21" s="96">
        <v>2</v>
      </c>
      <c r="BL21" s="96">
        <v>3</v>
      </c>
      <c r="BM21" s="96">
        <v>4</v>
      </c>
      <c r="BN21" s="96">
        <v>5</v>
      </c>
      <c r="BO21" s="96">
        <v>6</v>
      </c>
      <c r="BP21" s="96">
        <v>7</v>
      </c>
      <c r="BQ21" s="96">
        <v>8</v>
      </c>
      <c r="BR21" s="96">
        <v>9</v>
      </c>
      <c r="BS21" s="96">
        <v>10</v>
      </c>
      <c r="BT21" s="96">
        <v>11</v>
      </c>
      <c r="BU21" s="96">
        <v>12</v>
      </c>
      <c r="BV21" s="106">
        <v>1</v>
      </c>
      <c r="BW21" s="96">
        <v>2</v>
      </c>
      <c r="BX21" s="96">
        <v>3</v>
      </c>
      <c r="BY21" s="96">
        <v>4</v>
      </c>
      <c r="BZ21" s="96">
        <v>5</v>
      </c>
      <c r="CA21" s="96">
        <v>6</v>
      </c>
      <c r="CB21" s="96">
        <v>7</v>
      </c>
      <c r="CC21" s="96">
        <v>8</v>
      </c>
      <c r="CD21" s="96">
        <v>9</v>
      </c>
      <c r="CE21" s="96">
        <v>10</v>
      </c>
      <c r="CF21" s="96">
        <v>11</v>
      </c>
      <c r="CG21" s="96">
        <v>12</v>
      </c>
      <c r="CH21" s="106">
        <v>1</v>
      </c>
      <c r="CI21" s="96">
        <v>2</v>
      </c>
      <c r="CJ21" s="96">
        <v>3</v>
      </c>
      <c r="CK21" s="96">
        <v>4</v>
      </c>
      <c r="CL21" s="96">
        <v>5</v>
      </c>
      <c r="CM21" s="96">
        <v>6</v>
      </c>
      <c r="CN21" s="96">
        <v>7</v>
      </c>
      <c r="CO21" s="96">
        <v>8</v>
      </c>
      <c r="CP21" s="96">
        <v>9</v>
      </c>
      <c r="CQ21" s="96">
        <v>10</v>
      </c>
      <c r="CR21" s="96">
        <v>11</v>
      </c>
      <c r="CS21" s="96">
        <v>12</v>
      </c>
      <c r="CT21" s="106">
        <v>1</v>
      </c>
      <c r="CU21" s="96">
        <v>2</v>
      </c>
      <c r="DF21" s="151"/>
    </row>
    <row r="22" spans="1:110" x14ac:dyDescent="0.3">
      <c r="B22" s="10">
        <f>B6-365</f>
        <v>41379</v>
      </c>
      <c r="C22" s="10">
        <f>B22+30</f>
        <v>41409</v>
      </c>
      <c r="D22" s="10">
        <f t="shared" ref="D22:Y22" si="86">C22+30</f>
        <v>41439</v>
      </c>
      <c r="E22" s="10">
        <f t="shared" si="86"/>
        <v>41469</v>
      </c>
      <c r="F22" s="10">
        <f t="shared" si="86"/>
        <v>41499</v>
      </c>
      <c r="G22" s="31">
        <f t="shared" si="86"/>
        <v>41529</v>
      </c>
      <c r="H22" s="31">
        <f t="shared" si="86"/>
        <v>41559</v>
      </c>
      <c r="I22" s="31">
        <f t="shared" si="86"/>
        <v>41589</v>
      </c>
      <c r="J22" s="31">
        <f t="shared" si="86"/>
        <v>41619</v>
      </c>
      <c r="K22" s="31">
        <f t="shared" si="86"/>
        <v>41649</v>
      </c>
      <c r="L22" s="31">
        <f t="shared" si="86"/>
        <v>41679</v>
      </c>
      <c r="M22" s="31">
        <f t="shared" si="86"/>
        <v>41709</v>
      </c>
      <c r="N22" s="31">
        <f t="shared" si="86"/>
        <v>41739</v>
      </c>
      <c r="O22" s="31">
        <f t="shared" si="86"/>
        <v>41769</v>
      </c>
      <c r="P22" s="31">
        <f t="shared" si="86"/>
        <v>41799</v>
      </c>
      <c r="Q22" s="31">
        <f t="shared" si="86"/>
        <v>41829</v>
      </c>
      <c r="R22" s="31">
        <f t="shared" si="86"/>
        <v>41859</v>
      </c>
      <c r="S22" s="31">
        <f t="shared" si="86"/>
        <v>41889</v>
      </c>
      <c r="T22" s="31">
        <f t="shared" si="86"/>
        <v>41919</v>
      </c>
      <c r="U22" s="31">
        <f t="shared" si="86"/>
        <v>41949</v>
      </c>
      <c r="V22" s="31">
        <f t="shared" si="86"/>
        <v>41979</v>
      </c>
      <c r="W22" s="31">
        <f t="shared" si="86"/>
        <v>42009</v>
      </c>
      <c r="X22" s="31">
        <f t="shared" si="86"/>
        <v>42039</v>
      </c>
      <c r="Y22" s="81">
        <f t="shared" si="86"/>
        <v>42069</v>
      </c>
      <c r="Z22" s="78">
        <f t="shared" ref="Z22" si="87">Y22+30</f>
        <v>42099</v>
      </c>
      <c r="AA22" s="31">
        <f t="shared" ref="AA22" si="88">Z22+30</f>
        <v>42129</v>
      </c>
      <c r="AB22" s="31">
        <f t="shared" ref="AB22" si="89">AA22+30</f>
        <v>42159</v>
      </c>
      <c r="AC22" s="31">
        <f t="shared" ref="AC22" si="90">AB22+30</f>
        <v>42189</v>
      </c>
      <c r="AD22" s="10">
        <f t="shared" ref="AD22" si="91">AC22+30</f>
        <v>42219</v>
      </c>
      <c r="AE22" s="10">
        <f t="shared" ref="AE22" si="92">AD22+30</f>
        <v>42249</v>
      </c>
      <c r="AF22" s="10">
        <f t="shared" ref="AF22" si="93">AE22+30</f>
        <v>42279</v>
      </c>
      <c r="AG22" s="10">
        <f t="shared" ref="AG22" si="94">AF22+30</f>
        <v>42309</v>
      </c>
      <c r="AH22" s="10">
        <f t="shared" ref="AH22" si="95">AG22+30</f>
        <v>42339</v>
      </c>
      <c r="AI22" s="10">
        <f>AH22+31</f>
        <v>42370</v>
      </c>
      <c r="AJ22" s="10">
        <f t="shared" ref="AJ22:BI22" si="96">AI22+31</f>
        <v>42401</v>
      </c>
      <c r="AK22" s="10">
        <f t="shared" si="96"/>
        <v>42432</v>
      </c>
      <c r="AL22" s="10">
        <f t="shared" si="96"/>
        <v>42463</v>
      </c>
      <c r="AM22" s="10">
        <f t="shared" si="96"/>
        <v>42494</v>
      </c>
      <c r="AN22" s="10">
        <f t="shared" si="96"/>
        <v>42525</v>
      </c>
      <c r="AO22" s="10">
        <f t="shared" si="96"/>
        <v>42556</v>
      </c>
      <c r="AP22" s="10">
        <f t="shared" si="96"/>
        <v>42587</v>
      </c>
      <c r="AQ22" s="10">
        <f t="shared" si="96"/>
        <v>42618</v>
      </c>
      <c r="AR22" s="10">
        <f t="shared" si="96"/>
        <v>42649</v>
      </c>
      <c r="AS22" s="10">
        <f t="shared" si="96"/>
        <v>42680</v>
      </c>
      <c r="AT22" s="10">
        <f t="shared" si="96"/>
        <v>42711</v>
      </c>
      <c r="AU22" s="10">
        <f t="shared" si="96"/>
        <v>42742</v>
      </c>
      <c r="AV22" s="10">
        <f t="shared" si="96"/>
        <v>42773</v>
      </c>
      <c r="AW22" s="10">
        <f t="shared" si="96"/>
        <v>42804</v>
      </c>
      <c r="AX22" s="64">
        <f t="shared" si="96"/>
        <v>42835</v>
      </c>
      <c r="AY22" s="78">
        <f t="shared" si="96"/>
        <v>42866</v>
      </c>
      <c r="AZ22" s="78">
        <f t="shared" si="96"/>
        <v>42897</v>
      </c>
      <c r="BA22" s="78">
        <f t="shared" si="96"/>
        <v>42928</v>
      </c>
      <c r="BB22" s="78">
        <f t="shared" si="96"/>
        <v>42959</v>
      </c>
      <c r="BC22" s="78">
        <f t="shared" si="96"/>
        <v>42990</v>
      </c>
      <c r="BD22" s="97">
        <f t="shared" si="96"/>
        <v>43021</v>
      </c>
      <c r="BE22" s="97">
        <f t="shared" si="96"/>
        <v>43052</v>
      </c>
      <c r="BF22" s="97">
        <f t="shared" si="96"/>
        <v>43083</v>
      </c>
      <c r="BG22" s="97">
        <f t="shared" si="96"/>
        <v>43114</v>
      </c>
      <c r="BH22" s="97">
        <f t="shared" si="96"/>
        <v>43145</v>
      </c>
      <c r="BI22" s="97">
        <f t="shared" si="96"/>
        <v>43176</v>
      </c>
      <c r="BJ22" s="107">
        <f t="shared" ref="BJ22" si="97">BI22+31</f>
        <v>43207</v>
      </c>
      <c r="BK22" s="97">
        <f t="shared" ref="BK22:CG22" si="98">BJ22+31</f>
        <v>43238</v>
      </c>
      <c r="BL22" s="97">
        <f t="shared" si="98"/>
        <v>43269</v>
      </c>
      <c r="BM22" s="97">
        <f t="shared" si="98"/>
        <v>43300</v>
      </c>
      <c r="BN22" s="97">
        <f t="shared" si="98"/>
        <v>43331</v>
      </c>
      <c r="BO22" s="97">
        <f t="shared" si="98"/>
        <v>43362</v>
      </c>
      <c r="BP22" s="97">
        <f t="shared" si="98"/>
        <v>43393</v>
      </c>
      <c r="BQ22" s="97">
        <f t="shared" si="98"/>
        <v>43424</v>
      </c>
      <c r="BR22" s="97">
        <f t="shared" si="98"/>
        <v>43455</v>
      </c>
      <c r="BS22" s="97">
        <f t="shared" si="98"/>
        <v>43486</v>
      </c>
      <c r="BT22" s="97">
        <f t="shared" si="98"/>
        <v>43517</v>
      </c>
      <c r="BU22" s="97">
        <f t="shared" si="98"/>
        <v>43548</v>
      </c>
      <c r="BV22" s="107">
        <f t="shared" si="98"/>
        <v>43579</v>
      </c>
      <c r="BW22" s="97">
        <f t="shared" si="98"/>
        <v>43610</v>
      </c>
      <c r="BX22" s="97">
        <f t="shared" si="98"/>
        <v>43641</v>
      </c>
      <c r="BY22" s="97">
        <f t="shared" si="98"/>
        <v>43672</v>
      </c>
      <c r="BZ22" s="97">
        <f t="shared" si="98"/>
        <v>43703</v>
      </c>
      <c r="CA22" s="97">
        <f t="shared" si="98"/>
        <v>43734</v>
      </c>
      <c r="CB22" s="97">
        <f t="shared" si="98"/>
        <v>43765</v>
      </c>
      <c r="CC22" s="97">
        <f t="shared" si="98"/>
        <v>43796</v>
      </c>
      <c r="CD22" s="97">
        <f t="shared" si="98"/>
        <v>43827</v>
      </c>
      <c r="CE22" s="97">
        <f t="shared" si="98"/>
        <v>43858</v>
      </c>
      <c r="CF22" s="97">
        <f t="shared" si="98"/>
        <v>43889</v>
      </c>
      <c r="CG22" s="97">
        <f t="shared" si="98"/>
        <v>43920</v>
      </c>
      <c r="CH22" s="107">
        <f>CG22+30</f>
        <v>43950</v>
      </c>
      <c r="CI22" s="97">
        <f t="shared" ref="CI22" si="99">CH22+31</f>
        <v>43981</v>
      </c>
      <c r="CJ22" s="97">
        <f t="shared" ref="CJ22" si="100">CI22+31</f>
        <v>44012</v>
      </c>
      <c r="CK22" s="97">
        <f>CJ22+30</f>
        <v>44042</v>
      </c>
      <c r="CL22" s="97">
        <f t="shared" ref="CL22:CR22" si="101">CK22+30</f>
        <v>44072</v>
      </c>
      <c r="CM22" s="97">
        <f t="shared" si="101"/>
        <v>44102</v>
      </c>
      <c r="CN22" s="97">
        <f t="shared" si="101"/>
        <v>44132</v>
      </c>
      <c r="CO22" s="97">
        <f t="shared" si="101"/>
        <v>44162</v>
      </c>
      <c r="CP22" s="97">
        <f t="shared" si="101"/>
        <v>44192</v>
      </c>
      <c r="CQ22" s="97">
        <f t="shared" si="101"/>
        <v>44222</v>
      </c>
      <c r="CR22" s="97">
        <f t="shared" si="101"/>
        <v>44252</v>
      </c>
      <c r="CS22" s="97">
        <f t="shared" ref="CS22" si="102">CR22+31</f>
        <v>44283</v>
      </c>
      <c r="CT22" s="107">
        <f>CS22+30</f>
        <v>44313</v>
      </c>
      <c r="CU22" s="97">
        <f>CT22+30</f>
        <v>44343</v>
      </c>
      <c r="DF22" s="151"/>
    </row>
    <row r="23" spans="1:110" x14ac:dyDescent="0.3"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82"/>
      <c r="Z23" s="79"/>
      <c r="AA23" s="32"/>
      <c r="AB23" s="32"/>
      <c r="AC23" s="32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65"/>
      <c r="AY23" s="79"/>
      <c r="AZ23" s="79"/>
      <c r="BA23" s="79"/>
      <c r="BB23" s="79"/>
      <c r="BC23" s="79"/>
      <c r="BD23" s="99"/>
      <c r="BE23" s="99"/>
      <c r="BF23" s="99"/>
      <c r="BG23" s="99"/>
      <c r="BH23" s="99"/>
      <c r="BI23" s="99"/>
      <c r="BJ23" s="108"/>
      <c r="BK23" s="99"/>
      <c r="BL23" s="99"/>
      <c r="BM23" s="99"/>
      <c r="BN23" s="99"/>
      <c r="BO23" s="99"/>
      <c r="BP23" s="99"/>
      <c r="BQ23" s="99"/>
      <c r="BR23" s="99"/>
      <c r="BS23" s="99"/>
      <c r="BT23" s="99"/>
      <c r="BU23" s="99"/>
      <c r="BV23" s="108"/>
      <c r="BW23" s="99"/>
      <c r="BX23" s="99"/>
      <c r="BY23" s="99"/>
      <c r="BZ23" s="99"/>
      <c r="CA23" s="99"/>
      <c r="CB23" s="99"/>
      <c r="CC23" s="99"/>
      <c r="CD23" s="99"/>
      <c r="CE23" s="99"/>
      <c r="CF23" s="99"/>
      <c r="CG23" s="99"/>
      <c r="CH23" s="108"/>
      <c r="CI23" s="99"/>
      <c r="CJ23" s="99"/>
      <c r="CK23" s="99"/>
      <c r="CL23" s="99"/>
      <c r="CM23" s="99"/>
      <c r="CN23" s="99"/>
      <c r="CO23" s="99"/>
      <c r="CP23" s="99"/>
      <c r="CQ23" s="99"/>
      <c r="CR23" s="99"/>
      <c r="CS23" s="99"/>
      <c r="CT23" s="108"/>
      <c r="CU23" s="99"/>
      <c r="DF23" s="151"/>
    </row>
    <row r="24" spans="1:110" x14ac:dyDescent="0.3">
      <c r="A24" s="2" t="s">
        <v>0</v>
      </c>
      <c r="B24" s="5">
        <v>1919</v>
      </c>
      <c r="C24" s="5">
        <v>2687</v>
      </c>
      <c r="D24" s="5">
        <v>3687</v>
      </c>
      <c r="E24" s="5">
        <v>3194</v>
      </c>
      <c r="F24" s="5">
        <v>3710</v>
      </c>
      <c r="G24" s="33">
        <v>4442</v>
      </c>
      <c r="H24" s="33">
        <v>4777</v>
      </c>
      <c r="I24" s="33">
        <v>4721</v>
      </c>
      <c r="J24" s="33">
        <v>4114.0000000000009</v>
      </c>
      <c r="K24" s="33">
        <v>2291</v>
      </c>
      <c r="L24" s="33">
        <v>2211</v>
      </c>
      <c r="M24" s="33">
        <v>2109</v>
      </c>
      <c r="N24" s="33">
        <v>2678</v>
      </c>
      <c r="O24" s="33">
        <v>3037</v>
      </c>
      <c r="P24" s="33">
        <v>4271</v>
      </c>
      <c r="Q24" s="33">
        <v>5281</v>
      </c>
      <c r="R24" s="33">
        <v>5598</v>
      </c>
      <c r="S24" s="33">
        <v>5712</v>
      </c>
      <c r="T24" s="33">
        <v>6479</v>
      </c>
      <c r="U24" s="33">
        <v>6199</v>
      </c>
      <c r="V24" s="33">
        <v>5707</v>
      </c>
      <c r="W24" s="33">
        <v>4147.9999999999991</v>
      </c>
      <c r="X24" s="33">
        <v>1841</v>
      </c>
      <c r="Y24" s="83">
        <v>2069</v>
      </c>
      <c r="Z24" s="33">
        <v>2987</v>
      </c>
      <c r="AA24" s="33">
        <v>4235</v>
      </c>
      <c r="AB24" s="33">
        <v>4336</v>
      </c>
      <c r="AC24" s="33">
        <v>4360</v>
      </c>
      <c r="AD24" s="5">
        <v>4805</v>
      </c>
      <c r="AE24" s="5">
        <v>5897</v>
      </c>
      <c r="AF24" s="5">
        <v>6995</v>
      </c>
      <c r="AG24" s="5">
        <v>7086</v>
      </c>
      <c r="AH24" s="5">
        <v>6723</v>
      </c>
      <c r="AI24" s="5">
        <v>5041</v>
      </c>
      <c r="AJ24" s="5">
        <v>3521</v>
      </c>
      <c r="AK24" s="5">
        <v>3686</v>
      </c>
      <c r="AL24" s="5">
        <v>4241</v>
      </c>
      <c r="AM24" s="5">
        <v>3869</v>
      </c>
      <c r="AN24" s="5">
        <v>3955.0000000000005</v>
      </c>
      <c r="AO24" s="5">
        <v>5249</v>
      </c>
      <c r="AP24" s="5">
        <v>6643</v>
      </c>
      <c r="AQ24" s="5">
        <v>7213</v>
      </c>
      <c r="AR24" s="5">
        <v>6745</v>
      </c>
      <c r="AS24" s="5">
        <v>7284</v>
      </c>
      <c r="AT24" s="5">
        <v>6014</v>
      </c>
      <c r="AU24" s="5">
        <v>5129</v>
      </c>
      <c r="AV24" s="5">
        <v>4207</v>
      </c>
      <c r="AW24" s="5">
        <v>2949</v>
      </c>
      <c r="AX24" s="66">
        <v>2705</v>
      </c>
      <c r="AY24" s="132">
        <v>3729</v>
      </c>
      <c r="AZ24" s="132">
        <v>4482</v>
      </c>
      <c r="BA24" s="132">
        <v>5051</v>
      </c>
      <c r="BB24" s="132">
        <v>5915</v>
      </c>
      <c r="BC24" s="132">
        <v>5599</v>
      </c>
      <c r="BD24" s="114">
        <v>6592</v>
      </c>
      <c r="BE24" s="114">
        <v>6993</v>
      </c>
      <c r="BF24" s="114">
        <v>5999</v>
      </c>
      <c r="BG24" s="114">
        <v>3221</v>
      </c>
      <c r="BH24" s="114">
        <v>3194</v>
      </c>
      <c r="BI24" s="114">
        <v>2564</v>
      </c>
      <c r="BJ24" s="109">
        <v>2787</v>
      </c>
      <c r="BK24" s="114">
        <v>3508</v>
      </c>
      <c r="BL24" s="114">
        <v>4685</v>
      </c>
      <c r="BM24" s="114">
        <v>4983</v>
      </c>
      <c r="BN24" s="114">
        <v>6441</v>
      </c>
      <c r="BO24" s="114">
        <v>7629</v>
      </c>
      <c r="BP24" s="114">
        <v>7169</v>
      </c>
      <c r="BQ24" s="114">
        <v>7301</v>
      </c>
      <c r="BR24" s="114">
        <v>6108</v>
      </c>
      <c r="BS24" s="114">
        <v>5381</v>
      </c>
      <c r="BT24" s="114">
        <v>4271</v>
      </c>
      <c r="BU24" s="114">
        <v>3626</v>
      </c>
      <c r="BV24" s="109">
        <v>3564</v>
      </c>
      <c r="BW24" s="114">
        <v>4050</v>
      </c>
      <c r="BX24" s="114">
        <v>4941</v>
      </c>
      <c r="BY24" s="114">
        <v>5555</v>
      </c>
      <c r="BZ24" s="114">
        <v>8013</v>
      </c>
      <c r="CA24" s="114">
        <v>8069</v>
      </c>
      <c r="CB24" s="114">
        <v>8381</v>
      </c>
      <c r="CC24" s="114">
        <v>7970</v>
      </c>
      <c r="CD24" s="114">
        <v>6719</v>
      </c>
      <c r="CE24" s="114">
        <v>7005</v>
      </c>
      <c r="CF24" s="114">
        <v>5399</v>
      </c>
      <c r="CG24" s="114">
        <v>4677</v>
      </c>
      <c r="CH24" s="109">
        <v>4803</v>
      </c>
      <c r="CI24" s="114">
        <v>6173</v>
      </c>
      <c r="CJ24" s="114">
        <v>7559</v>
      </c>
      <c r="CK24" s="114">
        <v>7873</v>
      </c>
      <c r="CL24" s="114">
        <v>8631</v>
      </c>
      <c r="CM24" s="114">
        <v>9713</v>
      </c>
      <c r="CN24" s="114">
        <v>8432</v>
      </c>
      <c r="CO24" s="114">
        <v>8972</v>
      </c>
      <c r="CP24" s="114">
        <v>8316</v>
      </c>
      <c r="CQ24" s="114">
        <v>6769</v>
      </c>
      <c r="CR24" s="114">
        <v>3899</v>
      </c>
      <c r="CS24" s="114">
        <v>3808</v>
      </c>
      <c r="CT24" s="109">
        <v>4186</v>
      </c>
      <c r="CU24" s="114">
        <v>4876.0000000000009</v>
      </c>
      <c r="DF24" s="151"/>
    </row>
    <row r="25" spans="1:110" x14ac:dyDescent="0.3">
      <c r="A25" s="2" t="s">
        <v>1</v>
      </c>
      <c r="B25" s="5">
        <v>11022</v>
      </c>
      <c r="C25" s="5">
        <v>14120</v>
      </c>
      <c r="D25" s="5">
        <v>17032</v>
      </c>
      <c r="E25" s="5">
        <v>19537</v>
      </c>
      <c r="F25" s="5">
        <v>22460</v>
      </c>
      <c r="G25" s="33">
        <v>24448</v>
      </c>
      <c r="H25" s="33">
        <v>20375</v>
      </c>
      <c r="I25" s="33">
        <v>18829</v>
      </c>
      <c r="J25" s="33">
        <v>13834</v>
      </c>
      <c r="K25" s="33">
        <v>9825</v>
      </c>
      <c r="L25" s="33">
        <v>8646</v>
      </c>
      <c r="M25" s="33">
        <v>8440</v>
      </c>
      <c r="N25" s="33">
        <v>11621</v>
      </c>
      <c r="O25" s="33">
        <v>16326.999999999998</v>
      </c>
      <c r="P25" s="33">
        <v>19439</v>
      </c>
      <c r="Q25" s="33">
        <v>22688</v>
      </c>
      <c r="R25" s="33">
        <v>26466</v>
      </c>
      <c r="S25" s="33">
        <v>28675</v>
      </c>
      <c r="T25" s="33">
        <v>27752</v>
      </c>
      <c r="U25" s="33">
        <v>27466</v>
      </c>
      <c r="V25" s="33">
        <v>26733</v>
      </c>
      <c r="W25" s="33">
        <v>22058</v>
      </c>
      <c r="X25" s="33">
        <v>16527</v>
      </c>
      <c r="Y25" s="83">
        <v>16072</v>
      </c>
      <c r="Z25" s="33">
        <v>18639</v>
      </c>
      <c r="AA25" s="33">
        <v>20425</v>
      </c>
      <c r="AB25" s="33">
        <v>23056</v>
      </c>
      <c r="AC25" s="33">
        <v>25661</v>
      </c>
      <c r="AD25" s="5">
        <v>27305</v>
      </c>
      <c r="AE25" s="5">
        <v>27731</v>
      </c>
      <c r="AF25" s="5">
        <v>28499</v>
      </c>
      <c r="AG25" s="5">
        <v>29723</v>
      </c>
      <c r="AH25" s="5">
        <v>25352</v>
      </c>
      <c r="AI25" s="5">
        <v>19312</v>
      </c>
      <c r="AJ25" s="5">
        <v>16387</v>
      </c>
      <c r="AK25" s="5">
        <v>15792</v>
      </c>
      <c r="AL25" s="5">
        <v>17220</v>
      </c>
      <c r="AM25" s="5">
        <v>20336</v>
      </c>
      <c r="AN25" s="5">
        <v>25544</v>
      </c>
      <c r="AO25" s="5">
        <v>28810</v>
      </c>
      <c r="AP25" s="5">
        <v>29030</v>
      </c>
      <c r="AQ25" s="5">
        <v>28882</v>
      </c>
      <c r="AR25" s="5">
        <v>27621</v>
      </c>
      <c r="AS25" s="5">
        <v>26746</v>
      </c>
      <c r="AT25" s="5">
        <v>22134</v>
      </c>
      <c r="AU25" s="5">
        <v>16252</v>
      </c>
      <c r="AV25" s="5">
        <v>13644</v>
      </c>
      <c r="AW25" s="5">
        <v>11578</v>
      </c>
      <c r="AX25" s="66">
        <v>12385</v>
      </c>
      <c r="AY25" s="132">
        <v>15243</v>
      </c>
      <c r="AZ25" s="132">
        <v>18394</v>
      </c>
      <c r="BA25" s="132">
        <v>21717</v>
      </c>
      <c r="BB25" s="132">
        <v>23802</v>
      </c>
      <c r="BC25" s="132">
        <v>25924</v>
      </c>
      <c r="BD25" s="114">
        <v>26359</v>
      </c>
      <c r="BE25" s="114">
        <v>24380</v>
      </c>
      <c r="BF25" s="114">
        <v>20283</v>
      </c>
      <c r="BG25" s="114">
        <v>13499</v>
      </c>
      <c r="BH25" s="114">
        <v>10408</v>
      </c>
      <c r="BI25" s="114">
        <v>9991</v>
      </c>
      <c r="BJ25" s="109">
        <v>10486</v>
      </c>
      <c r="BK25" s="114">
        <v>14448</v>
      </c>
      <c r="BL25" s="114">
        <v>18304</v>
      </c>
      <c r="BM25" s="114">
        <v>21563</v>
      </c>
      <c r="BN25" s="114">
        <v>24686</v>
      </c>
      <c r="BO25" s="114">
        <v>27509</v>
      </c>
      <c r="BP25" s="114">
        <v>26744</v>
      </c>
      <c r="BQ25" s="114">
        <v>24394</v>
      </c>
      <c r="BR25" s="114">
        <v>21041</v>
      </c>
      <c r="BS25" s="114">
        <v>16398</v>
      </c>
      <c r="BT25" s="114">
        <v>11281</v>
      </c>
      <c r="BU25" s="114">
        <v>9900</v>
      </c>
      <c r="BV25" s="109">
        <v>12133</v>
      </c>
      <c r="BW25" s="114">
        <v>15941</v>
      </c>
      <c r="BX25" s="114">
        <v>20380</v>
      </c>
      <c r="BY25" s="114">
        <v>23280</v>
      </c>
      <c r="BZ25" s="114">
        <v>25555</v>
      </c>
      <c r="CA25" s="114">
        <v>27795</v>
      </c>
      <c r="CB25" s="114">
        <v>26110</v>
      </c>
      <c r="CC25" s="114">
        <v>22779</v>
      </c>
      <c r="CD25" s="114">
        <v>20307</v>
      </c>
      <c r="CE25" s="114">
        <v>16374</v>
      </c>
      <c r="CF25" s="114">
        <v>11993</v>
      </c>
      <c r="CG25" s="114">
        <v>11111</v>
      </c>
      <c r="CH25" s="109">
        <v>11770</v>
      </c>
      <c r="CI25" s="114">
        <v>15228</v>
      </c>
      <c r="CJ25" s="114">
        <v>18875</v>
      </c>
      <c r="CK25" s="114">
        <v>23218</v>
      </c>
      <c r="CL25" s="114">
        <v>26348</v>
      </c>
      <c r="CM25" s="114">
        <v>26724</v>
      </c>
      <c r="CN25" s="114">
        <v>26464</v>
      </c>
      <c r="CO25" s="114">
        <v>26257</v>
      </c>
      <c r="CP25" s="114">
        <v>20369</v>
      </c>
      <c r="CQ25" s="114">
        <v>14953</v>
      </c>
      <c r="CR25" s="114">
        <v>10079</v>
      </c>
      <c r="CS25" s="114">
        <v>9888</v>
      </c>
      <c r="CT25" s="109">
        <v>10476</v>
      </c>
      <c r="CU25" s="114">
        <v>12118.000000000002</v>
      </c>
      <c r="DF25" s="151"/>
    </row>
    <row r="26" spans="1:110" x14ac:dyDescent="0.3">
      <c r="A26" s="2" t="s">
        <v>2</v>
      </c>
      <c r="B26" s="5">
        <v>26835</v>
      </c>
      <c r="C26" s="5">
        <v>28513</v>
      </c>
      <c r="D26" s="5">
        <v>32562.999999999996</v>
      </c>
      <c r="E26" s="5">
        <v>34917</v>
      </c>
      <c r="F26" s="5">
        <v>36747</v>
      </c>
      <c r="G26" s="33">
        <v>36362</v>
      </c>
      <c r="H26" s="33">
        <v>34457</v>
      </c>
      <c r="I26" s="33">
        <v>29609</v>
      </c>
      <c r="J26" s="33">
        <v>25012</v>
      </c>
      <c r="K26" s="33">
        <v>17966</v>
      </c>
      <c r="L26" s="33">
        <v>16197</v>
      </c>
      <c r="M26" s="33">
        <v>17006</v>
      </c>
      <c r="N26" s="33">
        <v>19102</v>
      </c>
      <c r="O26" s="33">
        <v>26007</v>
      </c>
      <c r="P26" s="33">
        <v>31989.999999999996</v>
      </c>
      <c r="Q26" s="33">
        <v>37159</v>
      </c>
      <c r="R26" s="33">
        <v>41839</v>
      </c>
      <c r="S26" s="33">
        <v>43223</v>
      </c>
      <c r="T26" s="33">
        <v>43366</v>
      </c>
      <c r="U26" s="33">
        <v>43088</v>
      </c>
      <c r="V26" s="33">
        <v>41948</v>
      </c>
      <c r="W26" s="33">
        <v>39535</v>
      </c>
      <c r="X26" s="33">
        <v>35327</v>
      </c>
      <c r="Y26" s="83">
        <v>38934</v>
      </c>
      <c r="Z26" s="33">
        <v>43482</v>
      </c>
      <c r="AA26" s="33">
        <v>51087</v>
      </c>
      <c r="AB26" s="33">
        <v>54443</v>
      </c>
      <c r="AC26" s="33">
        <v>57769</v>
      </c>
      <c r="AD26" s="5">
        <v>61727</v>
      </c>
      <c r="AE26" s="5">
        <v>62151</v>
      </c>
      <c r="AF26" s="5">
        <v>64833</v>
      </c>
      <c r="AG26" s="5">
        <v>63651</v>
      </c>
      <c r="AH26" s="5">
        <v>61178</v>
      </c>
      <c r="AI26" s="5">
        <v>51774</v>
      </c>
      <c r="AJ26" s="5">
        <v>42827</v>
      </c>
      <c r="AK26" s="5">
        <v>44995</v>
      </c>
      <c r="AL26" s="5">
        <v>50346</v>
      </c>
      <c r="AM26" s="5">
        <v>50114</v>
      </c>
      <c r="AN26" s="5">
        <v>53226</v>
      </c>
      <c r="AO26" s="5">
        <v>53596</v>
      </c>
      <c r="AP26" s="5">
        <v>59547</v>
      </c>
      <c r="AQ26" s="5">
        <v>63831</v>
      </c>
      <c r="AR26" s="5">
        <v>63852</v>
      </c>
      <c r="AS26" s="5">
        <v>63237</v>
      </c>
      <c r="AT26" s="5">
        <v>53020</v>
      </c>
      <c r="AU26" s="5">
        <v>36001</v>
      </c>
      <c r="AV26" s="5">
        <v>29970.620689655174</v>
      </c>
      <c r="AW26" s="5">
        <v>28104</v>
      </c>
      <c r="AX26" s="66">
        <v>26197</v>
      </c>
      <c r="AY26" s="132">
        <v>29185</v>
      </c>
      <c r="AZ26" s="132">
        <v>35440</v>
      </c>
      <c r="BA26" s="132">
        <v>38282</v>
      </c>
      <c r="BB26" s="132">
        <v>45207</v>
      </c>
      <c r="BC26" s="132">
        <v>40542</v>
      </c>
      <c r="BD26" s="114">
        <v>40816</v>
      </c>
      <c r="BE26" s="114">
        <v>39558</v>
      </c>
      <c r="BF26" s="114">
        <v>37502</v>
      </c>
      <c r="BG26" s="114">
        <v>30723</v>
      </c>
      <c r="BH26" s="114">
        <v>26920</v>
      </c>
      <c r="BI26" s="114">
        <v>23440</v>
      </c>
      <c r="BJ26" s="109">
        <v>24203</v>
      </c>
      <c r="BK26" s="114">
        <v>27390</v>
      </c>
      <c r="BL26" s="114">
        <v>34612</v>
      </c>
      <c r="BM26" s="114">
        <v>34638</v>
      </c>
      <c r="BN26" s="114">
        <v>36486</v>
      </c>
      <c r="BO26" s="114">
        <v>40654</v>
      </c>
      <c r="BP26" s="114">
        <v>45382</v>
      </c>
      <c r="BQ26" s="114">
        <v>42874</v>
      </c>
      <c r="BR26" s="114">
        <v>38067</v>
      </c>
      <c r="BS26" s="114">
        <v>31414</v>
      </c>
      <c r="BT26" s="114">
        <v>32576</v>
      </c>
      <c r="BU26" s="114">
        <v>37981</v>
      </c>
      <c r="BV26" s="109">
        <v>40385</v>
      </c>
      <c r="BW26" s="114">
        <v>45589</v>
      </c>
      <c r="BX26" s="114">
        <v>48177</v>
      </c>
      <c r="BY26" s="114">
        <v>50275</v>
      </c>
      <c r="BZ26" s="114">
        <v>58408</v>
      </c>
      <c r="CA26" s="114">
        <v>60556</v>
      </c>
      <c r="CB26" s="114">
        <v>60438</v>
      </c>
      <c r="CC26" s="114">
        <v>57757</v>
      </c>
      <c r="CD26" s="114">
        <v>53426</v>
      </c>
      <c r="CE26" s="114">
        <v>52636</v>
      </c>
      <c r="CF26" s="114">
        <v>48560</v>
      </c>
      <c r="CG26" s="114">
        <v>46675</v>
      </c>
      <c r="CH26" s="109">
        <v>47050</v>
      </c>
      <c r="CI26" s="114">
        <v>46490</v>
      </c>
      <c r="CJ26" s="114">
        <v>49364</v>
      </c>
      <c r="CK26" s="114">
        <v>53619</v>
      </c>
      <c r="CL26" s="114">
        <v>58400</v>
      </c>
      <c r="CM26" s="114">
        <v>62145</v>
      </c>
      <c r="CN26" s="114">
        <v>57889</v>
      </c>
      <c r="CO26" s="114">
        <v>53187</v>
      </c>
      <c r="CP26" s="114">
        <v>40553</v>
      </c>
      <c r="CQ26" s="114">
        <v>31659</v>
      </c>
      <c r="CR26" s="114">
        <v>24849</v>
      </c>
      <c r="CS26" s="114">
        <v>23914</v>
      </c>
      <c r="CT26" s="109">
        <v>25599</v>
      </c>
      <c r="CU26" s="114">
        <v>27758.000000000004</v>
      </c>
      <c r="DF26" s="151"/>
    </row>
    <row r="27" spans="1:110" x14ac:dyDescent="0.3">
      <c r="A27" s="2" t="s">
        <v>3</v>
      </c>
      <c r="B27" s="5">
        <v>596</v>
      </c>
      <c r="C27" s="5">
        <v>589</v>
      </c>
      <c r="D27" s="5">
        <v>582</v>
      </c>
      <c r="E27" s="5">
        <v>570</v>
      </c>
      <c r="F27" s="5">
        <v>549</v>
      </c>
      <c r="G27" s="33">
        <v>543</v>
      </c>
      <c r="H27" s="33">
        <v>557</v>
      </c>
      <c r="I27" s="33">
        <v>601</v>
      </c>
      <c r="J27" s="33">
        <v>591</v>
      </c>
      <c r="K27" s="33">
        <v>583</v>
      </c>
      <c r="L27" s="33">
        <v>634</v>
      </c>
      <c r="M27" s="33">
        <v>750</v>
      </c>
      <c r="N27" s="33">
        <v>728</v>
      </c>
      <c r="O27" s="33">
        <v>771</v>
      </c>
      <c r="P27" s="33">
        <v>728</v>
      </c>
      <c r="Q27" s="33">
        <v>860</v>
      </c>
      <c r="R27" s="33">
        <v>1066</v>
      </c>
      <c r="S27" s="33">
        <v>1270</v>
      </c>
      <c r="T27" s="33">
        <v>1341</v>
      </c>
      <c r="U27" s="33">
        <v>1376</v>
      </c>
      <c r="V27" s="33">
        <v>1364</v>
      </c>
      <c r="W27" s="33">
        <v>1234</v>
      </c>
      <c r="X27" s="33">
        <v>1174</v>
      </c>
      <c r="Y27" s="83">
        <v>1167</v>
      </c>
      <c r="Z27" s="33">
        <v>1280</v>
      </c>
      <c r="AA27" s="33">
        <v>1328</v>
      </c>
      <c r="AB27" s="33">
        <v>1335</v>
      </c>
      <c r="AC27" s="33">
        <v>1405</v>
      </c>
      <c r="AD27" s="5">
        <v>1545</v>
      </c>
      <c r="AE27" s="5">
        <v>1610</v>
      </c>
      <c r="AF27" s="5">
        <v>1668</v>
      </c>
      <c r="AG27" s="5">
        <v>1718</v>
      </c>
      <c r="AH27" s="5">
        <v>1520</v>
      </c>
      <c r="AI27" s="5">
        <v>1354</v>
      </c>
      <c r="AJ27" s="5">
        <v>1329</v>
      </c>
      <c r="AK27" s="5">
        <v>1239</v>
      </c>
      <c r="AL27" s="5">
        <v>1216</v>
      </c>
      <c r="AM27" s="5">
        <v>1265</v>
      </c>
      <c r="AN27" s="5">
        <v>1303</v>
      </c>
      <c r="AO27" s="5">
        <v>1415</v>
      </c>
      <c r="AP27" s="5">
        <v>1465</v>
      </c>
      <c r="AQ27" s="5">
        <v>1498</v>
      </c>
      <c r="AR27" s="5">
        <v>1547</v>
      </c>
      <c r="AS27" s="5">
        <v>1505</v>
      </c>
      <c r="AT27" s="5">
        <v>1353</v>
      </c>
      <c r="AU27" s="5">
        <v>1051</v>
      </c>
      <c r="AV27" s="5">
        <v>927</v>
      </c>
      <c r="AW27" s="5">
        <v>863</v>
      </c>
      <c r="AX27" s="66">
        <v>940</v>
      </c>
      <c r="AY27" s="132">
        <v>1061</v>
      </c>
      <c r="AZ27" s="132">
        <v>1207</v>
      </c>
      <c r="BA27" s="132">
        <v>1315</v>
      </c>
      <c r="BB27" s="132">
        <v>1418</v>
      </c>
      <c r="BC27" s="132">
        <v>1515</v>
      </c>
      <c r="BD27" s="114">
        <v>1537</v>
      </c>
      <c r="BE27" s="114">
        <v>1580</v>
      </c>
      <c r="BF27" s="114">
        <v>1483</v>
      </c>
      <c r="BG27" s="114">
        <v>1169</v>
      </c>
      <c r="BH27" s="114">
        <v>1049</v>
      </c>
      <c r="BI27" s="114">
        <v>968</v>
      </c>
      <c r="BJ27" s="109">
        <v>979</v>
      </c>
      <c r="BK27" s="114">
        <v>1144</v>
      </c>
      <c r="BL27" s="114">
        <v>1320</v>
      </c>
      <c r="BM27" s="114">
        <v>1360</v>
      </c>
      <c r="BN27" s="114">
        <v>1433</v>
      </c>
      <c r="BO27" s="114">
        <v>1569</v>
      </c>
      <c r="BP27" s="114">
        <v>1556</v>
      </c>
      <c r="BQ27" s="114">
        <v>1462</v>
      </c>
      <c r="BR27" s="114">
        <v>1396</v>
      </c>
      <c r="BS27" s="114">
        <v>1225</v>
      </c>
      <c r="BT27" s="114">
        <v>1063</v>
      </c>
      <c r="BU27" s="114">
        <v>1081</v>
      </c>
      <c r="BV27" s="109">
        <v>1073</v>
      </c>
      <c r="BW27" s="114">
        <v>1273</v>
      </c>
      <c r="BX27" s="114">
        <v>1334</v>
      </c>
      <c r="BY27" s="114">
        <v>1471</v>
      </c>
      <c r="BZ27" s="114">
        <v>1659</v>
      </c>
      <c r="CA27" s="114">
        <v>1781</v>
      </c>
      <c r="CB27" s="114">
        <v>1774</v>
      </c>
      <c r="CC27" s="114">
        <v>1856</v>
      </c>
      <c r="CD27" s="114">
        <v>1691</v>
      </c>
      <c r="CE27" s="114">
        <v>1469</v>
      </c>
      <c r="CF27" s="114">
        <v>1309</v>
      </c>
      <c r="CG27" s="114">
        <v>1295</v>
      </c>
      <c r="CH27" s="109">
        <v>1337</v>
      </c>
      <c r="CI27" s="114">
        <v>1540</v>
      </c>
      <c r="CJ27" s="114">
        <v>1883</v>
      </c>
      <c r="CK27" s="114">
        <v>2165</v>
      </c>
      <c r="CL27" s="114">
        <v>3117</v>
      </c>
      <c r="CM27" s="114">
        <v>3203</v>
      </c>
      <c r="CN27" s="114">
        <v>3170</v>
      </c>
      <c r="CO27" s="114">
        <v>3178</v>
      </c>
      <c r="CP27" s="114">
        <v>2815</v>
      </c>
      <c r="CQ27" s="114">
        <v>2302</v>
      </c>
      <c r="CR27" s="114">
        <v>2025</v>
      </c>
      <c r="CS27" s="114">
        <v>1931</v>
      </c>
      <c r="CT27" s="109">
        <v>1941</v>
      </c>
      <c r="CU27" s="114">
        <v>2873.7468966189031</v>
      </c>
      <c r="DF27" s="151"/>
    </row>
    <row r="28" spans="1:110" ht="16.2" x14ac:dyDescent="0.45">
      <c r="A28" s="2" t="s">
        <v>4</v>
      </c>
      <c r="B28" s="11">
        <v>686</v>
      </c>
      <c r="C28" s="11">
        <v>992</v>
      </c>
      <c r="D28" s="11">
        <v>1444</v>
      </c>
      <c r="E28" s="11">
        <v>1703</v>
      </c>
      <c r="F28" s="11">
        <v>1899</v>
      </c>
      <c r="G28" s="37">
        <v>2304</v>
      </c>
      <c r="H28" s="34">
        <v>2360</v>
      </c>
      <c r="I28" s="34">
        <v>2328</v>
      </c>
      <c r="J28" s="34">
        <v>1526</v>
      </c>
      <c r="K28" s="34">
        <v>879</v>
      </c>
      <c r="L28" s="34">
        <v>526</v>
      </c>
      <c r="M28" s="34">
        <v>502</v>
      </c>
      <c r="N28" s="34">
        <v>683</v>
      </c>
      <c r="O28" s="34">
        <v>1080</v>
      </c>
      <c r="P28" s="34">
        <v>1471</v>
      </c>
      <c r="Q28" s="34">
        <v>1875</v>
      </c>
      <c r="R28" s="34">
        <v>2270</v>
      </c>
      <c r="S28" s="34">
        <v>2528</v>
      </c>
      <c r="T28" s="34">
        <v>2606</v>
      </c>
      <c r="U28" s="34">
        <v>2577</v>
      </c>
      <c r="V28" s="34">
        <v>2194</v>
      </c>
      <c r="W28" s="34">
        <v>1353</v>
      </c>
      <c r="X28" s="34">
        <v>1025</v>
      </c>
      <c r="Y28" s="84">
        <v>991</v>
      </c>
      <c r="Z28" s="34">
        <v>1126</v>
      </c>
      <c r="AA28" s="34">
        <v>1221</v>
      </c>
      <c r="AB28" s="34">
        <v>1580</v>
      </c>
      <c r="AC28" s="34">
        <v>1812</v>
      </c>
      <c r="AD28" s="6">
        <v>2188</v>
      </c>
      <c r="AE28" s="6">
        <v>2801</v>
      </c>
      <c r="AF28" s="6">
        <v>2551</v>
      </c>
      <c r="AG28" s="6">
        <v>2228</v>
      </c>
      <c r="AH28" s="6">
        <v>1474</v>
      </c>
      <c r="AI28" s="6">
        <v>933</v>
      </c>
      <c r="AJ28" s="6">
        <v>733</v>
      </c>
      <c r="AK28" s="6">
        <v>666</v>
      </c>
      <c r="AL28" s="6">
        <v>838</v>
      </c>
      <c r="AM28" s="6">
        <v>1021</v>
      </c>
      <c r="AN28" s="6">
        <v>1151</v>
      </c>
      <c r="AO28" s="6">
        <v>1532</v>
      </c>
      <c r="AP28" s="6">
        <v>2138</v>
      </c>
      <c r="AQ28" s="6">
        <v>2404</v>
      </c>
      <c r="AR28" s="6">
        <v>2328</v>
      </c>
      <c r="AS28" s="6">
        <v>2137</v>
      </c>
      <c r="AT28" s="6">
        <v>1575</v>
      </c>
      <c r="AU28" s="6">
        <v>1009</v>
      </c>
      <c r="AV28" s="6">
        <v>745.37931034482756</v>
      </c>
      <c r="AW28" s="6">
        <v>484</v>
      </c>
      <c r="AX28" s="67">
        <v>659</v>
      </c>
      <c r="AY28" s="133">
        <v>942</v>
      </c>
      <c r="AZ28" s="133">
        <v>1276</v>
      </c>
      <c r="BA28" s="133">
        <v>1704</v>
      </c>
      <c r="BB28" s="133">
        <v>2018</v>
      </c>
      <c r="BC28" s="133">
        <v>2190</v>
      </c>
      <c r="BD28" s="115">
        <v>2176</v>
      </c>
      <c r="BE28" s="115">
        <v>2001</v>
      </c>
      <c r="BF28" s="115">
        <v>1487</v>
      </c>
      <c r="BG28" s="115">
        <v>1019</v>
      </c>
      <c r="BH28" s="115">
        <v>698</v>
      </c>
      <c r="BI28" s="115">
        <v>601</v>
      </c>
      <c r="BJ28" s="110">
        <v>652</v>
      </c>
      <c r="BK28" s="115">
        <v>1054</v>
      </c>
      <c r="BL28" s="115">
        <v>1369</v>
      </c>
      <c r="BM28" s="115">
        <v>1756</v>
      </c>
      <c r="BN28" s="115">
        <v>1900</v>
      </c>
      <c r="BO28" s="115">
        <v>2265</v>
      </c>
      <c r="BP28" s="115">
        <v>2179</v>
      </c>
      <c r="BQ28" s="115">
        <v>2145</v>
      </c>
      <c r="BR28" s="115">
        <v>1417</v>
      </c>
      <c r="BS28" s="115">
        <v>687</v>
      </c>
      <c r="BT28" s="115">
        <v>474</v>
      </c>
      <c r="BU28" s="115">
        <v>539</v>
      </c>
      <c r="BV28" s="110">
        <v>482</v>
      </c>
      <c r="BW28" s="115">
        <v>806</v>
      </c>
      <c r="BX28" s="115">
        <v>1140</v>
      </c>
      <c r="BY28" s="115">
        <v>1668</v>
      </c>
      <c r="BZ28" s="115">
        <v>2138</v>
      </c>
      <c r="CA28" s="115">
        <v>2553</v>
      </c>
      <c r="CB28" s="115">
        <v>2523</v>
      </c>
      <c r="CC28" s="115">
        <v>2242</v>
      </c>
      <c r="CD28" s="115">
        <v>1687</v>
      </c>
      <c r="CE28" s="115">
        <v>1189</v>
      </c>
      <c r="CF28" s="115">
        <v>679</v>
      </c>
      <c r="CG28" s="115">
        <v>479</v>
      </c>
      <c r="CH28" s="110">
        <v>880</v>
      </c>
      <c r="CI28" s="115">
        <v>1434</v>
      </c>
      <c r="CJ28" s="115">
        <v>1673</v>
      </c>
      <c r="CK28" s="115">
        <v>2249</v>
      </c>
      <c r="CL28" s="115">
        <v>2919</v>
      </c>
      <c r="CM28" s="115">
        <v>2982</v>
      </c>
      <c r="CN28" s="115">
        <v>3040</v>
      </c>
      <c r="CO28" s="115">
        <v>2744</v>
      </c>
      <c r="CP28" s="115">
        <v>2154</v>
      </c>
      <c r="CQ28" s="115">
        <v>1950</v>
      </c>
      <c r="CR28" s="115">
        <v>1391</v>
      </c>
      <c r="CS28" s="115">
        <v>818</v>
      </c>
      <c r="CT28" s="110">
        <v>654.12100701327029</v>
      </c>
      <c r="CU28" s="115">
        <v>177.92675494762256</v>
      </c>
      <c r="DF28" s="151"/>
    </row>
    <row r="29" spans="1:110" x14ac:dyDescent="0.3">
      <c r="A29" s="2" t="s">
        <v>5</v>
      </c>
      <c r="B29" s="7">
        <f>SUM(B24:B28)</f>
        <v>41058</v>
      </c>
      <c r="C29" s="7">
        <f t="shared" ref="C29:V29" si="103">SUM(C24:C28)</f>
        <v>46901</v>
      </c>
      <c r="D29" s="7">
        <f t="shared" si="103"/>
        <v>55308</v>
      </c>
      <c r="E29" s="7">
        <f t="shared" si="103"/>
        <v>59921</v>
      </c>
      <c r="F29" s="7">
        <f t="shared" si="103"/>
        <v>65365</v>
      </c>
      <c r="G29" s="35">
        <f t="shared" si="103"/>
        <v>68099</v>
      </c>
      <c r="H29" s="35">
        <f t="shared" si="103"/>
        <v>62526</v>
      </c>
      <c r="I29" s="35">
        <f t="shared" si="103"/>
        <v>56088</v>
      </c>
      <c r="J29" s="35">
        <f t="shared" si="103"/>
        <v>45077</v>
      </c>
      <c r="K29" s="35">
        <f t="shared" si="103"/>
        <v>31544</v>
      </c>
      <c r="L29" s="35">
        <f t="shared" si="103"/>
        <v>28214</v>
      </c>
      <c r="M29" s="35">
        <f t="shared" si="103"/>
        <v>28807</v>
      </c>
      <c r="N29" s="35">
        <f t="shared" si="103"/>
        <v>34812</v>
      </c>
      <c r="O29" s="35">
        <f t="shared" si="103"/>
        <v>47222</v>
      </c>
      <c r="P29" s="35">
        <f t="shared" si="103"/>
        <v>57899</v>
      </c>
      <c r="Q29" s="35">
        <f t="shared" si="103"/>
        <v>67863</v>
      </c>
      <c r="R29" s="35">
        <f t="shared" si="103"/>
        <v>77239</v>
      </c>
      <c r="S29" s="35">
        <f t="shared" si="103"/>
        <v>81408</v>
      </c>
      <c r="T29" s="35">
        <f t="shared" si="103"/>
        <v>81544</v>
      </c>
      <c r="U29" s="35">
        <f t="shared" si="103"/>
        <v>80706</v>
      </c>
      <c r="V29" s="35">
        <f t="shared" si="103"/>
        <v>77946</v>
      </c>
      <c r="W29" s="35">
        <f t="shared" ref="W29:Z29" si="104">SUM(W24:W28)</f>
        <v>68328</v>
      </c>
      <c r="X29" s="35">
        <f t="shared" si="104"/>
        <v>55894</v>
      </c>
      <c r="Y29" s="85">
        <f t="shared" si="104"/>
        <v>59233</v>
      </c>
      <c r="Z29" s="35">
        <f t="shared" si="104"/>
        <v>67514</v>
      </c>
      <c r="AA29" s="35">
        <f t="shared" ref="AA29:AK29" si="105">SUM(AA24:AA28)</f>
        <v>78296</v>
      </c>
      <c r="AB29" s="35">
        <f t="shared" si="105"/>
        <v>84750</v>
      </c>
      <c r="AC29" s="35">
        <f t="shared" si="105"/>
        <v>91007</v>
      </c>
      <c r="AD29" s="7">
        <f t="shared" si="105"/>
        <v>97570</v>
      </c>
      <c r="AE29" s="7">
        <f t="shared" si="105"/>
        <v>100190</v>
      </c>
      <c r="AF29" s="7">
        <f t="shared" si="105"/>
        <v>104546</v>
      </c>
      <c r="AG29" s="7">
        <f t="shared" si="105"/>
        <v>104406</v>
      </c>
      <c r="AH29" s="7">
        <f t="shared" si="105"/>
        <v>96247</v>
      </c>
      <c r="AI29" s="7">
        <f t="shared" si="105"/>
        <v>78414</v>
      </c>
      <c r="AJ29" s="7">
        <f t="shared" si="105"/>
        <v>64797</v>
      </c>
      <c r="AK29" s="7">
        <f t="shared" si="105"/>
        <v>66378</v>
      </c>
      <c r="AL29" s="7">
        <f t="shared" ref="AL29" si="106">SUM(AL24:AL28)</f>
        <v>73861</v>
      </c>
      <c r="AM29" s="7">
        <f t="shared" ref="AM29" si="107">SUM(AM24:AM28)</f>
        <v>76605</v>
      </c>
      <c r="AN29" s="7">
        <f t="shared" ref="AN29:AO29" si="108">SUM(AN24:AN28)</f>
        <v>85179</v>
      </c>
      <c r="AO29" s="7">
        <f t="shared" si="108"/>
        <v>90602</v>
      </c>
      <c r="AP29" s="7">
        <f t="shared" ref="AP29:AQ29" si="109">SUM(AP24:AP28)</f>
        <v>98823</v>
      </c>
      <c r="AQ29" s="7">
        <f t="shared" si="109"/>
        <v>103828</v>
      </c>
      <c r="AR29" s="7">
        <f t="shared" ref="AR29:AS29" si="110">SUM(AR24:AR28)</f>
        <v>102093</v>
      </c>
      <c r="AS29" s="7">
        <f t="shared" si="110"/>
        <v>100909</v>
      </c>
      <c r="AT29" s="7">
        <f t="shared" ref="AT29:AU29" si="111">SUM(AT24:AT28)</f>
        <v>84096</v>
      </c>
      <c r="AU29" s="7">
        <f t="shared" si="111"/>
        <v>59442</v>
      </c>
      <c r="AV29" s="7">
        <f t="shared" ref="AV29:AW29" si="112">SUM(AV24:AV28)</f>
        <v>49494</v>
      </c>
      <c r="AW29" s="7">
        <f t="shared" si="112"/>
        <v>43978</v>
      </c>
      <c r="AX29" s="68">
        <f t="shared" ref="AX29:AY29" si="113">SUM(AX24:AX28)</f>
        <v>42886</v>
      </c>
      <c r="AY29" s="134">
        <f t="shared" si="113"/>
        <v>50160</v>
      </c>
      <c r="AZ29" s="134">
        <f t="shared" ref="AZ29:BA29" si="114">SUM(AZ24:AZ28)</f>
        <v>60799</v>
      </c>
      <c r="BA29" s="134">
        <f t="shared" si="114"/>
        <v>68069</v>
      </c>
      <c r="BB29" s="134">
        <f t="shared" ref="BB29:BC29" si="115">SUM(BB24:BB28)</f>
        <v>78360</v>
      </c>
      <c r="BC29" s="134">
        <f t="shared" si="115"/>
        <v>75770</v>
      </c>
      <c r="BD29" s="116">
        <f t="shared" ref="BD29:BE29" si="116">SUM(BD24:BD28)</f>
        <v>77480</v>
      </c>
      <c r="BE29" s="116">
        <f t="shared" si="116"/>
        <v>74512</v>
      </c>
      <c r="BF29" s="116">
        <f t="shared" ref="BF29:BG29" si="117">SUM(BF24:BF28)</f>
        <v>66754</v>
      </c>
      <c r="BG29" s="116">
        <f t="shared" si="117"/>
        <v>49631</v>
      </c>
      <c r="BH29" s="116">
        <f t="shared" ref="BH29:BI29" si="118">SUM(BH24:BH28)</f>
        <v>42269</v>
      </c>
      <c r="BI29" s="116">
        <f t="shared" si="118"/>
        <v>37564</v>
      </c>
      <c r="BJ29" s="111">
        <f t="shared" ref="BJ29:BK29" si="119">SUM(BJ24:BJ28)</f>
        <v>39107</v>
      </c>
      <c r="BK29" s="116">
        <f t="shared" si="119"/>
        <v>47544</v>
      </c>
      <c r="BL29" s="116">
        <f t="shared" ref="BL29:BM29" si="120">SUM(BL24:BL28)</f>
        <v>60290</v>
      </c>
      <c r="BM29" s="116">
        <f t="shared" si="120"/>
        <v>64300</v>
      </c>
      <c r="BN29" s="116">
        <f t="shared" ref="BN29:BO29" si="121">SUM(BN24:BN28)</f>
        <v>70946</v>
      </c>
      <c r="BO29" s="116">
        <f t="shared" si="121"/>
        <v>79626</v>
      </c>
      <c r="BP29" s="116">
        <f t="shared" ref="BP29:BQ29" si="122">SUM(BP24:BP28)</f>
        <v>83030</v>
      </c>
      <c r="BQ29" s="116">
        <f t="shared" si="122"/>
        <v>78176</v>
      </c>
      <c r="BR29" s="116">
        <f t="shared" ref="BR29:BS29" si="123">SUM(BR24:BR28)</f>
        <v>68029</v>
      </c>
      <c r="BS29" s="116">
        <f t="shared" si="123"/>
        <v>55105</v>
      </c>
      <c r="BT29" s="116">
        <f t="shared" ref="BT29:BV29" si="124">SUM(BT24:BT28)</f>
        <v>49665</v>
      </c>
      <c r="BU29" s="116">
        <f t="shared" si="124"/>
        <v>53127</v>
      </c>
      <c r="BV29" s="111">
        <f t="shared" si="124"/>
        <v>57637</v>
      </c>
      <c r="BW29" s="116">
        <f t="shared" ref="BW29:BX29" si="125">SUM(BW24:BW28)</f>
        <v>67659</v>
      </c>
      <c r="BX29" s="116">
        <f t="shared" si="125"/>
        <v>75972</v>
      </c>
      <c r="BY29" s="116">
        <f t="shared" ref="BY29:BZ29" si="126">SUM(BY24:BY28)</f>
        <v>82249</v>
      </c>
      <c r="BZ29" s="116">
        <f t="shared" si="126"/>
        <v>95773</v>
      </c>
      <c r="CA29" s="116">
        <f t="shared" ref="CA29:CB29" si="127">SUM(CA24:CA28)</f>
        <v>100754</v>
      </c>
      <c r="CB29" s="116">
        <f t="shared" si="127"/>
        <v>99226</v>
      </c>
      <c r="CC29" s="116">
        <f t="shared" ref="CC29:CD29" si="128">SUM(CC24:CC28)</f>
        <v>92604</v>
      </c>
      <c r="CD29" s="116">
        <f t="shared" si="128"/>
        <v>83830</v>
      </c>
      <c r="CE29" s="116">
        <f t="shared" ref="CE29:CF29" si="129">SUM(CE24:CE28)</f>
        <v>78673</v>
      </c>
      <c r="CF29" s="116">
        <f t="shared" si="129"/>
        <v>67940</v>
      </c>
      <c r="CG29" s="116">
        <f t="shared" ref="CG29:CR29" si="130">SUM(CG24:CG28)</f>
        <v>64237</v>
      </c>
      <c r="CH29" s="111">
        <f t="shared" si="130"/>
        <v>65840</v>
      </c>
      <c r="CI29" s="116">
        <f t="shared" si="130"/>
        <v>70865</v>
      </c>
      <c r="CJ29" s="116">
        <f t="shared" si="130"/>
        <v>79354</v>
      </c>
      <c r="CK29" s="116">
        <f t="shared" si="130"/>
        <v>89124</v>
      </c>
      <c r="CL29" s="116">
        <f t="shared" si="130"/>
        <v>99415</v>
      </c>
      <c r="CM29" s="116">
        <f t="shared" si="130"/>
        <v>104767</v>
      </c>
      <c r="CN29" s="116">
        <f t="shared" si="130"/>
        <v>98995</v>
      </c>
      <c r="CO29" s="116">
        <f t="shared" si="130"/>
        <v>94338</v>
      </c>
      <c r="CP29" s="116">
        <f t="shared" si="130"/>
        <v>74207</v>
      </c>
      <c r="CQ29" s="116">
        <f t="shared" si="130"/>
        <v>57633</v>
      </c>
      <c r="CR29" s="116">
        <f t="shared" si="130"/>
        <v>42243</v>
      </c>
      <c r="CS29" s="116">
        <f t="shared" ref="CS29:CT29" si="131">SUM(CS24:CS28)</f>
        <v>40359</v>
      </c>
      <c r="CT29" s="111">
        <f t="shared" si="131"/>
        <v>42856.121007013273</v>
      </c>
      <c r="CU29" s="116">
        <f t="shared" ref="CU29" si="132">SUM(CU24:CU28)</f>
        <v>47803.673651566532</v>
      </c>
      <c r="DF29" s="151"/>
    </row>
    <row r="30" spans="1:110" x14ac:dyDescent="0.3">
      <c r="A30" s="2"/>
      <c r="H30" s="30"/>
      <c r="I30" s="43"/>
      <c r="J30" s="43"/>
      <c r="Z30" s="19"/>
      <c r="AA30" s="19"/>
      <c r="AB30" s="19"/>
      <c r="AC30" s="19"/>
      <c r="AI30" s="60"/>
    </row>
    <row r="31" spans="1:110" ht="15" thickBot="1" x14ac:dyDescent="0.35">
      <c r="A31" s="9"/>
      <c r="B31" s="9"/>
      <c r="C31" s="9"/>
      <c r="D31" s="9"/>
      <c r="E31" s="9"/>
      <c r="F31" s="9"/>
      <c r="G31" s="36"/>
      <c r="H31" s="46"/>
      <c r="I31" s="46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73"/>
      <c r="AE31" s="73"/>
      <c r="AF31" s="73"/>
      <c r="AG31" s="73"/>
      <c r="AH31" s="73"/>
      <c r="AI31" s="23"/>
      <c r="AJ31" s="73"/>
      <c r="AK31" s="73"/>
      <c r="AL31" s="46"/>
      <c r="AM31" s="46"/>
      <c r="AN31" s="73"/>
      <c r="AO31" s="73"/>
      <c r="AP31" s="73"/>
      <c r="AQ31" s="73"/>
      <c r="AR31" s="73"/>
      <c r="AS31" s="73"/>
      <c r="AT31" s="73"/>
      <c r="AU31" s="73"/>
      <c r="AV31" s="73"/>
      <c r="AW31" s="73"/>
      <c r="AX31" s="73"/>
      <c r="AY31" s="73"/>
      <c r="AZ31" s="73"/>
      <c r="BA31" s="73"/>
      <c r="BB31" s="73"/>
      <c r="BC31" s="73"/>
      <c r="BD31" s="36"/>
      <c r="BE31" s="36"/>
      <c r="BF31" s="36"/>
      <c r="BG31" s="36"/>
      <c r="BH31" s="23"/>
      <c r="BI31" s="142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</row>
    <row r="32" spans="1:110" x14ac:dyDescent="0.3">
      <c r="Z32" s="19"/>
      <c r="AA32" s="19"/>
      <c r="AB32" s="19"/>
      <c r="AC32" s="19"/>
      <c r="AI32" s="19"/>
    </row>
    <row r="33" spans="1:110" ht="21" x14ac:dyDescent="0.4">
      <c r="A33" s="3" t="s">
        <v>7</v>
      </c>
      <c r="Z33" s="19"/>
      <c r="AA33" s="19"/>
      <c r="AB33" s="19"/>
      <c r="AC33" s="19"/>
      <c r="AI33" s="19"/>
    </row>
    <row r="34" spans="1:110" ht="15.6" x14ac:dyDescent="0.3">
      <c r="A34" s="4" t="s">
        <v>6</v>
      </c>
      <c r="Z34" s="19"/>
      <c r="AA34" s="19"/>
      <c r="AB34" s="19"/>
      <c r="AC34" s="19"/>
      <c r="AI34" s="19"/>
    </row>
    <row r="35" spans="1:110" x14ac:dyDescent="0.3">
      <c r="A35" s="52" t="s">
        <v>38</v>
      </c>
      <c r="Z35" s="19"/>
      <c r="AA35" s="19"/>
      <c r="AB35" s="19"/>
      <c r="AC35" s="19"/>
      <c r="AI35" s="19"/>
    </row>
    <row r="36" spans="1:110" ht="18" x14ac:dyDescent="0.35">
      <c r="B36" s="160" t="s">
        <v>11</v>
      </c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59" t="s">
        <v>11</v>
      </c>
      <c r="O36" s="159"/>
      <c r="P36" s="159"/>
      <c r="Q36" s="159"/>
      <c r="R36" s="159"/>
      <c r="S36" s="159"/>
      <c r="T36" s="159"/>
      <c r="U36" s="159"/>
      <c r="V36" s="159"/>
      <c r="W36" s="159"/>
      <c r="X36" s="159"/>
      <c r="Y36" s="159"/>
      <c r="Z36" s="159" t="s">
        <v>11</v>
      </c>
      <c r="AA36" s="159"/>
      <c r="AB36" s="159"/>
      <c r="AC36" s="159"/>
      <c r="AD36" s="159"/>
      <c r="AE36" s="159"/>
      <c r="AF36" s="159"/>
      <c r="AG36" s="159"/>
      <c r="AH36" s="159"/>
      <c r="AI36" s="159"/>
      <c r="AJ36" s="159"/>
      <c r="AK36" s="159"/>
      <c r="AL36" s="159" t="s">
        <v>11</v>
      </c>
      <c r="AM36" s="159"/>
      <c r="AN36" s="159"/>
      <c r="AO36" s="159"/>
      <c r="AP36" s="159"/>
      <c r="AQ36" s="159"/>
      <c r="AR36" s="159"/>
      <c r="AS36" s="159"/>
      <c r="AT36" s="159"/>
      <c r="AU36" s="159"/>
      <c r="AV36" s="159"/>
      <c r="AW36" s="159"/>
      <c r="AX36" s="159" t="s">
        <v>11</v>
      </c>
      <c r="AY36" s="159"/>
      <c r="AZ36" s="159"/>
      <c r="BA36" s="159"/>
      <c r="BB36" s="159"/>
      <c r="BC36" s="159"/>
      <c r="BD36" s="159"/>
      <c r="BE36" s="159"/>
      <c r="BF36" s="159"/>
      <c r="BG36" s="159"/>
      <c r="BH36" s="159"/>
      <c r="BI36" s="159"/>
      <c r="BJ36" s="159" t="s">
        <v>11</v>
      </c>
      <c r="BK36" s="159"/>
      <c r="BL36" s="159"/>
      <c r="BM36" s="159"/>
      <c r="BN36" s="159"/>
      <c r="BO36" s="159"/>
      <c r="BP36" s="159"/>
      <c r="BQ36" s="159"/>
      <c r="BR36" s="159"/>
      <c r="BS36" s="159"/>
      <c r="BT36" s="159"/>
      <c r="BU36" s="159"/>
      <c r="BV36" s="159" t="s">
        <v>11</v>
      </c>
      <c r="BW36" s="159"/>
      <c r="BX36" s="159"/>
      <c r="BY36" s="159"/>
      <c r="BZ36" s="159"/>
      <c r="CA36" s="159"/>
      <c r="CB36" s="159"/>
      <c r="CC36" s="159"/>
      <c r="CD36" s="159"/>
      <c r="CE36" s="159"/>
      <c r="CF36" s="159"/>
      <c r="CG36" s="159"/>
      <c r="CH36" s="159" t="s">
        <v>11</v>
      </c>
      <c r="CI36" s="159"/>
      <c r="CJ36" s="159"/>
      <c r="CK36" s="159"/>
      <c r="CL36" s="159"/>
      <c r="CM36" s="159"/>
      <c r="CN36" s="159"/>
      <c r="CO36" s="159"/>
      <c r="CP36" s="159"/>
      <c r="CQ36" s="159"/>
      <c r="CR36" s="159"/>
      <c r="CS36" s="159"/>
      <c r="CT36" s="159" t="s">
        <v>11</v>
      </c>
      <c r="CU36" s="159"/>
      <c r="CV36" s="159"/>
      <c r="CW36" s="159"/>
      <c r="CX36" s="159"/>
      <c r="CY36" s="159"/>
      <c r="CZ36" s="159"/>
      <c r="DA36" s="159"/>
      <c r="DB36" s="159"/>
      <c r="DC36" s="159"/>
      <c r="DD36" s="159"/>
      <c r="DE36" s="159"/>
    </row>
    <row r="37" spans="1:110" x14ac:dyDescent="0.3">
      <c r="B37" s="2">
        <v>1</v>
      </c>
      <c r="C37" s="2">
        <f t="shared" ref="C37:M37" si="133">B37+1</f>
        <v>2</v>
      </c>
      <c r="D37" s="2">
        <f t="shared" si="133"/>
        <v>3</v>
      </c>
      <c r="E37" s="2">
        <f t="shared" si="133"/>
        <v>4</v>
      </c>
      <c r="F37" s="2">
        <f t="shared" si="133"/>
        <v>5</v>
      </c>
      <c r="G37" s="30">
        <f t="shared" si="133"/>
        <v>6</v>
      </c>
      <c r="H37" s="30">
        <f t="shared" si="133"/>
        <v>7</v>
      </c>
      <c r="I37" s="30">
        <f t="shared" si="133"/>
        <v>8</v>
      </c>
      <c r="J37" s="30">
        <f t="shared" si="133"/>
        <v>9</v>
      </c>
      <c r="K37" s="30">
        <f t="shared" si="133"/>
        <v>10</v>
      </c>
      <c r="L37" s="30">
        <f t="shared" si="133"/>
        <v>11</v>
      </c>
      <c r="M37" s="30">
        <f t="shared" si="133"/>
        <v>12</v>
      </c>
      <c r="N37" s="30">
        <v>1</v>
      </c>
      <c r="O37" s="63">
        <f t="shared" ref="O37:Y37" si="134">N37+1</f>
        <v>2</v>
      </c>
      <c r="P37" s="2">
        <f t="shared" si="134"/>
        <v>3</v>
      </c>
      <c r="Q37" s="2">
        <f t="shared" si="134"/>
        <v>4</v>
      </c>
      <c r="R37" s="2">
        <f t="shared" si="134"/>
        <v>5</v>
      </c>
      <c r="S37" s="2">
        <f t="shared" si="134"/>
        <v>6</v>
      </c>
      <c r="T37" s="2">
        <f t="shared" si="134"/>
        <v>7</v>
      </c>
      <c r="U37" s="2">
        <f t="shared" si="134"/>
        <v>8</v>
      </c>
      <c r="V37" s="2">
        <f t="shared" si="134"/>
        <v>9</v>
      </c>
      <c r="W37" s="2">
        <f t="shared" si="134"/>
        <v>10</v>
      </c>
      <c r="X37" s="2">
        <f t="shared" si="134"/>
        <v>11</v>
      </c>
      <c r="Y37" s="80">
        <f t="shared" si="134"/>
        <v>12</v>
      </c>
      <c r="Z37" s="30">
        <v>1</v>
      </c>
      <c r="AA37" s="30">
        <f t="shared" ref="AA37" si="135">Z37+1</f>
        <v>2</v>
      </c>
      <c r="AB37" s="30">
        <f t="shared" ref="AB37" si="136">AA37+1</f>
        <v>3</v>
      </c>
      <c r="AC37" s="30">
        <f t="shared" ref="AC37" si="137">AB37+1</f>
        <v>4</v>
      </c>
      <c r="AD37" s="2">
        <f t="shared" ref="AD37" si="138">AC37+1</f>
        <v>5</v>
      </c>
      <c r="AE37" s="2">
        <f t="shared" ref="AE37" si="139">AD37+1</f>
        <v>6</v>
      </c>
      <c r="AF37" s="2">
        <f t="shared" ref="AF37" si="140">AE37+1</f>
        <v>7</v>
      </c>
      <c r="AG37" s="2">
        <f t="shared" ref="AG37" si="141">AF37+1</f>
        <v>8</v>
      </c>
      <c r="AH37" s="2">
        <f t="shared" ref="AH37" si="142">AG37+1</f>
        <v>9</v>
      </c>
      <c r="AI37" s="2">
        <f t="shared" ref="AI37" si="143">AH37+1</f>
        <v>10</v>
      </c>
      <c r="AJ37" s="2">
        <f t="shared" ref="AJ37" si="144">AI37+1</f>
        <v>11</v>
      </c>
      <c r="AK37" s="2">
        <f t="shared" ref="AK37" si="145">AJ37+1</f>
        <v>12</v>
      </c>
      <c r="AL37" s="63">
        <v>1</v>
      </c>
      <c r="AM37" s="2">
        <v>2</v>
      </c>
      <c r="AN37" s="2">
        <v>3</v>
      </c>
      <c r="AO37" s="2">
        <v>4</v>
      </c>
      <c r="AP37" s="2">
        <v>5</v>
      </c>
      <c r="AQ37" s="2">
        <v>6</v>
      </c>
      <c r="AR37" s="2">
        <v>7</v>
      </c>
      <c r="AS37" s="2">
        <v>8</v>
      </c>
      <c r="AT37" s="2">
        <v>9</v>
      </c>
      <c r="AU37" s="2">
        <v>10</v>
      </c>
      <c r="AV37" s="2">
        <v>11</v>
      </c>
      <c r="AW37" s="2">
        <v>12</v>
      </c>
      <c r="AX37" s="63">
        <v>1</v>
      </c>
      <c r="AY37" s="2">
        <v>2</v>
      </c>
      <c r="AZ37" s="2">
        <v>3</v>
      </c>
      <c r="BA37" s="2">
        <v>4</v>
      </c>
      <c r="BB37" s="2">
        <v>5</v>
      </c>
      <c r="BC37" s="2">
        <v>6</v>
      </c>
      <c r="BD37" s="30">
        <v>7</v>
      </c>
      <c r="BE37" s="30">
        <v>8</v>
      </c>
      <c r="BF37" s="30">
        <v>9</v>
      </c>
      <c r="BG37" s="30">
        <v>10</v>
      </c>
      <c r="BH37" s="30">
        <v>11</v>
      </c>
      <c r="BI37" s="30">
        <v>12</v>
      </c>
      <c r="BJ37" s="106">
        <v>1</v>
      </c>
      <c r="BK37" s="96">
        <v>2</v>
      </c>
      <c r="BL37" s="96">
        <v>3</v>
      </c>
      <c r="BM37" s="96">
        <v>4</v>
      </c>
      <c r="BN37" s="96">
        <v>5</v>
      </c>
      <c r="BO37" s="96">
        <v>6</v>
      </c>
      <c r="BP37" s="96">
        <v>7</v>
      </c>
      <c r="BQ37" s="96">
        <v>8</v>
      </c>
      <c r="BR37" s="96">
        <v>9</v>
      </c>
      <c r="BS37" s="96">
        <v>10</v>
      </c>
      <c r="BT37" s="2">
        <v>11</v>
      </c>
      <c r="BU37" s="2">
        <v>12</v>
      </c>
      <c r="BV37" s="106">
        <v>1</v>
      </c>
      <c r="BW37" s="96">
        <v>2</v>
      </c>
      <c r="BX37" s="96">
        <v>3</v>
      </c>
      <c r="BY37" s="96">
        <v>4</v>
      </c>
      <c r="BZ37" s="96">
        <v>5</v>
      </c>
      <c r="CA37" s="96">
        <v>6</v>
      </c>
      <c r="CB37" s="96">
        <v>7</v>
      </c>
      <c r="CC37" s="96">
        <v>8</v>
      </c>
      <c r="CD37" s="96">
        <v>9</v>
      </c>
      <c r="CE37" s="96">
        <v>10</v>
      </c>
      <c r="CF37" s="96">
        <v>11</v>
      </c>
      <c r="CG37" s="96">
        <v>12</v>
      </c>
      <c r="CH37" s="106">
        <v>1</v>
      </c>
      <c r="CI37" s="152">
        <v>2</v>
      </c>
      <c r="CJ37" s="76">
        <v>3</v>
      </c>
      <c r="CK37" s="76">
        <v>4</v>
      </c>
      <c r="CL37" s="76">
        <v>5</v>
      </c>
      <c r="CM37" s="76">
        <v>6</v>
      </c>
      <c r="CN37" s="76">
        <v>7</v>
      </c>
      <c r="CO37" s="76">
        <v>8</v>
      </c>
      <c r="CP37" s="76">
        <v>9</v>
      </c>
      <c r="CQ37" s="76">
        <v>10</v>
      </c>
      <c r="CR37" s="76">
        <v>11</v>
      </c>
      <c r="CS37" s="76">
        <v>12</v>
      </c>
      <c r="CT37" s="118">
        <v>1</v>
      </c>
      <c r="CU37" s="76">
        <v>2</v>
      </c>
      <c r="DF37" s="151"/>
    </row>
    <row r="38" spans="1:110" x14ac:dyDescent="0.3">
      <c r="B38" s="13" t="s">
        <v>12</v>
      </c>
      <c r="C38" s="13" t="s">
        <v>13</v>
      </c>
      <c r="D38" s="13" t="s">
        <v>14</v>
      </c>
      <c r="E38" s="13" t="s">
        <v>15</v>
      </c>
      <c r="F38" s="13" t="s">
        <v>17</v>
      </c>
      <c r="G38" s="38" t="s">
        <v>16</v>
      </c>
      <c r="H38" s="31" t="s">
        <v>18</v>
      </c>
      <c r="I38" s="31" t="s">
        <v>19</v>
      </c>
      <c r="J38" s="31" t="s">
        <v>20</v>
      </c>
      <c r="K38" s="31" t="s">
        <v>21</v>
      </c>
      <c r="L38" s="31" t="s">
        <v>22</v>
      </c>
      <c r="M38" s="31" t="s">
        <v>23</v>
      </c>
      <c r="N38" s="31" t="s">
        <v>12</v>
      </c>
      <c r="O38" s="64" t="s">
        <v>13</v>
      </c>
      <c r="P38" s="10" t="s">
        <v>14</v>
      </c>
      <c r="Q38" s="10" t="s">
        <v>15</v>
      </c>
      <c r="R38" s="13" t="s">
        <v>17</v>
      </c>
      <c r="S38" s="13" t="s">
        <v>16</v>
      </c>
      <c r="T38" s="13" t="s">
        <v>18</v>
      </c>
      <c r="U38" s="13" t="s">
        <v>19</v>
      </c>
      <c r="V38" s="13" t="s">
        <v>20</v>
      </c>
      <c r="W38" s="13" t="s">
        <v>21</v>
      </c>
      <c r="X38" s="13" t="s">
        <v>22</v>
      </c>
      <c r="Y38" s="81" t="s">
        <v>51</v>
      </c>
      <c r="Z38" s="38" t="s">
        <v>12</v>
      </c>
      <c r="AA38" s="38" t="s">
        <v>13</v>
      </c>
      <c r="AB38" s="38" t="s">
        <v>14</v>
      </c>
      <c r="AC38" s="38" t="s">
        <v>15</v>
      </c>
      <c r="AD38" s="13" t="s">
        <v>17</v>
      </c>
      <c r="AE38" s="13" t="s">
        <v>16</v>
      </c>
      <c r="AF38" s="13" t="s">
        <v>18</v>
      </c>
      <c r="AG38" s="13" t="s">
        <v>19</v>
      </c>
      <c r="AH38" s="13" t="s">
        <v>20</v>
      </c>
      <c r="AI38" s="13" t="s">
        <v>21</v>
      </c>
      <c r="AJ38" s="13" t="s">
        <v>22</v>
      </c>
      <c r="AK38" s="13" t="s">
        <v>23</v>
      </c>
      <c r="AL38" s="129" t="s">
        <v>12</v>
      </c>
      <c r="AM38" s="13" t="s">
        <v>13</v>
      </c>
      <c r="AN38" s="13" t="s">
        <v>14</v>
      </c>
      <c r="AO38" s="13" t="s">
        <v>15</v>
      </c>
      <c r="AP38" s="13" t="s">
        <v>52</v>
      </c>
      <c r="AQ38" s="13" t="s">
        <v>53</v>
      </c>
      <c r="AR38" s="13" t="s">
        <v>54</v>
      </c>
      <c r="AS38" s="13" t="s">
        <v>55</v>
      </c>
      <c r="AT38" s="13" t="s">
        <v>56</v>
      </c>
      <c r="AU38" s="13" t="s">
        <v>57</v>
      </c>
      <c r="AV38" s="13" t="s">
        <v>58</v>
      </c>
      <c r="AW38" s="13" t="s">
        <v>23</v>
      </c>
      <c r="AX38" s="129" t="s">
        <v>12</v>
      </c>
      <c r="AY38" s="13" t="s">
        <v>13</v>
      </c>
      <c r="AZ38" s="13" t="s">
        <v>14</v>
      </c>
      <c r="BA38" s="13" t="s">
        <v>15</v>
      </c>
      <c r="BB38" s="13" t="s">
        <v>52</v>
      </c>
      <c r="BC38" s="13" t="s">
        <v>53</v>
      </c>
      <c r="BD38" s="38" t="s">
        <v>54</v>
      </c>
      <c r="BE38" s="38" t="s">
        <v>55</v>
      </c>
      <c r="BF38" s="38" t="s">
        <v>56</v>
      </c>
      <c r="BG38" s="38" t="s">
        <v>57</v>
      </c>
      <c r="BH38" s="38" t="s">
        <v>58</v>
      </c>
      <c r="BI38" s="38" t="s">
        <v>23</v>
      </c>
      <c r="BJ38" s="107" t="s">
        <v>12</v>
      </c>
      <c r="BK38" s="97" t="s">
        <v>13</v>
      </c>
      <c r="BL38" s="97" t="s">
        <v>14</v>
      </c>
      <c r="BM38" s="97" t="s">
        <v>15</v>
      </c>
      <c r="BN38" s="97" t="s">
        <v>52</v>
      </c>
      <c r="BO38" s="97" t="s">
        <v>53</v>
      </c>
      <c r="BP38" s="97" t="s">
        <v>54</v>
      </c>
      <c r="BQ38" s="97" t="s">
        <v>55</v>
      </c>
      <c r="BR38" s="97" t="s">
        <v>56</v>
      </c>
      <c r="BS38" s="97" t="s">
        <v>57</v>
      </c>
      <c r="BT38" s="10" t="s">
        <v>58</v>
      </c>
      <c r="BU38" s="10" t="s">
        <v>23</v>
      </c>
      <c r="BV38" s="107" t="s">
        <v>12</v>
      </c>
      <c r="BW38" s="97" t="s">
        <v>13</v>
      </c>
      <c r="BX38" s="97" t="s">
        <v>14</v>
      </c>
      <c r="BY38" s="97" t="s">
        <v>15</v>
      </c>
      <c r="BZ38" s="97" t="s">
        <v>52</v>
      </c>
      <c r="CA38" s="97" t="s">
        <v>53</v>
      </c>
      <c r="CB38" s="97" t="s">
        <v>54</v>
      </c>
      <c r="CC38" s="97" t="s">
        <v>55</v>
      </c>
      <c r="CD38" s="97" t="s">
        <v>56</v>
      </c>
      <c r="CE38" s="97" t="s">
        <v>57</v>
      </c>
      <c r="CF38" s="97" t="s">
        <v>58</v>
      </c>
      <c r="CG38" s="97" t="s">
        <v>23</v>
      </c>
      <c r="CH38" s="107" t="s">
        <v>12</v>
      </c>
      <c r="CI38" s="153" t="s">
        <v>13</v>
      </c>
      <c r="CJ38" s="145" t="s">
        <v>14</v>
      </c>
      <c r="CK38" s="145" t="s">
        <v>15</v>
      </c>
      <c r="CL38" s="145" t="s">
        <v>52</v>
      </c>
      <c r="CM38" s="145" t="s">
        <v>53</v>
      </c>
      <c r="CN38" s="145" t="s">
        <v>54</v>
      </c>
      <c r="CO38" s="145" t="s">
        <v>55</v>
      </c>
      <c r="CP38" s="145" t="s">
        <v>56</v>
      </c>
      <c r="CQ38" s="145" t="s">
        <v>57</v>
      </c>
      <c r="CR38" s="145" t="s">
        <v>58</v>
      </c>
      <c r="CS38" s="145" t="s">
        <v>23</v>
      </c>
      <c r="CT38" s="124" t="s">
        <v>12</v>
      </c>
      <c r="CU38" s="145" t="s">
        <v>13</v>
      </c>
      <c r="DF38" s="151"/>
    </row>
    <row r="39" spans="1:110" x14ac:dyDescent="0.3">
      <c r="H39" s="32"/>
      <c r="I39" s="32"/>
      <c r="J39" s="32"/>
      <c r="K39" s="32"/>
      <c r="L39" s="32"/>
      <c r="M39" s="32"/>
      <c r="N39" s="44"/>
      <c r="O39" s="65"/>
      <c r="P39" s="17"/>
      <c r="Q39" s="17"/>
      <c r="R39" s="60"/>
      <c r="S39" s="60"/>
      <c r="T39" s="60"/>
      <c r="U39" s="60"/>
      <c r="V39" s="60"/>
      <c r="W39" s="60"/>
      <c r="X39" s="60"/>
      <c r="Y39" s="82"/>
      <c r="Z39" s="29"/>
      <c r="AA39" s="29"/>
      <c r="AB39" s="29"/>
      <c r="AC39" s="29"/>
      <c r="AI39" s="60"/>
      <c r="AL39" s="130"/>
      <c r="AM39" s="60"/>
      <c r="AX39" s="130"/>
      <c r="BH39" s="29"/>
      <c r="BI39" s="29"/>
      <c r="BJ39" s="108"/>
      <c r="BK39" s="99"/>
      <c r="BL39" s="99"/>
      <c r="BM39" s="99"/>
      <c r="BN39" s="99"/>
      <c r="BO39" s="99"/>
      <c r="BP39" s="99"/>
      <c r="BQ39" s="99"/>
      <c r="BR39" s="99"/>
      <c r="BS39" s="99"/>
      <c r="BT39" s="17"/>
      <c r="BU39" s="17"/>
      <c r="BV39" s="108"/>
      <c r="BW39" s="99"/>
      <c r="BX39" s="99"/>
      <c r="BY39" s="99"/>
      <c r="BZ39" s="99"/>
      <c r="CA39" s="99"/>
      <c r="CB39" s="99"/>
      <c r="CC39" s="99"/>
      <c r="CD39" s="99"/>
      <c r="CE39" s="99"/>
      <c r="CF39" s="99"/>
      <c r="CG39" s="99"/>
      <c r="CH39" s="108"/>
      <c r="CI39" s="154"/>
      <c r="CJ39" s="146"/>
      <c r="CK39" s="146"/>
      <c r="CL39" s="146"/>
      <c r="CM39" s="146"/>
      <c r="CN39" s="146"/>
      <c r="CO39" s="146"/>
      <c r="CP39" s="146"/>
      <c r="CQ39" s="146"/>
      <c r="CR39" s="146"/>
      <c r="CS39" s="146"/>
      <c r="CT39" s="125"/>
      <c r="CU39" s="146"/>
      <c r="DF39" s="151"/>
    </row>
    <row r="40" spans="1:110" x14ac:dyDescent="0.3">
      <c r="A40" s="2" t="s">
        <v>0</v>
      </c>
      <c r="B40" s="5">
        <f>B8-B24</f>
        <v>759</v>
      </c>
      <c r="C40" s="5">
        <f t="shared" ref="C40:V40" si="146">C8-C24</f>
        <v>350</v>
      </c>
      <c r="D40" s="5">
        <f t="shared" si="146"/>
        <v>584</v>
      </c>
      <c r="E40" s="5">
        <f t="shared" si="146"/>
        <v>2087</v>
      </c>
      <c r="F40" s="5">
        <f t="shared" si="146"/>
        <v>1888</v>
      </c>
      <c r="G40" s="33">
        <f t="shared" si="146"/>
        <v>1270</v>
      </c>
      <c r="H40" s="33">
        <f t="shared" si="146"/>
        <v>1702</v>
      </c>
      <c r="I40" s="33">
        <f t="shared" si="146"/>
        <v>1478</v>
      </c>
      <c r="J40" s="33">
        <f t="shared" si="146"/>
        <v>1592.9999999999991</v>
      </c>
      <c r="K40" s="33">
        <f t="shared" si="146"/>
        <v>1856.9999999999991</v>
      </c>
      <c r="L40" s="33">
        <f t="shared" si="146"/>
        <v>-370</v>
      </c>
      <c r="M40" s="33">
        <f t="shared" si="146"/>
        <v>-40</v>
      </c>
      <c r="N40" s="33">
        <f t="shared" si="146"/>
        <v>309</v>
      </c>
      <c r="O40" s="66">
        <f t="shared" si="146"/>
        <v>1198</v>
      </c>
      <c r="P40" s="5">
        <f t="shared" si="146"/>
        <v>65</v>
      </c>
      <c r="Q40" s="5">
        <f t="shared" si="146"/>
        <v>-921</v>
      </c>
      <c r="R40" s="5">
        <f t="shared" si="146"/>
        <v>-793</v>
      </c>
      <c r="S40" s="5">
        <f t="shared" si="146"/>
        <v>185</v>
      </c>
      <c r="T40" s="5">
        <f t="shared" si="146"/>
        <v>516</v>
      </c>
      <c r="U40" s="5">
        <f t="shared" si="146"/>
        <v>887</v>
      </c>
      <c r="V40" s="5">
        <f t="shared" si="146"/>
        <v>1016</v>
      </c>
      <c r="W40" s="5">
        <f t="shared" ref="W40:Z40" si="147">W8-W24</f>
        <v>893.00000000000091</v>
      </c>
      <c r="X40" s="5">
        <f t="shared" si="147"/>
        <v>1680</v>
      </c>
      <c r="Y40" s="83">
        <f t="shared" ref="Y40" si="148">Y8-Y24</f>
        <v>1617</v>
      </c>
      <c r="Z40" s="33">
        <f t="shared" si="147"/>
        <v>1254</v>
      </c>
      <c r="AA40" s="33">
        <f t="shared" ref="AA40:AB40" si="149">AA8-AA24</f>
        <v>-366</v>
      </c>
      <c r="AB40" s="33">
        <f t="shared" si="149"/>
        <v>-380.99999999999955</v>
      </c>
      <c r="AC40" s="33">
        <f t="shared" ref="AC40:AD40" si="150">AC8-AC24</f>
        <v>889</v>
      </c>
      <c r="AD40" s="5">
        <f t="shared" si="150"/>
        <v>1838</v>
      </c>
      <c r="AE40" s="5">
        <f t="shared" ref="AE40:AF40" si="151">AE8-AE24</f>
        <v>1316</v>
      </c>
      <c r="AF40" s="5">
        <f t="shared" si="151"/>
        <v>-250</v>
      </c>
      <c r="AG40" s="5">
        <f t="shared" ref="AG40:AH40" si="152">AG8-AG24</f>
        <v>198</v>
      </c>
      <c r="AH40" s="5">
        <f t="shared" si="152"/>
        <v>-709</v>
      </c>
      <c r="AI40" s="5">
        <f t="shared" ref="AI40:AJ40" si="153">AI8-AI24</f>
        <v>88</v>
      </c>
      <c r="AJ40" s="5">
        <f t="shared" si="153"/>
        <v>686</v>
      </c>
      <c r="AK40" s="5">
        <f t="shared" ref="AK40:AL40" si="154">AK8-AK24</f>
        <v>-737</v>
      </c>
      <c r="AL40" s="66">
        <f t="shared" si="154"/>
        <v>-1536</v>
      </c>
      <c r="AM40" s="5">
        <f t="shared" ref="AM40" si="155">AM8-AM24</f>
        <v>-140</v>
      </c>
      <c r="AN40" s="5">
        <f t="shared" ref="AN40" si="156">AN8-AN24</f>
        <v>526.99999999999955</v>
      </c>
      <c r="AO40" s="5">
        <f t="shared" ref="AO40:AP40" si="157">AO8-AO24</f>
        <v>-198</v>
      </c>
      <c r="AP40" s="5">
        <f t="shared" si="157"/>
        <v>-728</v>
      </c>
      <c r="AQ40" s="5">
        <f t="shared" ref="AQ40:AR40" si="158">AQ8-AQ24</f>
        <v>-1614</v>
      </c>
      <c r="AR40" s="5">
        <f t="shared" si="158"/>
        <v>-153</v>
      </c>
      <c r="AS40" s="5">
        <f t="shared" ref="AS40:AT40" si="159">AS8-AS24</f>
        <v>-291</v>
      </c>
      <c r="AT40" s="5">
        <f t="shared" si="159"/>
        <v>-15</v>
      </c>
      <c r="AU40" s="5">
        <f t="shared" ref="AU40:AV40" si="160">AU8-AU24</f>
        <v>-1908</v>
      </c>
      <c r="AV40" s="5">
        <f t="shared" si="160"/>
        <v>-1013</v>
      </c>
      <c r="AW40" s="5">
        <f t="shared" ref="AW40:AX40" si="161">AW8-AW24</f>
        <v>-385</v>
      </c>
      <c r="AX40" s="66">
        <f t="shared" si="161"/>
        <v>82</v>
      </c>
      <c r="AY40" s="5">
        <f t="shared" ref="AY40:AZ40" si="162">AY8-AY24</f>
        <v>-221</v>
      </c>
      <c r="AZ40" s="5">
        <f t="shared" si="162"/>
        <v>203</v>
      </c>
      <c r="BA40" s="5">
        <f t="shared" ref="BA40:BB40" si="163">BA8-BA24</f>
        <v>-68</v>
      </c>
      <c r="BB40" s="5">
        <f t="shared" si="163"/>
        <v>526</v>
      </c>
      <c r="BC40" s="5">
        <f t="shared" ref="BC40:BD40" si="164">BC8-BC24</f>
        <v>2030</v>
      </c>
      <c r="BD40" s="33">
        <f t="shared" si="164"/>
        <v>577</v>
      </c>
      <c r="BE40" s="33">
        <f t="shared" ref="BE40:BF40" si="165">BE8-BE24</f>
        <v>308</v>
      </c>
      <c r="BF40" s="33">
        <f t="shared" si="165"/>
        <v>109</v>
      </c>
      <c r="BG40" s="33">
        <f t="shared" ref="BG40:BH40" si="166">BG8-BG24</f>
        <v>2160</v>
      </c>
      <c r="BH40" s="33">
        <f t="shared" si="166"/>
        <v>1077</v>
      </c>
      <c r="BI40" s="33">
        <f t="shared" ref="BI40:BK40" si="167">BI8-BI24</f>
        <v>1062</v>
      </c>
      <c r="BJ40" s="109">
        <f t="shared" si="167"/>
        <v>777</v>
      </c>
      <c r="BK40" s="114">
        <f t="shared" si="167"/>
        <v>542</v>
      </c>
      <c r="BL40" s="114">
        <f t="shared" ref="BL40:BM40" si="168">BL8-BL24</f>
        <v>256</v>
      </c>
      <c r="BM40" s="114">
        <f t="shared" si="168"/>
        <v>572</v>
      </c>
      <c r="BN40" s="114">
        <f t="shared" ref="BN40:BO40" si="169">BN8-BN24</f>
        <v>1572</v>
      </c>
      <c r="BO40" s="114">
        <f t="shared" si="169"/>
        <v>440</v>
      </c>
      <c r="BP40" s="114">
        <f t="shared" ref="BP40:BQ40" si="170">BP8-BP24</f>
        <v>1212</v>
      </c>
      <c r="BQ40" s="114">
        <f t="shared" si="170"/>
        <v>669</v>
      </c>
      <c r="BR40" s="114">
        <f t="shared" ref="BR40:BS40" si="171">BR8-BR24</f>
        <v>611</v>
      </c>
      <c r="BS40" s="114">
        <f t="shared" si="171"/>
        <v>1624</v>
      </c>
      <c r="BT40" s="5">
        <f t="shared" ref="BT40:BU40" si="172">BT8-BT24</f>
        <v>1128</v>
      </c>
      <c r="BU40" s="5">
        <f t="shared" si="172"/>
        <v>1051</v>
      </c>
      <c r="BV40" s="109">
        <f t="shared" ref="BV40:BW40" si="173">BV8-BV24</f>
        <v>1239</v>
      </c>
      <c r="BW40" s="114">
        <f t="shared" si="173"/>
        <v>2123</v>
      </c>
      <c r="BX40" s="114">
        <f t="shared" ref="BX40:BY40" si="174">BX8-BX24</f>
        <v>2618</v>
      </c>
      <c r="BY40" s="114">
        <f t="shared" si="174"/>
        <v>2318</v>
      </c>
      <c r="BZ40" s="114">
        <f t="shared" ref="BZ40:CA40" si="175">BZ8-BZ24</f>
        <v>618</v>
      </c>
      <c r="CA40" s="114">
        <f t="shared" si="175"/>
        <v>1644</v>
      </c>
      <c r="CB40" s="114">
        <f t="shared" ref="CB40:CC40" si="176">CB8-CB24</f>
        <v>51</v>
      </c>
      <c r="CC40" s="114">
        <f t="shared" si="176"/>
        <v>1002</v>
      </c>
      <c r="CD40" s="114">
        <f t="shared" ref="CD40" si="177">CD8-CD24</f>
        <v>1597</v>
      </c>
      <c r="CE40" s="114">
        <f t="shared" ref="CE40" si="178">CE8-CE24</f>
        <v>-236</v>
      </c>
      <c r="CF40" s="114">
        <f t="shared" ref="CF40:CH40" si="179">CF8-CF24</f>
        <v>-1500</v>
      </c>
      <c r="CG40" s="114">
        <f t="shared" si="179"/>
        <v>-869</v>
      </c>
      <c r="CH40" s="109">
        <f t="shared" si="179"/>
        <v>-617</v>
      </c>
      <c r="CI40" s="156">
        <f t="shared" ref="CI40:CJ40" si="180">CI8-CI24</f>
        <v>-1296.9999999999991</v>
      </c>
      <c r="CJ40" s="143">
        <f t="shared" si="180"/>
        <v>-1818</v>
      </c>
      <c r="CK40" s="143">
        <f t="shared" ref="CK40:CL40" si="181">CK8-CK24</f>
        <v>-1065.7794386670894</v>
      </c>
      <c r="CL40" s="143">
        <f t="shared" si="181"/>
        <v>-2120.9621884557564</v>
      </c>
      <c r="CM40" s="143">
        <f t="shared" ref="CM40:CN40" si="182">CM8-CM24</f>
        <v>-2381.3771838643006</v>
      </c>
      <c r="CN40" s="143">
        <f t="shared" si="182"/>
        <v>168.19292272850907</v>
      </c>
      <c r="CO40" s="143">
        <f t="shared" ref="CO40:CP40" si="183">CO8-CO24</f>
        <v>152.31949439181335</v>
      </c>
      <c r="CP40" s="143">
        <f t="shared" si="183"/>
        <v>207.30539579400647</v>
      </c>
      <c r="CQ40" s="143">
        <f t="shared" ref="CQ40" si="184">CQ8-CQ24</f>
        <v>956.28321658240111</v>
      </c>
      <c r="CR40" s="143">
        <f t="shared" ref="CR40:CT40" si="185">CR8-CR24</f>
        <v>2553.4142847848607</v>
      </c>
      <c r="CS40" s="143">
        <f t="shared" si="185"/>
        <v>2610.5192521666841</v>
      </c>
      <c r="CT40" s="126">
        <f t="shared" si="185"/>
        <v>2299.2092099470228</v>
      </c>
      <c r="CU40" s="143">
        <f t="shared" ref="CU40" si="186">CU8-CU24</f>
        <v>744.73946205394805</v>
      </c>
      <c r="DF40" s="151"/>
    </row>
    <row r="41" spans="1:110" x14ac:dyDescent="0.3">
      <c r="A41" s="2" t="s">
        <v>1</v>
      </c>
      <c r="B41" s="5">
        <f t="shared" ref="B41:V41" si="187">B9-B25</f>
        <v>599</v>
      </c>
      <c r="C41" s="5">
        <f t="shared" si="187"/>
        <v>2206.9999999999982</v>
      </c>
      <c r="D41" s="5">
        <f t="shared" si="187"/>
        <v>2407</v>
      </c>
      <c r="E41" s="5">
        <f t="shared" si="187"/>
        <v>3151</v>
      </c>
      <c r="F41" s="5">
        <f t="shared" si="187"/>
        <v>4006</v>
      </c>
      <c r="G41" s="33">
        <f t="shared" si="187"/>
        <v>4227</v>
      </c>
      <c r="H41" s="33">
        <f t="shared" si="187"/>
        <v>7377</v>
      </c>
      <c r="I41" s="33">
        <f t="shared" si="187"/>
        <v>8637</v>
      </c>
      <c r="J41" s="33">
        <f t="shared" si="187"/>
        <v>12899</v>
      </c>
      <c r="K41" s="33">
        <f t="shared" si="187"/>
        <v>12233</v>
      </c>
      <c r="L41" s="33">
        <f t="shared" si="187"/>
        <v>7881</v>
      </c>
      <c r="M41" s="33">
        <f t="shared" si="187"/>
        <v>7632</v>
      </c>
      <c r="N41" s="33">
        <f t="shared" si="187"/>
        <v>7018</v>
      </c>
      <c r="O41" s="66">
        <f t="shared" si="187"/>
        <v>4098.0000000000018</v>
      </c>
      <c r="P41" s="5">
        <f t="shared" si="187"/>
        <v>3617</v>
      </c>
      <c r="Q41" s="5">
        <f t="shared" si="187"/>
        <v>2973</v>
      </c>
      <c r="R41" s="5">
        <f t="shared" si="187"/>
        <v>839</v>
      </c>
      <c r="S41" s="5">
        <f t="shared" si="187"/>
        <v>-944</v>
      </c>
      <c r="T41" s="5">
        <f t="shared" si="187"/>
        <v>747</v>
      </c>
      <c r="U41" s="5">
        <f t="shared" si="187"/>
        <v>2257</v>
      </c>
      <c r="V41" s="5">
        <f t="shared" si="187"/>
        <v>-1381</v>
      </c>
      <c r="W41" s="5">
        <f t="shared" ref="W41:Z41" si="188">W9-W25</f>
        <v>-2746</v>
      </c>
      <c r="X41" s="5">
        <f t="shared" si="188"/>
        <v>-140</v>
      </c>
      <c r="Y41" s="83">
        <f t="shared" ref="Y41" si="189">Y9-Y25</f>
        <v>-280</v>
      </c>
      <c r="Z41" s="33">
        <f t="shared" si="188"/>
        <v>-1419</v>
      </c>
      <c r="AA41" s="33">
        <f t="shared" ref="AA41:AB41" si="190">AA9-AA25</f>
        <v>-89</v>
      </c>
      <c r="AB41" s="33">
        <f t="shared" si="190"/>
        <v>2488</v>
      </c>
      <c r="AC41" s="33">
        <f t="shared" ref="AC41:AD41" si="191">AC9-AC25</f>
        <v>3149</v>
      </c>
      <c r="AD41" s="5">
        <f t="shared" si="191"/>
        <v>1725</v>
      </c>
      <c r="AE41" s="5">
        <f t="shared" ref="AE41:AF41" si="192">AE9-AE25</f>
        <v>1151</v>
      </c>
      <c r="AF41" s="5">
        <f t="shared" si="192"/>
        <v>-878</v>
      </c>
      <c r="AG41" s="5">
        <f t="shared" ref="AG41:AH41" si="193">AG9-AG25</f>
        <v>-2977</v>
      </c>
      <c r="AH41" s="5">
        <f t="shared" si="193"/>
        <v>-3218</v>
      </c>
      <c r="AI41" s="5">
        <f t="shared" ref="AI41:AJ41" si="194">AI9-AI25</f>
        <v>-3060</v>
      </c>
      <c r="AJ41" s="5">
        <f t="shared" si="194"/>
        <v>-2743</v>
      </c>
      <c r="AK41" s="5">
        <f t="shared" ref="AK41:AL41" si="195">AK9-AK25</f>
        <v>-4214</v>
      </c>
      <c r="AL41" s="66">
        <f t="shared" si="195"/>
        <v>-4835</v>
      </c>
      <c r="AM41" s="5">
        <f t="shared" ref="AM41" si="196">AM9-AM25</f>
        <v>-5093</v>
      </c>
      <c r="AN41" s="5">
        <f t="shared" ref="AN41" si="197">AN9-AN25</f>
        <v>-7150</v>
      </c>
      <c r="AO41" s="5">
        <f t="shared" ref="AO41:AP41" si="198">AO9-AO25</f>
        <v>-7093</v>
      </c>
      <c r="AP41" s="5">
        <f t="shared" si="198"/>
        <v>-5228</v>
      </c>
      <c r="AQ41" s="5">
        <f t="shared" ref="AQ41:AR41" si="199">AQ9-AQ25</f>
        <v>-2958</v>
      </c>
      <c r="AR41" s="5">
        <f t="shared" si="199"/>
        <v>-1262</v>
      </c>
      <c r="AS41" s="5">
        <f t="shared" ref="AS41:AT41" si="200">AS9-AS25</f>
        <v>-2366</v>
      </c>
      <c r="AT41" s="5">
        <f t="shared" si="200"/>
        <v>-1851</v>
      </c>
      <c r="AU41" s="5">
        <f t="shared" ref="AU41:AV41" si="201">AU9-AU25</f>
        <v>-2753</v>
      </c>
      <c r="AV41" s="5">
        <f t="shared" si="201"/>
        <v>-3236</v>
      </c>
      <c r="AW41" s="5">
        <f t="shared" ref="AW41:AX41" si="202">AW9-AW25</f>
        <v>-1587</v>
      </c>
      <c r="AX41" s="66">
        <f t="shared" si="202"/>
        <v>-1899</v>
      </c>
      <c r="AY41" s="5">
        <f t="shared" ref="AY41:AZ41" si="203">AY9-AY25</f>
        <v>-795</v>
      </c>
      <c r="AZ41" s="5">
        <f t="shared" si="203"/>
        <v>-90</v>
      </c>
      <c r="BA41" s="5">
        <f t="shared" ref="BA41:BB41" si="204">BA9-BA25</f>
        <v>-154</v>
      </c>
      <c r="BB41" s="5">
        <f t="shared" si="204"/>
        <v>884</v>
      </c>
      <c r="BC41" s="5">
        <f t="shared" ref="BC41:BD41" si="205">BC9-BC25</f>
        <v>1585</v>
      </c>
      <c r="BD41" s="33">
        <f t="shared" si="205"/>
        <v>385</v>
      </c>
      <c r="BE41" s="33">
        <f t="shared" ref="BE41:BF41" si="206">BE9-BE25</f>
        <v>14</v>
      </c>
      <c r="BF41" s="33">
        <f t="shared" si="206"/>
        <v>758</v>
      </c>
      <c r="BG41" s="33">
        <f t="shared" ref="BG41:BH41" si="207">BG9-BG25</f>
        <v>2899</v>
      </c>
      <c r="BH41" s="33">
        <f t="shared" si="207"/>
        <v>873</v>
      </c>
      <c r="BI41" s="33">
        <f t="shared" ref="BI41:BK41" si="208">BI9-BI25</f>
        <v>-91</v>
      </c>
      <c r="BJ41" s="109">
        <f t="shared" si="208"/>
        <v>1647</v>
      </c>
      <c r="BK41" s="114">
        <f t="shared" si="208"/>
        <v>1493</v>
      </c>
      <c r="BL41" s="114">
        <f t="shared" ref="BL41:BM41" si="209">BL9-BL25</f>
        <v>2076</v>
      </c>
      <c r="BM41" s="114">
        <f t="shared" si="209"/>
        <v>1717</v>
      </c>
      <c r="BN41" s="114">
        <f t="shared" ref="BN41:BO41" si="210">BN9-BN25</f>
        <v>869</v>
      </c>
      <c r="BO41" s="114">
        <f t="shared" si="210"/>
        <v>286</v>
      </c>
      <c r="BP41" s="114">
        <f t="shared" ref="BP41:BQ41" si="211">BP9-BP25</f>
        <v>-634</v>
      </c>
      <c r="BQ41" s="114">
        <f t="shared" si="211"/>
        <v>-1615</v>
      </c>
      <c r="BR41" s="114">
        <f t="shared" ref="BR41:BS41" si="212">BR9-BR25</f>
        <v>-734</v>
      </c>
      <c r="BS41" s="114">
        <f t="shared" si="212"/>
        <v>-24</v>
      </c>
      <c r="BT41" s="5">
        <f t="shared" ref="BT41:BU41" si="213">BT9-BT25</f>
        <v>712</v>
      </c>
      <c r="BU41" s="5">
        <f t="shared" si="213"/>
        <v>1211</v>
      </c>
      <c r="BV41" s="109">
        <f t="shared" ref="BV41:BW41" si="214">BV9-BV25</f>
        <v>-363</v>
      </c>
      <c r="BW41" s="114">
        <f t="shared" si="214"/>
        <v>-713</v>
      </c>
      <c r="BX41" s="114">
        <f t="shared" ref="BX41:BY41" si="215">BX9-BX25</f>
        <v>-1505</v>
      </c>
      <c r="BY41" s="114">
        <f t="shared" si="215"/>
        <v>-62</v>
      </c>
      <c r="BZ41" s="114">
        <f t="shared" ref="BZ41:CA41" si="216">BZ9-BZ25</f>
        <v>793</v>
      </c>
      <c r="CA41" s="114">
        <f t="shared" si="216"/>
        <v>-1071</v>
      </c>
      <c r="CB41" s="114">
        <f t="shared" ref="CB41:CC41" si="217">CB9-CB25</f>
        <v>354</v>
      </c>
      <c r="CC41" s="114">
        <f t="shared" si="217"/>
        <v>3478</v>
      </c>
      <c r="CD41" s="114">
        <f t="shared" ref="CD41" si="218">CD9-CD25</f>
        <v>62</v>
      </c>
      <c r="CE41" s="114">
        <f t="shared" ref="CE41" si="219">CE9-CE25</f>
        <v>-1421</v>
      </c>
      <c r="CF41" s="114">
        <f t="shared" ref="CF41:CH41" si="220">CF9-CF25</f>
        <v>-1914</v>
      </c>
      <c r="CG41" s="114">
        <f t="shared" si="220"/>
        <v>-1223</v>
      </c>
      <c r="CH41" s="109">
        <f t="shared" si="220"/>
        <v>-1294</v>
      </c>
      <c r="CI41" s="156">
        <f t="shared" ref="CI41:CJ41" si="221">CI9-CI25</f>
        <v>-3109.9999999999982</v>
      </c>
      <c r="CJ41" s="143">
        <f t="shared" si="221"/>
        <v>-259.00000000000364</v>
      </c>
      <c r="CK41" s="143">
        <f t="shared" ref="CK41:CL41" si="222">CK9-CK25</f>
        <v>1111.4825952241372</v>
      </c>
      <c r="CL41" s="143">
        <f t="shared" si="222"/>
        <v>-6.6650924080095137</v>
      </c>
      <c r="CM41" s="143">
        <f t="shared" ref="CM41:CN41" si="223">CM9-CM25</f>
        <v>1192.0104533122867</v>
      </c>
      <c r="CN41" s="143">
        <f t="shared" si="223"/>
        <v>-4.9073164398687368</v>
      </c>
      <c r="CO41" s="143">
        <f t="shared" ref="CO41:CP41" si="224">CO9-CO25</f>
        <v>-462.54523272681763</v>
      </c>
      <c r="CP41" s="143">
        <f t="shared" si="224"/>
        <v>1980.4231246443269</v>
      </c>
      <c r="CQ41" s="143">
        <f t="shared" ref="CQ41" si="225">CQ9-CQ25</f>
        <v>534.02602933277922</v>
      </c>
      <c r="CR41" s="143">
        <f t="shared" ref="CR41:CT41" si="226">CR9-CR25</f>
        <v>677.12066428439721</v>
      </c>
      <c r="CS41" s="143">
        <f t="shared" si="226"/>
        <v>-4475.8752539202324</v>
      </c>
      <c r="CT41" s="126">
        <f t="shared" si="226"/>
        <v>-4041.5437806250438</v>
      </c>
      <c r="CU41" s="143">
        <f t="shared" ref="CU41" si="227">CU9-CU25</f>
        <v>-741.52110239540707</v>
      </c>
      <c r="DF41" s="151"/>
    </row>
    <row r="42" spans="1:110" x14ac:dyDescent="0.3">
      <c r="A42" s="2" t="s">
        <v>2</v>
      </c>
      <c r="B42" s="5">
        <f t="shared" ref="B42:V42" si="228">B10-B26</f>
        <v>-7733</v>
      </c>
      <c r="C42" s="5">
        <f t="shared" si="228"/>
        <v>-2506</v>
      </c>
      <c r="D42" s="5">
        <f t="shared" si="228"/>
        <v>-573</v>
      </c>
      <c r="E42" s="5">
        <f t="shared" si="228"/>
        <v>2242</v>
      </c>
      <c r="F42" s="5">
        <f t="shared" si="228"/>
        <v>5092</v>
      </c>
      <c r="G42" s="33">
        <f t="shared" si="228"/>
        <v>6861</v>
      </c>
      <c r="H42" s="33">
        <f t="shared" si="228"/>
        <v>8909</v>
      </c>
      <c r="I42" s="33">
        <f t="shared" si="228"/>
        <v>13479</v>
      </c>
      <c r="J42" s="33">
        <f t="shared" si="228"/>
        <v>16936</v>
      </c>
      <c r="K42" s="33">
        <f t="shared" si="228"/>
        <v>21569</v>
      </c>
      <c r="L42" s="33">
        <f t="shared" si="228"/>
        <v>19130</v>
      </c>
      <c r="M42" s="33">
        <f t="shared" si="228"/>
        <v>21928</v>
      </c>
      <c r="N42" s="33">
        <f t="shared" si="228"/>
        <v>24380</v>
      </c>
      <c r="O42" s="66">
        <f t="shared" si="228"/>
        <v>25080</v>
      </c>
      <c r="P42" s="5">
        <f t="shared" si="228"/>
        <v>22453.000000000004</v>
      </c>
      <c r="Q42" s="5">
        <f t="shared" si="228"/>
        <v>20610</v>
      </c>
      <c r="R42" s="5">
        <f t="shared" si="228"/>
        <v>19888</v>
      </c>
      <c r="S42" s="5">
        <f t="shared" si="228"/>
        <v>18928</v>
      </c>
      <c r="T42" s="5">
        <f t="shared" si="228"/>
        <v>21467</v>
      </c>
      <c r="U42" s="5">
        <f t="shared" si="228"/>
        <v>20563</v>
      </c>
      <c r="V42" s="5">
        <f t="shared" si="228"/>
        <v>19230</v>
      </c>
      <c r="W42" s="5">
        <f t="shared" ref="W42:Z42" si="229">W10-W26</f>
        <v>12239</v>
      </c>
      <c r="X42" s="5">
        <f t="shared" si="229"/>
        <v>7500</v>
      </c>
      <c r="Y42" s="83">
        <f t="shared" ref="Y42" si="230">Y10-Y26</f>
        <v>6061</v>
      </c>
      <c r="Z42" s="33">
        <f t="shared" si="229"/>
        <v>6864</v>
      </c>
      <c r="AA42" s="33">
        <f t="shared" ref="AA42:AB42" si="231">AA10-AA26</f>
        <v>-973</v>
      </c>
      <c r="AB42" s="33">
        <f t="shared" si="231"/>
        <v>-1217</v>
      </c>
      <c r="AC42" s="33">
        <f t="shared" ref="AC42:AD42" si="232">AC10-AC26</f>
        <v>-4173</v>
      </c>
      <c r="AD42" s="5">
        <f t="shared" si="232"/>
        <v>-2180</v>
      </c>
      <c r="AE42" s="5">
        <f t="shared" ref="AE42:AF42" si="233">AE10-AE26</f>
        <v>1680</v>
      </c>
      <c r="AF42" s="5">
        <f t="shared" si="233"/>
        <v>-981</v>
      </c>
      <c r="AG42" s="5">
        <f t="shared" ref="AG42:AH42" si="234">AG10-AG26</f>
        <v>-414</v>
      </c>
      <c r="AH42" s="5">
        <f t="shared" si="234"/>
        <v>-8158</v>
      </c>
      <c r="AI42" s="5">
        <f t="shared" ref="AI42:AJ42" si="235">AI10-AI26</f>
        <v>-15773</v>
      </c>
      <c r="AJ42" s="5">
        <f t="shared" si="235"/>
        <v>-12856.379310344826</v>
      </c>
      <c r="AK42" s="5">
        <f t="shared" ref="AK42:AL42" si="236">AK10-AK26</f>
        <v>-16891</v>
      </c>
      <c r="AL42" s="66">
        <f t="shared" si="236"/>
        <v>-24149</v>
      </c>
      <c r="AM42" s="5">
        <f t="shared" ref="AM42" si="237">AM10-AM26</f>
        <v>-20929</v>
      </c>
      <c r="AN42" s="5">
        <f t="shared" ref="AN42" si="238">AN10-AN26</f>
        <v>-17786</v>
      </c>
      <c r="AO42" s="5">
        <f t="shared" ref="AO42:AP42" si="239">AO10-AO26</f>
        <v>-15314</v>
      </c>
      <c r="AP42" s="5">
        <f t="shared" si="239"/>
        <v>-14340</v>
      </c>
      <c r="AQ42" s="5">
        <f t="shared" ref="AQ42:AR42" si="240">AQ10-AQ26</f>
        <v>-23289</v>
      </c>
      <c r="AR42" s="5">
        <f t="shared" si="240"/>
        <v>-23036</v>
      </c>
      <c r="AS42" s="5">
        <f t="shared" ref="AS42:AT42" si="241">AS10-AS26</f>
        <v>-23679</v>
      </c>
      <c r="AT42" s="5">
        <f t="shared" si="241"/>
        <v>-15518</v>
      </c>
      <c r="AU42" s="5">
        <f t="shared" ref="AU42:AV42" si="242">AU10-AU26</f>
        <v>-5278</v>
      </c>
      <c r="AV42" s="5">
        <f t="shared" si="242"/>
        <v>-3050.6206896551739</v>
      </c>
      <c r="AW42" s="5">
        <f t="shared" ref="AW42:AX42" si="243">AW10-AW26</f>
        <v>-4664</v>
      </c>
      <c r="AX42" s="66">
        <f t="shared" si="243"/>
        <v>-1994</v>
      </c>
      <c r="AY42" s="5">
        <f t="shared" ref="AY42:AZ42" si="244">AY10-AY26</f>
        <v>-1795</v>
      </c>
      <c r="AZ42" s="5">
        <f t="shared" si="244"/>
        <v>-828</v>
      </c>
      <c r="BA42" s="5">
        <f t="shared" ref="BA42:BB42" si="245">BA10-BA26</f>
        <v>-3644</v>
      </c>
      <c r="BB42" s="5">
        <f t="shared" si="245"/>
        <v>-8721</v>
      </c>
      <c r="BC42" s="5">
        <f t="shared" ref="BC42:BD42" si="246">BC10-BC26</f>
        <v>112</v>
      </c>
      <c r="BD42" s="33">
        <f t="shared" si="246"/>
        <v>4566</v>
      </c>
      <c r="BE42" s="33">
        <f t="shared" ref="BE42:BF42" si="247">BE10-BE26</f>
        <v>3316</v>
      </c>
      <c r="BF42" s="33">
        <f t="shared" si="247"/>
        <v>565</v>
      </c>
      <c r="BG42" s="33">
        <f t="shared" ref="BG42:BH42" si="248">BG10-BG26</f>
        <v>691</v>
      </c>
      <c r="BH42" s="33">
        <f t="shared" si="248"/>
        <v>5656</v>
      </c>
      <c r="BI42" s="33">
        <f t="shared" ref="BI42:BK42" si="249">BI10-BI26</f>
        <v>14541</v>
      </c>
      <c r="BJ42" s="109">
        <f t="shared" si="249"/>
        <v>16182</v>
      </c>
      <c r="BK42" s="114">
        <f t="shared" si="249"/>
        <v>18199</v>
      </c>
      <c r="BL42" s="114">
        <f t="shared" ref="BL42:BM42" si="250">BL10-BL26</f>
        <v>13565</v>
      </c>
      <c r="BM42" s="114">
        <f t="shared" si="250"/>
        <v>15637</v>
      </c>
      <c r="BN42" s="114">
        <f t="shared" ref="BN42:BO42" si="251">BN10-BN26</f>
        <v>21922</v>
      </c>
      <c r="BO42" s="114">
        <f t="shared" si="251"/>
        <v>19902</v>
      </c>
      <c r="BP42" s="114">
        <f t="shared" ref="BP42:BQ42" si="252">BP10-BP26</f>
        <v>15056</v>
      </c>
      <c r="BQ42" s="114">
        <f t="shared" si="252"/>
        <v>14883</v>
      </c>
      <c r="BR42" s="114">
        <f t="shared" ref="BR42:BS42" si="253">BR10-BR26</f>
        <v>15359</v>
      </c>
      <c r="BS42" s="114">
        <f t="shared" si="253"/>
        <v>21222</v>
      </c>
      <c r="BT42" s="5">
        <f t="shared" ref="BT42:BU42" si="254">BT10-BT26</f>
        <v>15984</v>
      </c>
      <c r="BU42" s="5">
        <f t="shared" si="254"/>
        <v>8694</v>
      </c>
      <c r="BV42" s="109">
        <f t="shared" ref="BV42:BW42" si="255">BV10-BV26</f>
        <v>6665</v>
      </c>
      <c r="BW42" s="114">
        <f t="shared" si="255"/>
        <v>901</v>
      </c>
      <c r="BX42" s="114">
        <f t="shared" ref="BX42:BY42" si="256">BX10-BX26</f>
        <v>1187</v>
      </c>
      <c r="BY42" s="114">
        <f t="shared" si="256"/>
        <v>3344</v>
      </c>
      <c r="BZ42" s="114">
        <f t="shared" ref="BZ42:CA42" si="257">BZ10-BZ26</f>
        <v>-8</v>
      </c>
      <c r="CA42" s="114">
        <f t="shared" si="257"/>
        <v>1589</v>
      </c>
      <c r="CB42" s="114">
        <f t="shared" ref="CB42:CC42" si="258">CB10-CB26</f>
        <v>-2549</v>
      </c>
      <c r="CC42" s="114">
        <f t="shared" si="258"/>
        <v>-4570</v>
      </c>
      <c r="CD42" s="114">
        <f t="shared" ref="CD42" si="259">CD10-CD26</f>
        <v>-12873</v>
      </c>
      <c r="CE42" s="114">
        <f t="shared" ref="CE42" si="260">CE10-CE26</f>
        <v>-20977</v>
      </c>
      <c r="CF42" s="114">
        <f t="shared" ref="CF42:CH42" si="261">CF10-CF26</f>
        <v>-23711</v>
      </c>
      <c r="CG42" s="114">
        <f t="shared" si="261"/>
        <v>-22761</v>
      </c>
      <c r="CH42" s="109">
        <f t="shared" si="261"/>
        <v>-21451</v>
      </c>
      <c r="CI42" s="156">
        <f t="shared" ref="CI42:CJ42" si="262">CI10-CI26</f>
        <v>-18731.999999999996</v>
      </c>
      <c r="CJ42" s="143">
        <f t="shared" si="262"/>
        <v>-17382.000000000004</v>
      </c>
      <c r="CK42" s="143">
        <f t="shared" ref="CK42:CL42" si="263">CK10-CK26</f>
        <v>-22579.506196070481</v>
      </c>
      <c r="CL42" s="143">
        <f t="shared" si="263"/>
        <v>-25721.234962380124</v>
      </c>
      <c r="CM42" s="143">
        <f t="shared" ref="CM42:CN42" si="264">CM10-CM26</f>
        <v>-29637.689307066907</v>
      </c>
      <c r="CN42" s="143">
        <f t="shared" si="264"/>
        <v>-25632.826005337422</v>
      </c>
      <c r="CO42" s="143">
        <f t="shared" ref="CO42:CP42" si="265">CO10-CO26</f>
        <v>-21300.082836957183</v>
      </c>
      <c r="CP42" s="143">
        <f t="shared" si="265"/>
        <v>-9890.1635576221124</v>
      </c>
      <c r="CQ42" s="143">
        <f t="shared" ref="CQ42" si="266">CQ10-CQ26</f>
        <v>1255.0568766686265</v>
      </c>
      <c r="CR42" s="143">
        <f t="shared" ref="CR42:CT42" si="267">CR10-CR26</f>
        <v>10650.544281265749</v>
      </c>
      <c r="CS42" s="143">
        <f t="shared" si="267"/>
        <v>19921.404817776078</v>
      </c>
      <c r="CT42" s="126">
        <f t="shared" si="267"/>
        <v>26038.400850485268</v>
      </c>
      <c r="CU42" s="143">
        <f t="shared" ref="CU42" si="268">CU10-CU26</f>
        <v>28668.898486246067</v>
      </c>
      <c r="DF42" s="151"/>
    </row>
    <row r="43" spans="1:110" x14ac:dyDescent="0.3">
      <c r="A43" s="2" t="s">
        <v>3</v>
      </c>
      <c r="B43" s="5">
        <f t="shared" ref="B43:V43" si="269">B11-B27</f>
        <v>132</v>
      </c>
      <c r="C43" s="5">
        <f t="shared" si="269"/>
        <v>182</v>
      </c>
      <c r="D43" s="5">
        <f t="shared" si="269"/>
        <v>146</v>
      </c>
      <c r="E43" s="5">
        <f t="shared" si="269"/>
        <v>290</v>
      </c>
      <c r="F43" s="5">
        <f t="shared" si="269"/>
        <v>517</v>
      </c>
      <c r="G43" s="33">
        <f t="shared" si="269"/>
        <v>727</v>
      </c>
      <c r="H43" s="33">
        <f t="shared" si="269"/>
        <v>784</v>
      </c>
      <c r="I43" s="33">
        <f t="shared" si="269"/>
        <v>775</v>
      </c>
      <c r="J43" s="33">
        <f t="shared" si="269"/>
        <v>773</v>
      </c>
      <c r="K43" s="33">
        <f t="shared" si="269"/>
        <v>651</v>
      </c>
      <c r="L43" s="33">
        <f t="shared" si="269"/>
        <v>540</v>
      </c>
      <c r="M43" s="33">
        <f t="shared" si="269"/>
        <v>417</v>
      </c>
      <c r="N43" s="33">
        <f t="shared" si="269"/>
        <v>552</v>
      </c>
      <c r="O43" s="66">
        <f t="shared" si="269"/>
        <v>557</v>
      </c>
      <c r="P43" s="5">
        <f t="shared" si="269"/>
        <v>607</v>
      </c>
      <c r="Q43" s="5">
        <f t="shared" si="269"/>
        <v>545</v>
      </c>
      <c r="R43" s="5">
        <f t="shared" si="269"/>
        <v>479</v>
      </c>
      <c r="S43" s="5">
        <f t="shared" si="269"/>
        <v>340</v>
      </c>
      <c r="T43" s="5">
        <f t="shared" si="269"/>
        <v>327</v>
      </c>
      <c r="U43" s="5">
        <f t="shared" si="269"/>
        <v>342</v>
      </c>
      <c r="V43" s="5">
        <f t="shared" si="269"/>
        <v>156</v>
      </c>
      <c r="W43" s="5">
        <f t="shared" ref="W43:Z43" si="270">W11-W27</f>
        <v>120</v>
      </c>
      <c r="X43" s="5">
        <f t="shared" si="270"/>
        <v>155</v>
      </c>
      <c r="Y43" s="83">
        <f t="shared" ref="Y43" si="271">Y11-Y27</f>
        <v>72</v>
      </c>
      <c r="Z43" s="33">
        <f t="shared" si="270"/>
        <v>-64</v>
      </c>
      <c r="AA43" s="33">
        <f t="shared" ref="AA43:AB43" si="272">AA11-AA27</f>
        <v>-63</v>
      </c>
      <c r="AB43" s="33">
        <f t="shared" si="272"/>
        <v>-32</v>
      </c>
      <c r="AC43" s="33">
        <f t="shared" ref="AC43:AD43" si="273">AC11-AC27</f>
        <v>10</v>
      </c>
      <c r="AD43" s="5">
        <f t="shared" si="273"/>
        <v>-80</v>
      </c>
      <c r="AE43" s="5">
        <f t="shared" ref="AE43:AF43" si="274">AE11-AE27</f>
        <v>-112</v>
      </c>
      <c r="AF43" s="5">
        <f t="shared" si="274"/>
        <v>-121</v>
      </c>
      <c r="AG43" s="5">
        <f t="shared" ref="AG43:AH43" si="275">AG11-AG27</f>
        <v>-213</v>
      </c>
      <c r="AH43" s="5">
        <f t="shared" si="275"/>
        <v>-167</v>
      </c>
      <c r="AI43" s="5">
        <f t="shared" ref="AI43:AJ43" si="276">AI11-AI27</f>
        <v>-303</v>
      </c>
      <c r="AJ43" s="5">
        <f t="shared" si="276"/>
        <v>-402</v>
      </c>
      <c r="AK43" s="5">
        <f t="shared" ref="AK43:AL43" si="277">AK11-AK27</f>
        <v>-376</v>
      </c>
      <c r="AL43" s="66">
        <f t="shared" si="277"/>
        <v>-276</v>
      </c>
      <c r="AM43" s="5">
        <f t="shared" ref="AM43" si="278">AM11-AM27</f>
        <v>-204</v>
      </c>
      <c r="AN43" s="5">
        <f t="shared" ref="AN43" si="279">AN11-AN27</f>
        <v>-96</v>
      </c>
      <c r="AO43" s="5">
        <f t="shared" ref="AO43:AP43" si="280">AO11-AO27</f>
        <v>-100</v>
      </c>
      <c r="AP43" s="5">
        <f t="shared" si="280"/>
        <v>-47</v>
      </c>
      <c r="AQ43" s="5">
        <f t="shared" ref="AQ43:AR43" si="281">AQ11-AQ27</f>
        <v>17</v>
      </c>
      <c r="AR43" s="5">
        <f t="shared" si="281"/>
        <v>-10</v>
      </c>
      <c r="AS43" s="5">
        <f t="shared" ref="AS43:AT43" si="282">AS11-AS27</f>
        <v>75</v>
      </c>
      <c r="AT43" s="5">
        <f t="shared" si="282"/>
        <v>130</v>
      </c>
      <c r="AU43" s="5">
        <f t="shared" ref="AU43:AV43" si="283">AU11-AU27</f>
        <v>118</v>
      </c>
      <c r="AV43" s="5">
        <f t="shared" si="283"/>
        <v>122</v>
      </c>
      <c r="AW43" s="5">
        <f t="shared" ref="AW43:AX43" si="284">AW11-AW27</f>
        <v>105</v>
      </c>
      <c r="AX43" s="66">
        <f t="shared" si="284"/>
        <v>39</v>
      </c>
      <c r="AY43" s="5">
        <f t="shared" ref="AY43:AZ43" si="285">AY11-AY27</f>
        <v>83</v>
      </c>
      <c r="AZ43" s="5">
        <f t="shared" si="285"/>
        <v>113</v>
      </c>
      <c r="BA43" s="5">
        <f t="shared" ref="BA43:BB43" si="286">BA11-BA27</f>
        <v>45</v>
      </c>
      <c r="BB43" s="5">
        <f t="shared" si="286"/>
        <v>15</v>
      </c>
      <c r="BC43" s="5">
        <f t="shared" ref="BC43:BD43" si="287">BC11-BC27</f>
        <v>54</v>
      </c>
      <c r="BD43" s="33">
        <f t="shared" si="287"/>
        <v>19</v>
      </c>
      <c r="BE43" s="33">
        <f t="shared" ref="BE43:BF43" si="288">BE11-BE27</f>
        <v>-118</v>
      </c>
      <c r="BF43" s="33">
        <f t="shared" si="288"/>
        <v>-87</v>
      </c>
      <c r="BG43" s="33">
        <f t="shared" ref="BG43:BH43" si="289">BG11-BG27</f>
        <v>56</v>
      </c>
      <c r="BH43" s="33">
        <f t="shared" si="289"/>
        <v>14</v>
      </c>
      <c r="BI43" s="33">
        <f t="shared" ref="BI43:BK43" si="290">BI11-BI27</f>
        <v>113</v>
      </c>
      <c r="BJ43" s="109">
        <f t="shared" si="290"/>
        <v>94</v>
      </c>
      <c r="BK43" s="114">
        <f t="shared" si="290"/>
        <v>129</v>
      </c>
      <c r="BL43" s="114">
        <f t="shared" ref="BL43:BM43" si="291">BL11-BL27</f>
        <v>14</v>
      </c>
      <c r="BM43" s="114">
        <f t="shared" si="291"/>
        <v>111</v>
      </c>
      <c r="BN43" s="114">
        <f t="shared" ref="BN43:BO43" si="292">BN11-BN27</f>
        <v>226</v>
      </c>
      <c r="BO43" s="114">
        <f t="shared" si="292"/>
        <v>212</v>
      </c>
      <c r="BP43" s="114">
        <f t="shared" ref="BP43:BQ43" si="293">BP11-BP27</f>
        <v>218</v>
      </c>
      <c r="BQ43" s="114">
        <f t="shared" si="293"/>
        <v>394</v>
      </c>
      <c r="BR43" s="114">
        <f t="shared" ref="BR43:BS43" si="294">BR11-BR27</f>
        <v>295</v>
      </c>
      <c r="BS43" s="114">
        <f t="shared" si="294"/>
        <v>244</v>
      </c>
      <c r="BT43" s="5">
        <f t="shared" ref="BT43:BU43" si="295">BT11-BT27</f>
        <v>246</v>
      </c>
      <c r="BU43" s="5">
        <f t="shared" si="295"/>
        <v>214</v>
      </c>
      <c r="BV43" s="109">
        <f t="shared" ref="BV43:BW43" si="296">BV11-BV27</f>
        <v>264</v>
      </c>
      <c r="BW43" s="114">
        <f t="shared" si="296"/>
        <v>267</v>
      </c>
      <c r="BX43" s="114">
        <f t="shared" ref="BX43:BY43" si="297">BX11-BX27</f>
        <v>549</v>
      </c>
      <c r="BY43" s="114">
        <f t="shared" si="297"/>
        <v>694</v>
      </c>
      <c r="BZ43" s="114">
        <f t="shared" ref="BZ43:CA43" si="298">BZ11-BZ27</f>
        <v>1458</v>
      </c>
      <c r="CA43" s="114">
        <f t="shared" si="298"/>
        <v>1422</v>
      </c>
      <c r="CB43" s="114">
        <f t="shared" ref="CB43:CC43" si="299">CB11-CB27</f>
        <v>1396</v>
      </c>
      <c r="CC43" s="114">
        <f t="shared" si="299"/>
        <v>1322</v>
      </c>
      <c r="CD43" s="114">
        <f t="shared" ref="CD43" si="300">CD11-CD27</f>
        <v>1124</v>
      </c>
      <c r="CE43" s="114">
        <f t="shared" ref="CE43" si="301">CE11-CE27</f>
        <v>833</v>
      </c>
      <c r="CF43" s="114">
        <f t="shared" ref="CF43:CH43" si="302">CF11-CF27</f>
        <v>716</v>
      </c>
      <c r="CG43" s="114">
        <f t="shared" si="302"/>
        <v>636</v>
      </c>
      <c r="CH43" s="109">
        <f t="shared" si="302"/>
        <v>604</v>
      </c>
      <c r="CI43" s="156">
        <f t="shared" ref="CI43:CJ43" si="303">CI11-CI27</f>
        <v>1333.7468966189031</v>
      </c>
      <c r="CJ43" s="143">
        <f t="shared" si="303"/>
        <v>972.77006397095238</v>
      </c>
      <c r="CK43" s="143">
        <f t="shared" ref="CK43:CL43" si="304">CK11-CK27</f>
        <v>777.41878099789892</v>
      </c>
      <c r="CL43" s="143">
        <f t="shared" si="304"/>
        <v>-256.34855036834415</v>
      </c>
      <c r="CM43" s="143">
        <f t="shared" ref="CM43:CN43" si="305">CM11-CM27</f>
        <v>-384.42209939923168</v>
      </c>
      <c r="CN43" s="143">
        <f t="shared" si="305"/>
        <v>-776.4069236755131</v>
      </c>
      <c r="CO43" s="143">
        <f t="shared" ref="CO43:CP43" si="306">CO11-CO27</f>
        <v>-920.53361455591539</v>
      </c>
      <c r="CP43" s="143">
        <f t="shared" si="306"/>
        <v>-662.72568112909994</v>
      </c>
      <c r="CQ43" s="143">
        <f t="shared" ref="CQ43" si="307">CQ11-CQ27</f>
        <v>-538.42169101214063</v>
      </c>
      <c r="CR43" s="143">
        <f t="shared" ref="CR43:CT43" si="308">CR11-CR27</f>
        <v>65.823708649062155</v>
      </c>
      <c r="CS43" s="143">
        <f t="shared" si="308"/>
        <v>226.124725877743</v>
      </c>
      <c r="CT43" s="126">
        <f t="shared" si="308"/>
        <v>100.34806431160678</v>
      </c>
      <c r="CU43" s="143">
        <f t="shared" ref="CU43" si="309">CU11-CU27</f>
        <v>-1061.3337341476183</v>
      </c>
      <c r="DF43" s="151"/>
    </row>
    <row r="44" spans="1:110" ht="16.2" x14ac:dyDescent="0.45">
      <c r="A44" s="2" t="s">
        <v>4</v>
      </c>
      <c r="B44" s="6">
        <f t="shared" ref="B44:V44" si="310">B12-B28</f>
        <v>-3</v>
      </c>
      <c r="C44" s="6">
        <f t="shared" si="310"/>
        <v>88</v>
      </c>
      <c r="D44" s="6">
        <f t="shared" si="310"/>
        <v>27</v>
      </c>
      <c r="E44" s="6">
        <f t="shared" si="310"/>
        <v>172</v>
      </c>
      <c r="F44" s="6">
        <f t="shared" si="310"/>
        <v>371</v>
      </c>
      <c r="G44" s="34">
        <f t="shared" si="310"/>
        <v>224</v>
      </c>
      <c r="H44" s="34">
        <f t="shared" si="310"/>
        <v>246</v>
      </c>
      <c r="I44" s="34">
        <f t="shared" si="310"/>
        <v>249</v>
      </c>
      <c r="J44" s="34">
        <f t="shared" si="310"/>
        <v>668</v>
      </c>
      <c r="K44" s="34">
        <f t="shared" si="310"/>
        <v>474</v>
      </c>
      <c r="L44" s="34">
        <f t="shared" si="310"/>
        <v>499</v>
      </c>
      <c r="M44" s="34">
        <f t="shared" si="310"/>
        <v>489</v>
      </c>
      <c r="N44" s="34">
        <f t="shared" si="310"/>
        <v>443</v>
      </c>
      <c r="O44" s="67">
        <f t="shared" si="310"/>
        <v>141</v>
      </c>
      <c r="P44" s="6">
        <f t="shared" si="310"/>
        <v>109</v>
      </c>
      <c r="Q44" s="6">
        <f t="shared" si="310"/>
        <v>-63</v>
      </c>
      <c r="R44" s="6">
        <f t="shared" si="310"/>
        <v>-82</v>
      </c>
      <c r="S44" s="6">
        <f t="shared" si="310"/>
        <v>273</v>
      </c>
      <c r="T44" s="6">
        <f t="shared" si="310"/>
        <v>-55</v>
      </c>
      <c r="U44" s="6">
        <f t="shared" si="310"/>
        <v>-349</v>
      </c>
      <c r="V44" s="6">
        <f t="shared" si="310"/>
        <v>-720</v>
      </c>
      <c r="W44" s="6">
        <f t="shared" ref="W44:Z44" si="311">W12-W28</f>
        <v>-420</v>
      </c>
      <c r="X44" s="6">
        <f t="shared" si="311"/>
        <v>-292</v>
      </c>
      <c r="Y44" s="84">
        <f t="shared" ref="Y44" si="312">Y12-Y28</f>
        <v>-325</v>
      </c>
      <c r="Z44" s="34">
        <f t="shared" si="311"/>
        <v>-288</v>
      </c>
      <c r="AA44" s="34">
        <f t="shared" ref="AA44:AB44" si="313">AA12-AA28</f>
        <v>-200</v>
      </c>
      <c r="AB44" s="34">
        <f t="shared" si="313"/>
        <v>-429</v>
      </c>
      <c r="AC44" s="34">
        <f t="shared" ref="AC44:AD44" si="314">AC12-AC28</f>
        <v>-280</v>
      </c>
      <c r="AD44" s="6">
        <f t="shared" si="314"/>
        <v>-50</v>
      </c>
      <c r="AE44" s="6">
        <f t="shared" ref="AE44:AF44" si="315">AE12-AE28</f>
        <v>-397</v>
      </c>
      <c r="AF44" s="6">
        <f t="shared" si="315"/>
        <v>-223</v>
      </c>
      <c r="AG44" s="6">
        <f t="shared" ref="AG44:AH44" si="316">AG12-AG28</f>
        <v>-91</v>
      </c>
      <c r="AH44" s="6">
        <f t="shared" si="316"/>
        <v>101</v>
      </c>
      <c r="AI44" s="6">
        <f t="shared" ref="AI44:AJ44" si="317">AI12-AI28</f>
        <v>76</v>
      </c>
      <c r="AJ44" s="6">
        <f t="shared" si="317"/>
        <v>12.379310344827559</v>
      </c>
      <c r="AK44" s="6">
        <f t="shared" ref="AK44:AL44" si="318">AK12-AK28</f>
        <v>-182</v>
      </c>
      <c r="AL44" s="67">
        <f t="shared" si="318"/>
        <v>-179</v>
      </c>
      <c r="AM44" s="6">
        <f t="shared" ref="AM44" si="319">AM12-AM28</f>
        <v>-79</v>
      </c>
      <c r="AN44" s="6">
        <f t="shared" ref="AN44" si="320">AN12-AN28</f>
        <v>125</v>
      </c>
      <c r="AO44" s="6">
        <f t="shared" ref="AO44:AP44" si="321">AO12-AO28</f>
        <v>172</v>
      </c>
      <c r="AP44" s="6">
        <f t="shared" si="321"/>
        <v>-120</v>
      </c>
      <c r="AQ44" s="6">
        <f t="shared" ref="AQ44:AR44" si="322">AQ12-AQ28</f>
        <v>-214</v>
      </c>
      <c r="AR44" s="6">
        <f t="shared" si="322"/>
        <v>-152</v>
      </c>
      <c r="AS44" s="6">
        <f t="shared" ref="AS44:AT44" si="323">AS12-AS28</f>
        <v>-136</v>
      </c>
      <c r="AT44" s="6">
        <f t="shared" si="323"/>
        <v>-88</v>
      </c>
      <c r="AU44" s="6">
        <f t="shared" ref="AU44:AV44" si="324">AU12-AU28</f>
        <v>10</v>
      </c>
      <c r="AV44" s="6">
        <f t="shared" si="324"/>
        <v>-47.379310344827559</v>
      </c>
      <c r="AW44" s="6">
        <f t="shared" ref="AW44:AX44" si="325">AW12-AW28</f>
        <v>117</v>
      </c>
      <c r="AX44" s="67">
        <f t="shared" si="325"/>
        <v>-7</v>
      </c>
      <c r="AY44" s="6">
        <f t="shared" ref="AY44:AZ44" si="326">AY12-AY28</f>
        <v>112</v>
      </c>
      <c r="AZ44" s="6">
        <f t="shared" si="326"/>
        <v>93</v>
      </c>
      <c r="BA44" s="6">
        <f t="shared" ref="BA44:BB44" si="327">BA12-BA28</f>
        <v>52</v>
      </c>
      <c r="BB44" s="6">
        <f t="shared" si="327"/>
        <v>-118</v>
      </c>
      <c r="BC44" s="6">
        <f t="shared" ref="BC44:BD44" si="328">BC12-BC28</f>
        <v>75</v>
      </c>
      <c r="BD44" s="34">
        <f t="shared" si="328"/>
        <v>3</v>
      </c>
      <c r="BE44" s="34">
        <f t="shared" ref="BE44:BF44" si="329">BE12-BE28</f>
        <v>144</v>
      </c>
      <c r="BF44" s="34">
        <f t="shared" si="329"/>
        <v>-70</v>
      </c>
      <c r="BG44" s="34">
        <f t="shared" ref="BG44:BH44" si="330">BG12-BG28</f>
        <v>-332</v>
      </c>
      <c r="BH44" s="34">
        <f t="shared" si="330"/>
        <v>-224</v>
      </c>
      <c r="BI44" s="34">
        <f t="shared" ref="BI44:BK44" si="331">BI12-BI28</f>
        <v>-62</v>
      </c>
      <c r="BJ44" s="110">
        <f t="shared" si="331"/>
        <v>-170</v>
      </c>
      <c r="BK44" s="115">
        <f t="shared" si="331"/>
        <v>-248</v>
      </c>
      <c r="BL44" s="115">
        <f t="shared" ref="BL44:BM44" si="332">BL12-BL28</f>
        <v>-229</v>
      </c>
      <c r="BM44" s="115">
        <f t="shared" si="332"/>
        <v>-88</v>
      </c>
      <c r="BN44" s="115">
        <f t="shared" ref="BN44:BO44" si="333">BN12-BN28</f>
        <v>238</v>
      </c>
      <c r="BO44" s="115">
        <f t="shared" si="333"/>
        <v>288</v>
      </c>
      <c r="BP44" s="115">
        <f t="shared" ref="BP44:BQ44" si="334">BP12-BP28</f>
        <v>344</v>
      </c>
      <c r="BQ44" s="115">
        <f t="shared" si="334"/>
        <v>97</v>
      </c>
      <c r="BR44" s="115">
        <f t="shared" ref="BR44:BS44" si="335">BR12-BR28</f>
        <v>270</v>
      </c>
      <c r="BS44" s="115">
        <f t="shared" si="335"/>
        <v>502</v>
      </c>
      <c r="BT44" s="6">
        <f t="shared" ref="BT44:BU44" si="336">BT12-BT28</f>
        <v>205</v>
      </c>
      <c r="BU44" s="6">
        <f t="shared" si="336"/>
        <v>-60</v>
      </c>
      <c r="BV44" s="110">
        <f t="shared" ref="BV44:BW44" si="337">BV12-BV28</f>
        <v>398</v>
      </c>
      <c r="BW44" s="115">
        <f t="shared" si="337"/>
        <v>628</v>
      </c>
      <c r="BX44" s="115">
        <f t="shared" ref="BX44:BY44" si="338">BX12-BX28</f>
        <v>533</v>
      </c>
      <c r="BY44" s="115">
        <f t="shared" si="338"/>
        <v>581</v>
      </c>
      <c r="BZ44" s="115">
        <f t="shared" ref="BZ44:CA44" si="339">BZ12-BZ28</f>
        <v>781</v>
      </c>
      <c r="CA44" s="115">
        <f t="shared" si="339"/>
        <v>429</v>
      </c>
      <c r="CB44" s="115">
        <f t="shared" ref="CB44:CC44" si="340">CB12-CB28</f>
        <v>517</v>
      </c>
      <c r="CC44" s="115">
        <f t="shared" si="340"/>
        <v>502</v>
      </c>
      <c r="CD44" s="115">
        <f t="shared" ref="CD44" si="341">CD12-CD28</f>
        <v>467</v>
      </c>
      <c r="CE44" s="115">
        <f t="shared" ref="CE44" si="342">CE12-CE28</f>
        <v>761</v>
      </c>
      <c r="CF44" s="115">
        <f t="shared" ref="CF44:CH44" si="343">CF12-CF28</f>
        <v>712</v>
      </c>
      <c r="CG44" s="115">
        <f t="shared" si="343"/>
        <v>339</v>
      </c>
      <c r="CH44" s="110">
        <f t="shared" si="343"/>
        <v>-225.87899298672971</v>
      </c>
      <c r="CI44" s="157">
        <f t="shared" ref="CI44:CJ44" si="344">CI12-CI28</f>
        <v>-1256.0732450523774</v>
      </c>
      <c r="CJ44" s="144">
        <f t="shared" si="344"/>
        <v>-1215.1029486640005</v>
      </c>
      <c r="CK44" s="144">
        <f t="shared" ref="CK44:CL44" si="345">CK12-CK28</f>
        <v>-1233.2045989835831</v>
      </c>
      <c r="CL44" s="144">
        <f t="shared" si="345"/>
        <v>-1241.711382355586</v>
      </c>
      <c r="CM44" s="144">
        <f t="shared" ref="CM44:CN44" si="346">CM12-CM28</f>
        <v>-719.08628703929207</v>
      </c>
      <c r="CN44" s="144">
        <f t="shared" si="346"/>
        <v>-424.0231385174925</v>
      </c>
      <c r="CO44" s="144">
        <f t="shared" ref="CO44:CP44" si="347">CO12-CO28</f>
        <v>-185.51008069008731</v>
      </c>
      <c r="CP44" s="144">
        <f t="shared" si="347"/>
        <v>269.2775374376738</v>
      </c>
      <c r="CQ44" s="144">
        <f t="shared" ref="CQ44" si="348">CQ12-CQ28</f>
        <v>122.11376543974484</v>
      </c>
      <c r="CR44" s="144">
        <f t="shared" ref="CR44:CT44" si="349">CR12-CR28</f>
        <v>271.35789131726597</v>
      </c>
      <c r="CS44" s="144">
        <f t="shared" si="349"/>
        <v>906.02032412657968</v>
      </c>
      <c r="CT44" s="127">
        <f t="shared" si="349"/>
        <v>659.88953147229029</v>
      </c>
      <c r="CU44" s="144">
        <f t="shared" ref="CU44" si="350">CU12-CU28</f>
        <v>868.72866485804411</v>
      </c>
      <c r="DF44" s="151"/>
    </row>
    <row r="45" spans="1:110" x14ac:dyDescent="0.3">
      <c r="A45" s="2" t="s">
        <v>5</v>
      </c>
      <c r="B45" s="5">
        <f t="shared" ref="B45:V45" si="351">B13-B29</f>
        <v>-6246</v>
      </c>
      <c r="C45" s="5">
        <f t="shared" si="351"/>
        <v>321</v>
      </c>
      <c r="D45" s="5">
        <f t="shared" si="351"/>
        <v>2591</v>
      </c>
      <c r="E45" s="5">
        <f t="shared" si="351"/>
        <v>7942</v>
      </c>
      <c r="F45" s="5">
        <f t="shared" si="351"/>
        <v>11874</v>
      </c>
      <c r="G45" s="33">
        <f t="shared" si="351"/>
        <v>13309</v>
      </c>
      <c r="H45" s="35">
        <f t="shared" si="351"/>
        <v>19018</v>
      </c>
      <c r="I45" s="35">
        <f t="shared" si="351"/>
        <v>24618</v>
      </c>
      <c r="J45" s="35">
        <f t="shared" si="351"/>
        <v>32869</v>
      </c>
      <c r="K45" s="35">
        <f t="shared" si="351"/>
        <v>36784</v>
      </c>
      <c r="L45" s="35">
        <f t="shared" si="351"/>
        <v>27680</v>
      </c>
      <c r="M45" s="35">
        <f t="shared" si="351"/>
        <v>30426</v>
      </c>
      <c r="N45" s="35">
        <f t="shared" si="351"/>
        <v>32702</v>
      </c>
      <c r="O45" s="68">
        <f t="shared" si="351"/>
        <v>31074</v>
      </c>
      <c r="P45" s="7">
        <f t="shared" si="351"/>
        <v>26851</v>
      </c>
      <c r="Q45" s="7">
        <f t="shared" si="351"/>
        <v>23144</v>
      </c>
      <c r="R45" s="5">
        <f t="shared" si="351"/>
        <v>20331</v>
      </c>
      <c r="S45" s="5">
        <f t="shared" si="351"/>
        <v>18782</v>
      </c>
      <c r="T45" s="5">
        <f t="shared" si="351"/>
        <v>23002</v>
      </c>
      <c r="U45" s="5">
        <f t="shared" si="351"/>
        <v>23700</v>
      </c>
      <c r="V45" s="5">
        <f t="shared" si="351"/>
        <v>18301</v>
      </c>
      <c r="W45" s="5">
        <f t="shared" ref="W45:Z45" si="352">W13-W29</f>
        <v>10086</v>
      </c>
      <c r="X45" s="5">
        <f t="shared" si="352"/>
        <v>8903</v>
      </c>
      <c r="Y45" s="85">
        <f t="shared" ref="Y45" si="353">Y13-Y29</f>
        <v>7145</v>
      </c>
      <c r="Z45" s="33">
        <f t="shared" si="352"/>
        <v>6347</v>
      </c>
      <c r="AA45" s="33">
        <f t="shared" ref="AA45:AB45" si="354">AA13-AA29</f>
        <v>-1691</v>
      </c>
      <c r="AB45" s="33">
        <f t="shared" si="354"/>
        <v>429</v>
      </c>
      <c r="AC45" s="33">
        <f t="shared" ref="AC45:AD45" si="355">AC13-AC29</f>
        <v>-405</v>
      </c>
      <c r="AD45" s="5">
        <f t="shared" si="355"/>
        <v>1253</v>
      </c>
      <c r="AE45" s="5">
        <f t="shared" ref="AE45:AF45" si="356">AE13-AE29</f>
        <v>3638</v>
      </c>
      <c r="AF45" s="5">
        <f t="shared" si="356"/>
        <v>-2453</v>
      </c>
      <c r="AG45" s="5">
        <f t="shared" ref="AG45:AH45" si="357">AG13-AG29</f>
        <v>-3497</v>
      </c>
      <c r="AH45" s="5">
        <f t="shared" si="357"/>
        <v>-12151</v>
      </c>
      <c r="AI45" s="5">
        <f t="shared" ref="AI45:AJ45" si="358">AI13-AI29</f>
        <v>-18972</v>
      </c>
      <c r="AJ45" s="5">
        <f t="shared" si="358"/>
        <v>-15303</v>
      </c>
      <c r="AK45" s="5">
        <f t="shared" ref="AK45:AL45" si="359">AK13-AK29</f>
        <v>-22400</v>
      </c>
      <c r="AL45" s="66">
        <f t="shared" si="359"/>
        <v>-30975</v>
      </c>
      <c r="AM45" s="5">
        <f t="shared" ref="AM45" si="360">AM13-AM29</f>
        <v>-26445</v>
      </c>
      <c r="AN45" s="5">
        <f t="shared" ref="AN45" si="361">AN13-AN29</f>
        <v>-24380</v>
      </c>
      <c r="AO45" s="5">
        <f t="shared" ref="AO45:AP45" si="362">AO13-AO29</f>
        <v>-22533</v>
      </c>
      <c r="AP45" s="5">
        <f t="shared" si="362"/>
        <v>-20463</v>
      </c>
      <c r="AQ45" s="5">
        <f t="shared" ref="AQ45:AR45" si="363">AQ13-AQ29</f>
        <v>-28058</v>
      </c>
      <c r="AR45" s="5">
        <f t="shared" si="363"/>
        <v>-24613</v>
      </c>
      <c r="AS45" s="5">
        <f t="shared" ref="AS45:AT45" si="364">AS13-AS29</f>
        <v>-26397</v>
      </c>
      <c r="AT45" s="5">
        <f t="shared" si="364"/>
        <v>-17342</v>
      </c>
      <c r="AU45" s="5">
        <f t="shared" ref="AU45:AV45" si="365">AU13-AU29</f>
        <v>-9811</v>
      </c>
      <c r="AV45" s="5">
        <f t="shared" si="365"/>
        <v>-7225</v>
      </c>
      <c r="AW45" s="5">
        <f t="shared" ref="AW45:AX45" si="366">AW13-AW29</f>
        <v>-6414</v>
      </c>
      <c r="AX45" s="66">
        <f t="shared" si="366"/>
        <v>-3779</v>
      </c>
      <c r="AY45" s="5">
        <f t="shared" ref="AY45:AZ45" si="367">AY13-AY29</f>
        <v>-2616</v>
      </c>
      <c r="AZ45" s="5">
        <f t="shared" si="367"/>
        <v>-509</v>
      </c>
      <c r="BA45" s="5">
        <f t="shared" ref="BA45:BB45" si="368">BA13-BA29</f>
        <v>-3769</v>
      </c>
      <c r="BB45" s="5">
        <f t="shared" si="368"/>
        <v>-7414</v>
      </c>
      <c r="BC45" s="5">
        <f t="shared" ref="BC45:BD45" si="369">BC13-BC29</f>
        <v>3856</v>
      </c>
      <c r="BD45" s="33">
        <f t="shared" si="369"/>
        <v>5550</v>
      </c>
      <c r="BE45" s="33">
        <f t="shared" ref="BE45:BF45" si="370">BE13-BE29</f>
        <v>3664</v>
      </c>
      <c r="BF45" s="33">
        <f t="shared" si="370"/>
        <v>1275</v>
      </c>
      <c r="BG45" s="33">
        <f t="shared" ref="BG45:BH45" si="371">BG13-BG29</f>
        <v>5474</v>
      </c>
      <c r="BH45" s="33">
        <f t="shared" si="371"/>
        <v>7396</v>
      </c>
      <c r="BI45" s="33">
        <f t="shared" ref="BI45:BK45" si="372">BI13-BI29</f>
        <v>15563</v>
      </c>
      <c r="BJ45" s="111">
        <f t="shared" si="372"/>
        <v>18530</v>
      </c>
      <c r="BK45" s="116">
        <f t="shared" si="372"/>
        <v>20115</v>
      </c>
      <c r="BL45" s="116">
        <f t="shared" ref="BL45:BM45" si="373">BL13-BL29</f>
        <v>15682</v>
      </c>
      <c r="BM45" s="116">
        <f t="shared" si="373"/>
        <v>17949</v>
      </c>
      <c r="BN45" s="116">
        <f t="shared" ref="BN45:BO45" si="374">BN13-BN29</f>
        <v>24827</v>
      </c>
      <c r="BO45" s="116">
        <f t="shared" si="374"/>
        <v>21128</v>
      </c>
      <c r="BP45" s="116">
        <f t="shared" ref="BP45:BQ45" si="375">BP13-BP29</f>
        <v>16196</v>
      </c>
      <c r="BQ45" s="116">
        <f t="shared" si="375"/>
        <v>14428</v>
      </c>
      <c r="BR45" s="116">
        <f t="shared" ref="BR45:BS45" si="376">BR13-BR29</f>
        <v>15801</v>
      </c>
      <c r="BS45" s="116">
        <f t="shared" si="376"/>
        <v>23568</v>
      </c>
      <c r="BT45" s="7">
        <f t="shared" ref="BT45:BU45" si="377">BT13-BT29</f>
        <v>18275</v>
      </c>
      <c r="BU45" s="7">
        <f t="shared" si="377"/>
        <v>11110</v>
      </c>
      <c r="BV45" s="111">
        <f t="shared" ref="BV45:BW45" si="378">BV13-BV29</f>
        <v>8203</v>
      </c>
      <c r="BW45" s="116">
        <f t="shared" si="378"/>
        <v>3206</v>
      </c>
      <c r="BX45" s="116">
        <f t="shared" ref="BX45:BY45" si="379">BX13-BX29</f>
        <v>3382</v>
      </c>
      <c r="BY45" s="116">
        <f t="shared" si="379"/>
        <v>6875</v>
      </c>
      <c r="BZ45" s="116">
        <f t="shared" ref="BZ45:CA45" si="380">BZ13-BZ29</f>
        <v>3642</v>
      </c>
      <c r="CA45" s="116">
        <f t="shared" si="380"/>
        <v>4013</v>
      </c>
      <c r="CB45" s="116">
        <f t="shared" ref="CB45:CC45" si="381">CB13-CB29</f>
        <v>-231</v>
      </c>
      <c r="CC45" s="116">
        <f t="shared" si="381"/>
        <v>1734</v>
      </c>
      <c r="CD45" s="116">
        <f t="shared" ref="CD45" si="382">CD13-CD29</f>
        <v>-9623</v>
      </c>
      <c r="CE45" s="116">
        <f t="shared" ref="CE45" si="383">CE13-CE29</f>
        <v>-21040</v>
      </c>
      <c r="CF45" s="116">
        <f t="shared" ref="CF45:CH45" si="384">CF13-CF29</f>
        <v>-25697</v>
      </c>
      <c r="CG45" s="116">
        <f t="shared" si="384"/>
        <v>-23878</v>
      </c>
      <c r="CH45" s="111">
        <f t="shared" si="384"/>
        <v>-22983.878992986727</v>
      </c>
      <c r="CI45" s="158">
        <f t="shared" ref="CI45:CJ45" si="385">CI13-CI29</f>
        <v>-23061.326348433468</v>
      </c>
      <c r="CJ45" s="147">
        <f t="shared" si="385"/>
        <v>-19701.33288469306</v>
      </c>
      <c r="CK45" s="147">
        <f t="shared" ref="CK45:CL45" si="386">CK13-CK29</f>
        <v>-22989.588857499126</v>
      </c>
      <c r="CL45" s="147">
        <f t="shared" si="386"/>
        <v>-29346.922175967818</v>
      </c>
      <c r="CM45" s="147">
        <f t="shared" ref="CM45:CN45" si="387">CM13-CM29</f>
        <v>-31930.564424057447</v>
      </c>
      <c r="CN45" s="147">
        <f t="shared" si="387"/>
        <v>-26669.970461241799</v>
      </c>
      <c r="CO45" s="147">
        <f t="shared" ref="CO45:CP45" si="388">CO13-CO29</f>
        <v>-22716.352270538191</v>
      </c>
      <c r="CP45" s="147">
        <f t="shared" si="388"/>
        <v>-8095.8831808752002</v>
      </c>
      <c r="CQ45" s="147">
        <f t="shared" ref="CQ45" si="389">CQ13-CQ29</f>
        <v>2329.0581970114144</v>
      </c>
      <c r="CR45" s="147">
        <f t="shared" ref="CR45:CT45" si="390">CR13-CR29</f>
        <v>14218.260830301333</v>
      </c>
      <c r="CS45" s="147">
        <f t="shared" si="390"/>
        <v>19188.19386602685</v>
      </c>
      <c r="CT45" s="128">
        <f t="shared" si="390"/>
        <v>25056.303875591133</v>
      </c>
      <c r="CU45" s="147">
        <f t="shared" ref="CU45" si="391">CU13-CU29</f>
        <v>28479.511776615043</v>
      </c>
      <c r="DF45" s="151"/>
    </row>
    <row r="46" spans="1:110" x14ac:dyDescent="0.3">
      <c r="A46" s="2"/>
      <c r="H46" s="30"/>
      <c r="I46" s="43"/>
      <c r="J46" s="43"/>
      <c r="R46" s="60"/>
      <c r="Z46" s="19"/>
      <c r="AA46" s="19"/>
      <c r="AB46" s="19"/>
      <c r="AC46" s="19"/>
      <c r="AI46" s="19"/>
      <c r="BJ46" s="135"/>
      <c r="CK46" s="146"/>
    </row>
    <row r="47" spans="1:110" ht="15" thickBot="1" x14ac:dyDescent="0.35">
      <c r="A47" s="9"/>
      <c r="B47" s="9"/>
      <c r="C47" s="9"/>
      <c r="D47" s="9"/>
      <c r="E47" s="9"/>
      <c r="F47" s="9"/>
      <c r="G47" s="36"/>
      <c r="H47" s="46"/>
      <c r="I47" s="46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73"/>
      <c r="AE47" s="73"/>
      <c r="AF47" s="73"/>
      <c r="AG47" s="73"/>
      <c r="AH47" s="73"/>
      <c r="AI47" s="23"/>
      <c r="AJ47" s="73"/>
      <c r="AK47" s="73"/>
      <c r="AL47" s="46"/>
      <c r="AM47" s="46"/>
      <c r="AN47" s="73"/>
      <c r="AO47" s="73"/>
      <c r="AP47" s="73"/>
      <c r="AQ47" s="73"/>
      <c r="AR47" s="73"/>
      <c r="AS47" s="73"/>
      <c r="AT47" s="73"/>
      <c r="AU47" s="73"/>
      <c r="AV47" s="73"/>
      <c r="AW47" s="73"/>
      <c r="AX47" s="73"/>
      <c r="AY47" s="73"/>
      <c r="AZ47" s="73"/>
      <c r="BA47" s="73"/>
      <c r="BB47" s="73"/>
      <c r="BC47" s="73"/>
      <c r="BD47" s="36"/>
      <c r="BE47" s="36"/>
      <c r="BF47" s="36"/>
      <c r="BG47" s="36"/>
      <c r="BH47" s="23"/>
      <c r="BI47" s="142"/>
      <c r="BJ47" s="23"/>
      <c r="BK47" s="23"/>
      <c r="BL47" s="23"/>
      <c r="BM47" s="23"/>
      <c r="BN47" s="23"/>
      <c r="BO47" s="23"/>
      <c r="BP47" s="23"/>
      <c r="BQ47" s="23"/>
      <c r="BR47" s="23"/>
      <c r="BS47" s="23"/>
      <c r="BT47" s="23"/>
      <c r="BU47" s="23"/>
      <c r="BV47" s="23"/>
      <c r="BW47" s="23"/>
      <c r="BX47" s="23"/>
      <c r="BY47" s="23"/>
      <c r="BZ47" s="23"/>
      <c r="CA47" s="23"/>
      <c r="CB47" s="23"/>
      <c r="CC47" s="23"/>
      <c r="CD47" s="23"/>
      <c r="CE47" s="23"/>
      <c r="CF47" s="23"/>
      <c r="CG47" s="23"/>
      <c r="CH47" s="23"/>
      <c r="CI47" s="23"/>
      <c r="CJ47" s="23"/>
      <c r="CK47" s="23"/>
      <c r="CL47" s="23"/>
      <c r="CM47" s="23"/>
      <c r="CN47" s="23"/>
      <c r="CO47" s="23"/>
      <c r="CP47" s="23"/>
      <c r="CQ47" s="23"/>
      <c r="CR47" s="23"/>
      <c r="CS47" s="23"/>
      <c r="CT47" s="23"/>
      <c r="CU47" s="23"/>
      <c r="CV47" s="23"/>
      <c r="CW47" s="23"/>
      <c r="CX47" s="23"/>
      <c r="CY47" s="23"/>
      <c r="CZ47" s="23"/>
      <c r="DA47" s="23"/>
      <c r="DB47" s="23"/>
      <c r="DC47" s="23"/>
      <c r="DD47" s="23"/>
      <c r="DE47" s="23"/>
    </row>
    <row r="48" spans="1:110" x14ac:dyDescent="0.3">
      <c r="Z48" s="19"/>
      <c r="AA48" s="19"/>
      <c r="AB48" s="19"/>
      <c r="AC48" s="19"/>
      <c r="AI48" s="19"/>
    </row>
    <row r="49" spans="1:110" ht="21" x14ac:dyDescent="0.4">
      <c r="A49" s="3" t="s">
        <v>33</v>
      </c>
      <c r="Z49" s="19"/>
      <c r="AA49" s="19"/>
      <c r="AB49" s="19"/>
      <c r="AC49" s="19"/>
      <c r="AI49" s="19"/>
    </row>
    <row r="50" spans="1:110" ht="15.6" x14ac:dyDescent="0.3">
      <c r="A50" s="4" t="s">
        <v>6</v>
      </c>
      <c r="Z50" s="19"/>
      <c r="AA50" s="19"/>
      <c r="AB50" s="19"/>
      <c r="AC50" s="19"/>
      <c r="AI50" s="19"/>
    </row>
    <row r="51" spans="1:110" x14ac:dyDescent="0.3">
      <c r="A51" s="52" t="s">
        <v>38</v>
      </c>
      <c r="Z51" s="19"/>
      <c r="AA51" s="19"/>
      <c r="AB51" s="19"/>
      <c r="AC51" s="19"/>
      <c r="AI51" s="19"/>
    </row>
    <row r="52" spans="1:110" ht="18" x14ac:dyDescent="0.35">
      <c r="B52" s="160" t="s">
        <v>11</v>
      </c>
      <c r="C52" s="160"/>
      <c r="D52" s="160"/>
      <c r="E52" s="160"/>
      <c r="F52" s="160"/>
      <c r="G52" s="160"/>
      <c r="H52" s="160"/>
      <c r="I52" s="160"/>
      <c r="J52" s="160"/>
      <c r="K52" s="160"/>
      <c r="L52" s="160"/>
      <c r="M52" s="160"/>
      <c r="N52" s="159" t="s">
        <v>11</v>
      </c>
      <c r="O52" s="159"/>
      <c r="P52" s="159"/>
      <c r="Q52" s="159"/>
      <c r="R52" s="159"/>
      <c r="S52" s="159"/>
      <c r="T52" s="159"/>
      <c r="U52" s="159"/>
      <c r="V52" s="159"/>
      <c r="W52" s="159"/>
      <c r="X52" s="159"/>
      <c r="Y52" s="159"/>
      <c r="Z52" s="159" t="s">
        <v>11</v>
      </c>
      <c r="AA52" s="159"/>
      <c r="AB52" s="159"/>
      <c r="AC52" s="159"/>
      <c r="AD52" s="159"/>
      <c r="AE52" s="159"/>
      <c r="AF52" s="159"/>
      <c r="AG52" s="159"/>
      <c r="AH52" s="159"/>
      <c r="AI52" s="159"/>
      <c r="AJ52" s="159"/>
      <c r="AK52" s="159"/>
      <c r="AL52" s="159" t="s">
        <v>11</v>
      </c>
      <c r="AM52" s="159"/>
      <c r="AN52" s="159"/>
      <c r="AO52" s="159"/>
      <c r="AP52" s="159"/>
      <c r="AQ52" s="159"/>
      <c r="AR52" s="159"/>
      <c r="AS52" s="159"/>
      <c r="AT52" s="159"/>
      <c r="AU52" s="159"/>
      <c r="AV52" s="159"/>
      <c r="AW52" s="159"/>
      <c r="AX52" s="159" t="s">
        <v>11</v>
      </c>
      <c r="AY52" s="159"/>
      <c r="AZ52" s="159"/>
      <c r="BA52" s="159"/>
      <c r="BB52" s="159"/>
      <c r="BC52" s="159"/>
      <c r="BD52" s="159"/>
      <c r="BE52" s="159"/>
      <c r="BF52" s="159"/>
      <c r="BG52" s="159"/>
      <c r="BH52" s="159"/>
      <c r="BI52" s="159"/>
      <c r="BJ52" s="159" t="s">
        <v>11</v>
      </c>
      <c r="BK52" s="159"/>
      <c r="BL52" s="159"/>
      <c r="BM52" s="159"/>
      <c r="BN52" s="159"/>
      <c r="BO52" s="159"/>
      <c r="BP52" s="159"/>
      <c r="BQ52" s="159"/>
      <c r="BR52" s="159"/>
      <c r="BS52" s="159"/>
      <c r="BT52" s="159"/>
      <c r="BU52" s="159"/>
      <c r="BV52" s="159" t="s">
        <v>11</v>
      </c>
      <c r="BW52" s="159"/>
      <c r="BX52" s="159"/>
      <c r="BY52" s="159"/>
      <c r="BZ52" s="159"/>
      <c r="CA52" s="159"/>
      <c r="CB52" s="159"/>
      <c r="CC52" s="159"/>
      <c r="CD52" s="159"/>
      <c r="CE52" s="159"/>
      <c r="CF52" s="159"/>
      <c r="CG52" s="159"/>
      <c r="CH52" s="159" t="s">
        <v>11</v>
      </c>
      <c r="CI52" s="159"/>
      <c r="CJ52" s="159"/>
      <c r="CK52" s="159"/>
      <c r="CL52" s="159"/>
      <c r="CM52" s="159"/>
      <c r="CN52" s="159"/>
      <c r="CO52" s="159"/>
      <c r="CP52" s="159"/>
      <c r="CQ52" s="159"/>
      <c r="CR52" s="159"/>
      <c r="CS52" s="159"/>
      <c r="CT52" s="159" t="s">
        <v>11</v>
      </c>
      <c r="CU52" s="159"/>
      <c r="CV52" s="159"/>
      <c r="CW52" s="159"/>
      <c r="CX52" s="159"/>
      <c r="CY52" s="159"/>
      <c r="CZ52" s="159"/>
      <c r="DA52" s="159"/>
      <c r="DB52" s="159"/>
      <c r="DC52" s="159"/>
      <c r="DD52" s="159"/>
      <c r="DE52" s="159"/>
    </row>
    <row r="53" spans="1:110" x14ac:dyDescent="0.3">
      <c r="B53" s="2">
        <v>1</v>
      </c>
      <c r="C53" s="2">
        <f>B53+1</f>
        <v>2</v>
      </c>
      <c r="D53" s="2">
        <f t="shared" ref="D53:M53" si="392">C53+1</f>
        <v>3</v>
      </c>
      <c r="E53" s="2">
        <f t="shared" si="392"/>
        <v>4</v>
      </c>
      <c r="F53" s="2">
        <f t="shared" si="392"/>
        <v>5</v>
      </c>
      <c r="G53" s="30">
        <f t="shared" si="392"/>
        <v>6</v>
      </c>
      <c r="H53" s="2">
        <f t="shared" si="392"/>
        <v>7</v>
      </c>
      <c r="I53" s="2">
        <f t="shared" si="392"/>
        <v>8</v>
      </c>
      <c r="J53" s="2">
        <f t="shared" si="392"/>
        <v>9</v>
      </c>
      <c r="K53" s="2">
        <f t="shared" si="392"/>
        <v>10</v>
      </c>
      <c r="L53" s="2">
        <f t="shared" si="392"/>
        <v>11</v>
      </c>
      <c r="M53" s="2">
        <f t="shared" si="392"/>
        <v>12</v>
      </c>
      <c r="N53" s="30">
        <v>1</v>
      </c>
      <c r="O53" s="2">
        <f>N53+1</f>
        <v>2</v>
      </c>
      <c r="P53" s="2">
        <f t="shared" ref="P53:Y53" si="393">O53+1</f>
        <v>3</v>
      </c>
      <c r="Q53" s="2">
        <f t="shared" si="393"/>
        <v>4</v>
      </c>
      <c r="R53" s="2">
        <f t="shared" si="393"/>
        <v>5</v>
      </c>
      <c r="S53" s="2">
        <f t="shared" si="393"/>
        <v>6</v>
      </c>
      <c r="T53" s="2">
        <f t="shared" si="393"/>
        <v>7</v>
      </c>
      <c r="U53" s="2">
        <f t="shared" si="393"/>
        <v>8</v>
      </c>
      <c r="V53" s="2">
        <f t="shared" si="393"/>
        <v>9</v>
      </c>
      <c r="W53" s="2">
        <f t="shared" si="393"/>
        <v>10</v>
      </c>
      <c r="X53" s="2">
        <f t="shared" si="393"/>
        <v>11</v>
      </c>
      <c r="Y53" s="88">
        <f t="shared" si="393"/>
        <v>12</v>
      </c>
      <c r="Z53" s="77">
        <v>1</v>
      </c>
      <c r="AA53" s="2">
        <f>Z53+1</f>
        <v>2</v>
      </c>
      <c r="AB53" s="2">
        <f t="shared" ref="AB53" si="394">AA53+1</f>
        <v>3</v>
      </c>
      <c r="AC53" s="2">
        <f t="shared" ref="AC53" si="395">AB53+1</f>
        <v>4</v>
      </c>
      <c r="AD53" s="2">
        <f t="shared" ref="AD53" si="396">AC53+1</f>
        <v>5</v>
      </c>
      <c r="AE53" s="2">
        <f t="shared" ref="AE53" si="397">AD53+1</f>
        <v>6</v>
      </c>
      <c r="AF53" s="2">
        <f t="shared" ref="AF53" si="398">AE53+1</f>
        <v>7</v>
      </c>
      <c r="AG53" s="2">
        <f t="shared" ref="AG53" si="399">AF53+1</f>
        <v>8</v>
      </c>
      <c r="AH53" s="2">
        <f t="shared" ref="AH53" si="400">AG53+1</f>
        <v>9</v>
      </c>
      <c r="AI53" s="2">
        <f t="shared" ref="AI53" si="401">AH53+1</f>
        <v>10</v>
      </c>
      <c r="AJ53" s="2">
        <f t="shared" ref="AJ53" si="402">AI53+1</f>
        <v>11</v>
      </c>
      <c r="AK53" s="2">
        <f t="shared" ref="AK53" si="403">AJ53+1</f>
        <v>12</v>
      </c>
      <c r="AL53" s="2">
        <v>1</v>
      </c>
      <c r="AM53" s="2">
        <v>2</v>
      </c>
      <c r="AN53" s="2">
        <v>3</v>
      </c>
      <c r="AO53" s="2">
        <v>4</v>
      </c>
      <c r="AP53" s="2">
        <v>5</v>
      </c>
      <c r="AQ53" s="2">
        <v>6</v>
      </c>
      <c r="AR53" s="2">
        <v>7</v>
      </c>
      <c r="AS53" s="2">
        <v>8</v>
      </c>
      <c r="AT53" s="2">
        <v>9</v>
      </c>
      <c r="AU53" s="2">
        <v>10</v>
      </c>
      <c r="AV53" s="2">
        <v>11</v>
      </c>
      <c r="AW53" s="2">
        <v>12</v>
      </c>
      <c r="AX53" s="63">
        <v>1</v>
      </c>
      <c r="AY53" s="2">
        <v>2</v>
      </c>
      <c r="AZ53" s="2">
        <v>3</v>
      </c>
      <c r="BA53" s="2">
        <v>4</v>
      </c>
      <c r="BB53" s="2">
        <v>5</v>
      </c>
      <c r="BC53" s="2">
        <v>6</v>
      </c>
      <c r="BD53" s="30">
        <v>7</v>
      </c>
      <c r="BE53" s="30">
        <v>8</v>
      </c>
      <c r="BF53" s="30">
        <v>9</v>
      </c>
      <c r="BG53" s="30">
        <v>10</v>
      </c>
      <c r="BH53" s="30">
        <v>11</v>
      </c>
      <c r="BI53" s="30">
        <v>12</v>
      </c>
      <c r="BJ53" s="106">
        <v>1</v>
      </c>
      <c r="BK53" s="30">
        <v>2</v>
      </c>
      <c r="BL53" s="30">
        <v>3</v>
      </c>
      <c r="BM53" s="30">
        <v>4</v>
      </c>
      <c r="BN53" s="30">
        <v>5</v>
      </c>
      <c r="BO53" s="30">
        <v>6</v>
      </c>
      <c r="BP53" s="30">
        <v>7</v>
      </c>
      <c r="BQ53" s="30">
        <v>8</v>
      </c>
      <c r="BR53" s="30">
        <v>9</v>
      </c>
      <c r="BS53" s="30">
        <v>10</v>
      </c>
      <c r="BT53" s="30">
        <v>11</v>
      </c>
      <c r="BU53" s="30">
        <v>12</v>
      </c>
      <c r="BV53" s="106">
        <v>1</v>
      </c>
      <c r="BW53" s="96">
        <v>2</v>
      </c>
      <c r="BX53" s="96">
        <v>3</v>
      </c>
      <c r="BY53" s="96">
        <v>4</v>
      </c>
      <c r="BZ53" s="96">
        <v>5</v>
      </c>
      <c r="CA53" s="96">
        <v>6</v>
      </c>
      <c r="CB53" s="96">
        <v>7</v>
      </c>
      <c r="CC53" s="96">
        <v>8</v>
      </c>
      <c r="CD53" s="96">
        <v>9</v>
      </c>
      <c r="CE53" s="96">
        <v>10</v>
      </c>
      <c r="CF53" s="96">
        <v>11</v>
      </c>
      <c r="CG53" s="30">
        <v>12</v>
      </c>
      <c r="CH53" s="106">
        <v>1</v>
      </c>
      <c r="CI53" s="96">
        <v>2</v>
      </c>
      <c r="CJ53" s="96">
        <v>3</v>
      </c>
      <c r="CK53" s="96">
        <v>4</v>
      </c>
      <c r="CL53" s="96">
        <v>5</v>
      </c>
      <c r="CM53" s="96">
        <v>6</v>
      </c>
      <c r="CN53" s="96">
        <v>7</v>
      </c>
      <c r="CO53" s="96">
        <v>8</v>
      </c>
      <c r="CP53" s="96">
        <v>9</v>
      </c>
      <c r="CQ53" s="96">
        <v>10</v>
      </c>
      <c r="CR53" s="96">
        <v>11</v>
      </c>
      <c r="CS53" s="30">
        <v>12</v>
      </c>
      <c r="CT53" s="106">
        <v>1</v>
      </c>
      <c r="CU53" s="96">
        <v>2</v>
      </c>
      <c r="DF53" s="151"/>
    </row>
    <row r="54" spans="1:110" x14ac:dyDescent="0.3">
      <c r="B54" s="13" t="s">
        <v>12</v>
      </c>
      <c r="C54" s="13" t="s">
        <v>13</v>
      </c>
      <c r="D54" s="13" t="s">
        <v>14</v>
      </c>
      <c r="E54" s="13" t="s">
        <v>15</v>
      </c>
      <c r="F54" s="13" t="s">
        <v>17</v>
      </c>
      <c r="G54" s="38" t="s">
        <v>16</v>
      </c>
      <c r="H54" s="10" t="s">
        <v>18</v>
      </c>
      <c r="I54" s="10" t="s">
        <v>19</v>
      </c>
      <c r="J54" s="10" t="s">
        <v>20</v>
      </c>
      <c r="K54" s="13" t="s">
        <v>21</v>
      </c>
      <c r="L54" s="13" t="s">
        <v>22</v>
      </c>
      <c r="M54" s="13" t="s">
        <v>23</v>
      </c>
      <c r="N54" s="31" t="s">
        <v>12</v>
      </c>
      <c r="O54" s="13" t="s">
        <v>13</v>
      </c>
      <c r="P54" s="13" t="s">
        <v>14</v>
      </c>
      <c r="Q54" s="13" t="s">
        <v>15</v>
      </c>
      <c r="R54" s="13" t="s">
        <v>17</v>
      </c>
      <c r="S54" s="13" t="s">
        <v>16</v>
      </c>
      <c r="T54" s="13" t="s">
        <v>18</v>
      </c>
      <c r="U54" s="13" t="s">
        <v>19</v>
      </c>
      <c r="V54" s="13" t="s">
        <v>20</v>
      </c>
      <c r="W54" s="13" t="s">
        <v>21</v>
      </c>
      <c r="X54" s="13" t="s">
        <v>22</v>
      </c>
      <c r="Y54" s="89" t="s">
        <v>23</v>
      </c>
      <c r="Z54" s="86" t="s">
        <v>12</v>
      </c>
      <c r="AA54" s="13" t="s">
        <v>13</v>
      </c>
      <c r="AB54" s="13" t="s">
        <v>14</v>
      </c>
      <c r="AC54" s="13" t="s">
        <v>15</v>
      </c>
      <c r="AD54" s="13" t="s">
        <v>17</v>
      </c>
      <c r="AE54" s="13" t="s">
        <v>16</v>
      </c>
      <c r="AF54" s="13" t="s">
        <v>18</v>
      </c>
      <c r="AG54" s="13" t="s">
        <v>19</v>
      </c>
      <c r="AH54" s="13" t="s">
        <v>20</v>
      </c>
      <c r="AI54" s="13" t="s">
        <v>21</v>
      </c>
      <c r="AJ54" s="13" t="s">
        <v>22</v>
      </c>
      <c r="AK54" s="13" t="s">
        <v>23</v>
      </c>
      <c r="AL54" s="13" t="s">
        <v>12</v>
      </c>
      <c r="AM54" s="13" t="s">
        <v>13</v>
      </c>
      <c r="AN54" s="13" t="s">
        <v>14</v>
      </c>
      <c r="AO54" s="13" t="s">
        <v>15</v>
      </c>
      <c r="AP54" s="13" t="s">
        <v>52</v>
      </c>
      <c r="AQ54" s="13" t="s">
        <v>53</v>
      </c>
      <c r="AR54" s="13" t="s">
        <v>54</v>
      </c>
      <c r="AS54" s="13" t="s">
        <v>55</v>
      </c>
      <c r="AT54" s="13" t="s">
        <v>56</v>
      </c>
      <c r="AU54" s="13" t="s">
        <v>57</v>
      </c>
      <c r="AV54" s="13" t="s">
        <v>58</v>
      </c>
      <c r="AW54" s="13" t="s">
        <v>23</v>
      </c>
      <c r="AX54" s="129" t="s">
        <v>12</v>
      </c>
      <c r="AY54" s="13" t="s">
        <v>13</v>
      </c>
      <c r="AZ54" s="13" t="s">
        <v>14</v>
      </c>
      <c r="BA54" s="13" t="s">
        <v>15</v>
      </c>
      <c r="BB54" s="13" t="s">
        <v>52</v>
      </c>
      <c r="BC54" s="13" t="s">
        <v>53</v>
      </c>
      <c r="BD54" s="38" t="s">
        <v>54</v>
      </c>
      <c r="BE54" s="38" t="s">
        <v>55</v>
      </c>
      <c r="BF54" s="38" t="s">
        <v>56</v>
      </c>
      <c r="BG54" s="38" t="s">
        <v>57</v>
      </c>
      <c r="BH54" s="38" t="s">
        <v>58</v>
      </c>
      <c r="BI54" s="38" t="s">
        <v>23</v>
      </c>
      <c r="BJ54" s="136" t="s">
        <v>12</v>
      </c>
      <c r="BK54" s="38" t="s">
        <v>13</v>
      </c>
      <c r="BL54" s="38" t="s">
        <v>14</v>
      </c>
      <c r="BM54" s="38" t="s">
        <v>15</v>
      </c>
      <c r="BN54" s="38" t="s">
        <v>52</v>
      </c>
      <c r="BO54" s="38" t="s">
        <v>53</v>
      </c>
      <c r="BP54" s="38" t="s">
        <v>54</v>
      </c>
      <c r="BQ54" s="38" t="s">
        <v>55</v>
      </c>
      <c r="BR54" s="38" t="s">
        <v>56</v>
      </c>
      <c r="BS54" s="38" t="s">
        <v>57</v>
      </c>
      <c r="BT54" s="38" t="s">
        <v>58</v>
      </c>
      <c r="BU54" s="38" t="s">
        <v>23</v>
      </c>
      <c r="BV54" s="136" t="s">
        <v>12</v>
      </c>
      <c r="BW54" s="101" t="s">
        <v>13</v>
      </c>
      <c r="BX54" s="101" t="s">
        <v>14</v>
      </c>
      <c r="BY54" s="101" t="s">
        <v>15</v>
      </c>
      <c r="BZ54" s="101" t="s">
        <v>52</v>
      </c>
      <c r="CA54" s="101" t="s">
        <v>53</v>
      </c>
      <c r="CB54" s="101" t="s">
        <v>54</v>
      </c>
      <c r="CC54" s="101" t="s">
        <v>55</v>
      </c>
      <c r="CD54" s="101" t="s">
        <v>56</v>
      </c>
      <c r="CE54" s="101" t="s">
        <v>57</v>
      </c>
      <c r="CF54" s="101" t="s">
        <v>58</v>
      </c>
      <c r="CG54" s="38" t="s">
        <v>23</v>
      </c>
      <c r="CH54" s="136" t="s">
        <v>12</v>
      </c>
      <c r="CI54" s="101" t="s">
        <v>13</v>
      </c>
      <c r="CJ54" s="101" t="s">
        <v>14</v>
      </c>
      <c r="CK54" s="101" t="s">
        <v>15</v>
      </c>
      <c r="CL54" s="101" t="s">
        <v>52</v>
      </c>
      <c r="CM54" s="101" t="s">
        <v>53</v>
      </c>
      <c r="CN54" s="101" t="s">
        <v>54</v>
      </c>
      <c r="CO54" s="101" t="s">
        <v>55</v>
      </c>
      <c r="CP54" s="101" t="s">
        <v>56</v>
      </c>
      <c r="CQ54" s="101" t="s">
        <v>57</v>
      </c>
      <c r="CR54" s="101" t="s">
        <v>58</v>
      </c>
      <c r="CS54" s="38" t="s">
        <v>23</v>
      </c>
      <c r="CT54" s="136" t="s">
        <v>12</v>
      </c>
      <c r="CU54" s="101" t="s">
        <v>13</v>
      </c>
      <c r="DF54" s="151"/>
    </row>
    <row r="55" spans="1:110" x14ac:dyDescent="0.3">
      <c r="H55" s="17"/>
      <c r="I55" s="17"/>
      <c r="J55" s="17"/>
      <c r="K55" s="60"/>
      <c r="L55" s="60"/>
      <c r="M55" s="60"/>
      <c r="N55" s="32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90"/>
      <c r="Z55" s="87"/>
      <c r="AA55" s="60"/>
      <c r="AB55" s="60"/>
      <c r="AC55" s="60"/>
      <c r="AI55" s="60"/>
      <c r="AL55" s="60"/>
      <c r="AM55" s="60"/>
      <c r="AX55" s="130"/>
      <c r="BH55" s="29"/>
      <c r="BI55" s="29"/>
      <c r="BJ55" s="137"/>
      <c r="BK55" s="29"/>
      <c r="BL55" s="29"/>
      <c r="BM55" s="29"/>
      <c r="BN55" s="29"/>
      <c r="BO55" s="29"/>
      <c r="BP55" s="29"/>
      <c r="BQ55" s="29"/>
      <c r="BR55" s="29"/>
      <c r="BS55" s="29"/>
      <c r="BT55" s="29"/>
      <c r="BU55" s="29"/>
      <c r="BV55" s="137"/>
      <c r="BW55" s="102"/>
      <c r="BX55" s="102"/>
      <c r="BY55" s="102"/>
      <c r="BZ55" s="102"/>
      <c r="CA55" s="102"/>
      <c r="CB55" s="102"/>
      <c r="CC55" s="102"/>
      <c r="CD55" s="102"/>
      <c r="CE55" s="102"/>
      <c r="CF55" s="102"/>
      <c r="CG55" s="29"/>
      <c r="CH55" s="137"/>
      <c r="CI55" s="102"/>
      <c r="CJ55" s="102"/>
      <c r="CK55" s="102"/>
      <c r="CL55" s="102"/>
      <c r="CM55" s="102"/>
      <c r="CN55" s="102"/>
      <c r="CO55" s="102"/>
      <c r="CP55" s="102"/>
      <c r="CQ55" s="102"/>
      <c r="CR55" s="102"/>
      <c r="CS55" s="29"/>
      <c r="CT55" s="137"/>
      <c r="CU55" s="102"/>
      <c r="DF55" s="151"/>
    </row>
    <row r="56" spans="1:110" x14ac:dyDescent="0.3">
      <c r="A56" s="2" t="s">
        <v>0</v>
      </c>
      <c r="B56" s="5">
        <v>2908.8</v>
      </c>
      <c r="C56" s="5">
        <v>3637</v>
      </c>
      <c r="D56" s="5">
        <v>4053.2</v>
      </c>
      <c r="E56" s="5">
        <v>4383.3999999999996</v>
      </c>
      <c r="F56" s="5">
        <v>4529.8</v>
      </c>
      <c r="G56" s="33">
        <v>5086.2</v>
      </c>
      <c r="H56" s="5">
        <v>5403.4</v>
      </c>
      <c r="I56" s="5">
        <v>5243.2</v>
      </c>
      <c r="J56" s="5">
        <v>4816.8</v>
      </c>
      <c r="K56" s="5">
        <v>3130.8</v>
      </c>
      <c r="L56" s="5">
        <v>2494.3642857142854</v>
      </c>
      <c r="M56" s="5">
        <v>2185.6</v>
      </c>
      <c r="N56" s="33">
        <v>2704.2</v>
      </c>
      <c r="O56" s="5">
        <v>3394.2</v>
      </c>
      <c r="P56" s="5">
        <v>4191.8</v>
      </c>
      <c r="Q56" s="5">
        <v>4602.6000000000004</v>
      </c>
      <c r="R56" s="5">
        <v>4874.3999999999996</v>
      </c>
      <c r="S56" s="5">
        <v>5334.4</v>
      </c>
      <c r="T56" s="5">
        <v>5728.6</v>
      </c>
      <c r="U56" s="5">
        <v>5364.4</v>
      </c>
      <c r="V56" s="5">
        <v>5022</v>
      </c>
      <c r="W56" s="5">
        <v>3448.2</v>
      </c>
      <c r="X56" s="5">
        <v>2333.1642857142856</v>
      </c>
      <c r="Y56" s="61">
        <v>2087.8000000000002</v>
      </c>
      <c r="Z56" s="5">
        <v>2806.4</v>
      </c>
      <c r="AA56" s="5">
        <v>3580.2</v>
      </c>
      <c r="AB56" s="5">
        <v>4268.2</v>
      </c>
      <c r="AC56" s="5">
        <v>4662.2</v>
      </c>
      <c r="AD56" s="5">
        <v>4984.8</v>
      </c>
      <c r="AE56" s="5">
        <v>5652.4</v>
      </c>
      <c r="AF56" s="5">
        <v>6163.4</v>
      </c>
      <c r="AG56" s="5">
        <v>5791.6</v>
      </c>
      <c r="AH56" s="5">
        <v>5541</v>
      </c>
      <c r="AI56" s="5">
        <v>3863.6</v>
      </c>
      <c r="AJ56" s="5">
        <v>2552.3642857142854</v>
      </c>
      <c r="AK56" s="5">
        <v>2470.8000000000002</v>
      </c>
      <c r="AL56" s="5">
        <v>3187.8</v>
      </c>
      <c r="AM56" s="5">
        <v>3700.4</v>
      </c>
      <c r="AN56" s="5">
        <v>4266.6000000000004</v>
      </c>
      <c r="AO56" s="5">
        <v>4824.6000000000004</v>
      </c>
      <c r="AP56" s="5">
        <v>5376.6</v>
      </c>
      <c r="AQ56" s="5">
        <v>5966.2</v>
      </c>
      <c r="AR56" s="5">
        <v>6258.2</v>
      </c>
      <c r="AS56" s="5">
        <v>6072</v>
      </c>
      <c r="AT56" s="5">
        <v>5548.4</v>
      </c>
      <c r="AU56" s="5">
        <v>3972.8</v>
      </c>
      <c r="AV56" s="5">
        <v>2733.6</v>
      </c>
      <c r="AW56" s="5">
        <v>2421</v>
      </c>
      <c r="AX56" s="66">
        <v>2906</v>
      </c>
      <c r="AY56" s="5">
        <v>3511.4</v>
      </c>
      <c r="AZ56" s="5">
        <v>4146.2</v>
      </c>
      <c r="BA56" s="5">
        <v>4627</v>
      </c>
      <c r="BB56" s="5">
        <v>5334.2</v>
      </c>
      <c r="BC56" s="5">
        <v>5772.6</v>
      </c>
      <c r="BD56" s="33">
        <v>6317.6</v>
      </c>
      <c r="BE56" s="33">
        <v>6456.6</v>
      </c>
      <c r="BF56" s="33">
        <v>5711.4</v>
      </c>
      <c r="BG56" s="33">
        <v>3966</v>
      </c>
      <c r="BH56" s="33">
        <v>2994.8</v>
      </c>
      <c r="BI56" s="33">
        <v>2675.4</v>
      </c>
      <c r="BJ56" s="109">
        <v>3079.6</v>
      </c>
      <c r="BK56" s="33">
        <v>3675.6</v>
      </c>
      <c r="BL56" s="33">
        <v>4345.8</v>
      </c>
      <c r="BM56" s="33">
        <v>4984.8</v>
      </c>
      <c r="BN56" s="33">
        <v>5880.4</v>
      </c>
      <c r="BO56" s="33">
        <v>6410</v>
      </c>
      <c r="BP56" s="33">
        <v>6796</v>
      </c>
      <c r="BQ56" s="33">
        <v>6972.6</v>
      </c>
      <c r="BR56" s="33">
        <v>6110.2</v>
      </c>
      <c r="BS56" s="33">
        <v>4584</v>
      </c>
      <c r="BT56" s="33">
        <v>3406.8</v>
      </c>
      <c r="BU56" s="33">
        <v>2978.8</v>
      </c>
      <c r="BV56" s="109">
        <v>3256.8</v>
      </c>
      <c r="BW56" s="114">
        <v>3878.2</v>
      </c>
      <c r="BX56" s="114">
        <v>4479.8</v>
      </c>
      <c r="BY56" s="114">
        <v>5039.6000000000004</v>
      </c>
      <c r="BZ56" s="114">
        <v>6363.4</v>
      </c>
      <c r="CA56" s="114">
        <v>6881.4</v>
      </c>
      <c r="CB56" s="114">
        <v>7176.4</v>
      </c>
      <c r="CC56" s="114">
        <v>7326.8</v>
      </c>
      <c r="CD56" s="114">
        <v>6312.6</v>
      </c>
      <c r="CE56" s="114">
        <v>5155.3999999999996</v>
      </c>
      <c r="CF56" s="114">
        <v>4118.3999999999996</v>
      </c>
      <c r="CG56" s="33">
        <v>3500.4</v>
      </c>
      <c r="CH56" s="109">
        <v>3620</v>
      </c>
      <c r="CI56" s="114">
        <v>4265.8</v>
      </c>
      <c r="CJ56" s="114">
        <v>5124.3999999999996</v>
      </c>
      <c r="CK56" s="114">
        <v>5742.2</v>
      </c>
      <c r="CL56" s="114">
        <v>7128.6</v>
      </c>
      <c r="CM56" s="114">
        <v>7644.6</v>
      </c>
      <c r="CN56" s="114">
        <v>7463.8</v>
      </c>
      <c r="CO56" s="114">
        <v>7704</v>
      </c>
      <c r="CP56" s="114">
        <v>6631.2</v>
      </c>
      <c r="CQ56" s="114">
        <v>5501</v>
      </c>
      <c r="CR56" s="114">
        <v>4194</v>
      </c>
      <c r="CS56" s="33">
        <v>3524.8</v>
      </c>
      <c r="CT56" s="109">
        <v>3609</v>
      </c>
      <c r="CU56" s="114">
        <v>4467.2</v>
      </c>
      <c r="DF56" s="151"/>
    </row>
    <row r="57" spans="1:110" x14ac:dyDescent="0.3">
      <c r="A57" s="2" t="s">
        <v>1</v>
      </c>
      <c r="B57" s="5">
        <v>13883.4</v>
      </c>
      <c r="C57" s="5">
        <v>17217.400000000001</v>
      </c>
      <c r="D57" s="5">
        <v>20479.400000000001</v>
      </c>
      <c r="E57" s="5">
        <v>23526.799999999999</v>
      </c>
      <c r="F57" s="5">
        <v>25603.8</v>
      </c>
      <c r="G57" s="33">
        <v>26934.2</v>
      </c>
      <c r="H57" s="5">
        <v>25764.2</v>
      </c>
      <c r="I57" s="5">
        <v>24169</v>
      </c>
      <c r="J57" s="5">
        <v>19792.2</v>
      </c>
      <c r="K57" s="5">
        <v>14778.6</v>
      </c>
      <c r="L57" s="5">
        <v>11241.6</v>
      </c>
      <c r="M57" s="5">
        <v>10820.8</v>
      </c>
      <c r="N57" s="33">
        <v>13132</v>
      </c>
      <c r="O57" s="5">
        <v>16555.8</v>
      </c>
      <c r="P57" s="5">
        <v>19498.599999999999</v>
      </c>
      <c r="Q57" s="5">
        <v>22279.8</v>
      </c>
      <c r="R57" s="5">
        <v>24754.799999999999</v>
      </c>
      <c r="S57" s="5">
        <v>26352.2</v>
      </c>
      <c r="T57" s="5">
        <v>25494.6</v>
      </c>
      <c r="U57" s="5">
        <v>24873.8</v>
      </c>
      <c r="V57" s="5">
        <v>21264</v>
      </c>
      <c r="W57" s="5">
        <v>16366</v>
      </c>
      <c r="X57" s="5">
        <v>12495.4</v>
      </c>
      <c r="Y57" s="61">
        <v>12018</v>
      </c>
      <c r="Z57" s="5">
        <v>14138.2</v>
      </c>
      <c r="AA57" s="5">
        <v>17177.2</v>
      </c>
      <c r="AB57" s="5">
        <v>20094.400000000001</v>
      </c>
      <c r="AC57" s="5">
        <v>22910.6</v>
      </c>
      <c r="AD57" s="5">
        <v>25276.2</v>
      </c>
      <c r="AE57" s="5">
        <v>26684</v>
      </c>
      <c r="AF57" s="5">
        <v>25852.799999999999</v>
      </c>
      <c r="AG57" s="5">
        <v>25466.400000000001</v>
      </c>
      <c r="AH57" s="5">
        <v>22214.6</v>
      </c>
      <c r="AI57" s="5">
        <v>17307.400000000001</v>
      </c>
      <c r="AJ57" s="5">
        <v>13870.2</v>
      </c>
      <c r="AK57" s="5">
        <v>13375.8</v>
      </c>
      <c r="AL57" s="5">
        <v>15526.4</v>
      </c>
      <c r="AM57" s="5">
        <v>18589.2</v>
      </c>
      <c r="AN57" s="5">
        <v>21894</v>
      </c>
      <c r="AO57" s="5">
        <v>24606.400000000001</v>
      </c>
      <c r="AP57" s="5">
        <v>26455.8</v>
      </c>
      <c r="AQ57" s="5">
        <v>27527.599999999999</v>
      </c>
      <c r="AR57" s="5">
        <v>26299.4</v>
      </c>
      <c r="AS57" s="5">
        <v>25774.2</v>
      </c>
      <c r="AT57" s="5">
        <v>22014.6</v>
      </c>
      <c r="AU57" s="5">
        <v>16608.400000000001</v>
      </c>
      <c r="AV57" s="5">
        <v>13343.8</v>
      </c>
      <c r="AW57" s="5">
        <v>12286.6</v>
      </c>
      <c r="AX57" s="66">
        <v>14177.4</v>
      </c>
      <c r="AY57" s="5">
        <v>17290.2</v>
      </c>
      <c r="AZ57" s="5">
        <v>20693</v>
      </c>
      <c r="BA57" s="5">
        <v>23682.6</v>
      </c>
      <c r="BB57" s="5">
        <v>25812.6</v>
      </c>
      <c r="BC57" s="5">
        <v>27132</v>
      </c>
      <c r="BD57" s="33">
        <v>26121.200000000001</v>
      </c>
      <c r="BE57" s="33">
        <v>25428.799999999999</v>
      </c>
      <c r="BF57" s="33">
        <v>21667.200000000001</v>
      </c>
      <c r="BG57" s="33">
        <v>16189.2</v>
      </c>
      <c r="BH57" s="33">
        <v>13122.4</v>
      </c>
      <c r="BI57" s="33">
        <v>12374.6</v>
      </c>
      <c r="BJ57" s="109">
        <v>14070.2</v>
      </c>
      <c r="BK57" s="33">
        <v>17355.8</v>
      </c>
      <c r="BL57" s="33">
        <v>20947.400000000001</v>
      </c>
      <c r="BM57" s="33">
        <v>24087.8</v>
      </c>
      <c r="BN57" s="33">
        <v>26257.8</v>
      </c>
      <c r="BO57" s="33">
        <v>27744.2</v>
      </c>
      <c r="BP57" s="33">
        <v>27395</v>
      </c>
      <c r="BQ57" s="33">
        <v>26541.8</v>
      </c>
      <c r="BR57" s="33">
        <v>23108.6</v>
      </c>
      <c r="BS57" s="33">
        <v>17503.8</v>
      </c>
      <c r="BT57" s="33">
        <v>13649.4</v>
      </c>
      <c r="BU57" s="33">
        <v>12666.6</v>
      </c>
      <c r="BV57" s="109">
        <v>14172.6</v>
      </c>
      <c r="BW57" s="114">
        <v>17278.599999999999</v>
      </c>
      <c r="BX57" s="114">
        <v>21135.599999999999</v>
      </c>
      <c r="BY57" s="114">
        <v>24206.2</v>
      </c>
      <c r="BZ57" s="114">
        <v>26075.599999999999</v>
      </c>
      <c r="CA57" s="114">
        <v>27568.2</v>
      </c>
      <c r="CB57" s="114">
        <v>27066.6</v>
      </c>
      <c r="CC57" s="114">
        <v>25604.400000000001</v>
      </c>
      <c r="CD57" s="114">
        <v>21823.4</v>
      </c>
      <c r="CE57" s="114">
        <v>16367</v>
      </c>
      <c r="CF57" s="114">
        <v>12742.6</v>
      </c>
      <c r="CG57" s="33">
        <v>11674.4</v>
      </c>
      <c r="CH57" s="109">
        <v>12798.8</v>
      </c>
      <c r="CI57" s="114">
        <v>16239.2</v>
      </c>
      <c r="CJ57" s="114">
        <v>20299.400000000001</v>
      </c>
      <c r="CK57" s="114">
        <v>23717.599999999999</v>
      </c>
      <c r="CL57" s="114">
        <v>25884.2</v>
      </c>
      <c r="CM57" s="114">
        <v>27366.799999999999</v>
      </c>
      <c r="CN57" s="114">
        <v>26659.599999999999</v>
      </c>
      <c r="CO57" s="114">
        <v>24911.200000000001</v>
      </c>
      <c r="CP57" s="114">
        <v>20826.8</v>
      </c>
      <c r="CQ57" s="114">
        <v>15495.2</v>
      </c>
      <c r="CR57" s="114">
        <v>11481</v>
      </c>
      <c r="CS57" s="33">
        <v>10493.6</v>
      </c>
      <c r="CT57" s="109">
        <v>11450</v>
      </c>
      <c r="CU57" s="114">
        <v>14595.6</v>
      </c>
      <c r="DF57" s="151"/>
    </row>
    <row r="58" spans="1:110" x14ac:dyDescent="0.3">
      <c r="A58" s="2" t="s">
        <v>2</v>
      </c>
      <c r="B58" s="5">
        <v>21982.400000000001</v>
      </c>
      <c r="C58" s="5">
        <v>24720.6</v>
      </c>
      <c r="D58" s="5">
        <v>27917</v>
      </c>
      <c r="E58" s="5">
        <v>30061</v>
      </c>
      <c r="F58" s="5">
        <v>31640.2</v>
      </c>
      <c r="G58" s="33">
        <v>32915.199999999997</v>
      </c>
      <c r="H58" s="5">
        <v>32051</v>
      </c>
      <c r="I58" s="5">
        <v>30312.2</v>
      </c>
      <c r="J58" s="5">
        <v>26954.6</v>
      </c>
      <c r="K58" s="5">
        <v>21817</v>
      </c>
      <c r="L58" s="5">
        <v>20033.849999999999</v>
      </c>
      <c r="M58" s="5">
        <v>19433</v>
      </c>
      <c r="N58" s="33">
        <v>20861.8</v>
      </c>
      <c r="O58" s="5">
        <v>23857.200000000001</v>
      </c>
      <c r="P58" s="5">
        <v>27396.2</v>
      </c>
      <c r="Q58" s="5">
        <v>30556</v>
      </c>
      <c r="R58" s="5">
        <v>33158</v>
      </c>
      <c r="S58" s="5">
        <v>34309.800000000003</v>
      </c>
      <c r="T58" s="5">
        <v>33719.4</v>
      </c>
      <c r="U58" s="5">
        <v>32858.6</v>
      </c>
      <c r="V58" s="5">
        <v>30467.200000000001</v>
      </c>
      <c r="W58" s="5">
        <v>26257.200000000001</v>
      </c>
      <c r="X58" s="5">
        <v>24359.05</v>
      </c>
      <c r="Y58" s="61">
        <v>24323.200000000001</v>
      </c>
      <c r="Z58" s="5">
        <v>25938</v>
      </c>
      <c r="AA58" s="5">
        <v>29980.2</v>
      </c>
      <c r="AB58" s="5">
        <v>33546</v>
      </c>
      <c r="AC58" s="5">
        <v>36857.599999999999</v>
      </c>
      <c r="AD58" s="5">
        <v>39944.800000000003</v>
      </c>
      <c r="AE58" s="5">
        <v>41009.199999999997</v>
      </c>
      <c r="AF58" s="5">
        <v>41226.800000000003</v>
      </c>
      <c r="AG58" s="5">
        <v>40166.400000000001</v>
      </c>
      <c r="AH58" s="5">
        <v>38115.599999999999</v>
      </c>
      <c r="AI58" s="5">
        <v>33433.199999999997</v>
      </c>
      <c r="AJ58" s="5">
        <v>30146.85</v>
      </c>
      <c r="AK58" s="5">
        <v>30750.400000000001</v>
      </c>
      <c r="AL58" s="5">
        <v>33089.800000000003</v>
      </c>
      <c r="AM58" s="5">
        <v>36802.800000000003</v>
      </c>
      <c r="AN58" s="5">
        <v>40540</v>
      </c>
      <c r="AO58" s="5">
        <v>43472.2</v>
      </c>
      <c r="AP58" s="5">
        <v>47447.199999999997</v>
      </c>
      <c r="AQ58" s="5">
        <v>48858.400000000001</v>
      </c>
      <c r="AR58" s="5">
        <v>48925.4</v>
      </c>
      <c r="AS58" s="5">
        <v>47715.4</v>
      </c>
      <c r="AT58" s="5">
        <v>43933.4</v>
      </c>
      <c r="AU58" s="5">
        <v>36229.599999999999</v>
      </c>
      <c r="AV58" s="5">
        <v>31412.524137931039</v>
      </c>
      <c r="AW58" s="5">
        <v>31595.8</v>
      </c>
      <c r="AX58" s="66">
        <v>33192.400000000001</v>
      </c>
      <c r="AY58" s="5">
        <v>36981.199999999997</v>
      </c>
      <c r="AZ58" s="5">
        <v>41532.400000000001</v>
      </c>
      <c r="BA58" s="5">
        <v>44344.6</v>
      </c>
      <c r="BB58" s="5">
        <v>49013.4</v>
      </c>
      <c r="BC58" s="5">
        <v>49221.8</v>
      </c>
      <c r="BD58" s="33">
        <v>49464.800000000003</v>
      </c>
      <c r="BE58" s="33">
        <v>47828.6</v>
      </c>
      <c r="BF58" s="33">
        <v>43732</v>
      </c>
      <c r="BG58" s="33">
        <v>35199.800000000003</v>
      </c>
      <c r="BH58" s="33">
        <v>30248.324137931038</v>
      </c>
      <c r="BI58" s="33">
        <v>30495.8</v>
      </c>
      <c r="BJ58" s="109">
        <v>32666</v>
      </c>
      <c r="BK58" s="33">
        <v>36756.6</v>
      </c>
      <c r="BL58" s="33">
        <v>41942.199999999997</v>
      </c>
      <c r="BM58" s="33">
        <v>44288.800000000003</v>
      </c>
      <c r="BN58" s="33">
        <v>48961.2</v>
      </c>
      <c r="BO58" s="33">
        <v>50080.2</v>
      </c>
      <c r="BP58" s="33">
        <v>51649.8</v>
      </c>
      <c r="BQ58" s="33">
        <v>50481.599999999999</v>
      </c>
      <c r="BR58" s="33">
        <v>46343</v>
      </c>
      <c r="BS58" s="33">
        <v>37889.4</v>
      </c>
      <c r="BT58" s="33">
        <v>33524.124137931038</v>
      </c>
      <c r="BU58" s="33">
        <v>34690.800000000003</v>
      </c>
      <c r="BV58" s="109">
        <v>36922.6</v>
      </c>
      <c r="BW58" s="114">
        <v>40673</v>
      </c>
      <c r="BX58" s="114">
        <v>45179.6</v>
      </c>
      <c r="BY58" s="114">
        <v>46912</v>
      </c>
      <c r="BZ58" s="114">
        <v>52275</v>
      </c>
      <c r="CA58" s="114">
        <v>53546.8</v>
      </c>
      <c r="CB58" s="114">
        <v>55064.2</v>
      </c>
      <c r="CC58" s="114">
        <v>53415.4</v>
      </c>
      <c r="CD58" s="114">
        <v>48638.6</v>
      </c>
      <c r="CE58" s="114">
        <v>40509.599999999999</v>
      </c>
      <c r="CF58" s="114">
        <v>36170.724137931036</v>
      </c>
      <c r="CG58" s="33">
        <v>36239</v>
      </c>
      <c r="CH58" s="109">
        <v>37636.199999999997</v>
      </c>
      <c r="CI58" s="114">
        <v>39753.599999999999</v>
      </c>
      <c r="CJ58" s="114">
        <v>44163.8</v>
      </c>
      <c r="CK58" s="114">
        <v>46082</v>
      </c>
      <c r="CL58" s="114">
        <v>51609.599999999999</v>
      </c>
      <c r="CM58" s="114">
        <v>53545.599999999999</v>
      </c>
      <c r="CN58" s="114">
        <v>53675.4</v>
      </c>
      <c r="CO58" s="114">
        <v>51322.6</v>
      </c>
      <c r="CP58" s="114">
        <v>44513.599999999999</v>
      </c>
      <c r="CQ58" s="114">
        <v>36486.6</v>
      </c>
      <c r="CR58" s="114">
        <v>32575.124137931038</v>
      </c>
      <c r="CS58" s="33">
        <v>32022.799999999999</v>
      </c>
      <c r="CT58" s="109">
        <v>32686.799999999999</v>
      </c>
      <c r="CU58" s="114">
        <v>35282.400000000001</v>
      </c>
      <c r="DF58" s="151"/>
    </row>
    <row r="59" spans="1:110" x14ac:dyDescent="0.3">
      <c r="A59" s="2" t="s">
        <v>3</v>
      </c>
      <c r="B59" s="5">
        <v>396.6</v>
      </c>
      <c r="C59" s="5">
        <v>412.2</v>
      </c>
      <c r="D59" s="5">
        <v>403.6</v>
      </c>
      <c r="E59" s="5">
        <v>403.4</v>
      </c>
      <c r="F59" s="5">
        <v>395.8</v>
      </c>
      <c r="G59" s="33">
        <v>398.4</v>
      </c>
      <c r="H59" s="5">
        <v>433.4</v>
      </c>
      <c r="I59" s="5">
        <v>424.4</v>
      </c>
      <c r="J59" s="5">
        <v>406.6</v>
      </c>
      <c r="K59" s="5">
        <v>393.6</v>
      </c>
      <c r="L59" s="5">
        <v>414.2</v>
      </c>
      <c r="M59" s="5">
        <v>426</v>
      </c>
      <c r="N59" s="33">
        <v>471.2</v>
      </c>
      <c r="O59" s="5">
        <v>480.4</v>
      </c>
      <c r="P59" s="5">
        <v>460.8</v>
      </c>
      <c r="Q59" s="5">
        <v>487.4</v>
      </c>
      <c r="R59" s="5">
        <v>520.20000000000005</v>
      </c>
      <c r="S59" s="5">
        <v>565.79999999999995</v>
      </c>
      <c r="T59" s="5">
        <v>608.20000000000005</v>
      </c>
      <c r="U59" s="5">
        <v>606.6</v>
      </c>
      <c r="V59" s="5">
        <v>608.4</v>
      </c>
      <c r="W59" s="5">
        <v>572</v>
      </c>
      <c r="X59" s="5">
        <v>568.6</v>
      </c>
      <c r="Y59" s="61">
        <v>596</v>
      </c>
      <c r="Z59" s="5">
        <v>657.4</v>
      </c>
      <c r="AA59" s="5">
        <v>672</v>
      </c>
      <c r="AB59" s="5">
        <v>661.6</v>
      </c>
      <c r="AC59" s="5">
        <v>703.6</v>
      </c>
      <c r="AD59" s="5">
        <v>761.6</v>
      </c>
      <c r="AE59" s="5">
        <v>822.4</v>
      </c>
      <c r="AF59" s="5">
        <v>863.4</v>
      </c>
      <c r="AG59" s="5">
        <v>877</v>
      </c>
      <c r="AH59" s="5">
        <v>838.8</v>
      </c>
      <c r="AI59" s="5">
        <v>768.4</v>
      </c>
      <c r="AJ59" s="5">
        <v>765</v>
      </c>
      <c r="AK59" s="5">
        <v>775.4</v>
      </c>
      <c r="AL59" s="5">
        <v>832.4</v>
      </c>
      <c r="AM59" s="5">
        <v>855.8</v>
      </c>
      <c r="AN59" s="5">
        <v>857.2</v>
      </c>
      <c r="AO59" s="5">
        <v>920.4</v>
      </c>
      <c r="AP59" s="5">
        <v>993</v>
      </c>
      <c r="AQ59" s="5">
        <v>1057</v>
      </c>
      <c r="AR59" s="5">
        <v>1099</v>
      </c>
      <c r="AS59" s="5">
        <v>1110.4000000000001</v>
      </c>
      <c r="AT59" s="5">
        <v>1038.2</v>
      </c>
      <c r="AU59" s="5">
        <v>912.4</v>
      </c>
      <c r="AV59" s="5">
        <v>883.2</v>
      </c>
      <c r="AW59" s="5">
        <v>877.8</v>
      </c>
      <c r="AX59" s="66">
        <v>952</v>
      </c>
      <c r="AY59" s="5">
        <v>1002.8</v>
      </c>
      <c r="AZ59" s="5">
        <v>1031</v>
      </c>
      <c r="BA59" s="5">
        <v>1113</v>
      </c>
      <c r="BB59" s="5">
        <v>1208.5999999999999</v>
      </c>
      <c r="BC59" s="5">
        <v>1287.2</v>
      </c>
      <c r="BD59" s="33">
        <v>1330</v>
      </c>
      <c r="BE59" s="33">
        <v>1356</v>
      </c>
      <c r="BF59" s="33">
        <v>1262.2</v>
      </c>
      <c r="BG59" s="33">
        <v>1078.2</v>
      </c>
      <c r="BH59" s="33">
        <v>1022.6</v>
      </c>
      <c r="BI59" s="33">
        <v>997.4</v>
      </c>
      <c r="BJ59" s="109">
        <v>1028.5999999999999</v>
      </c>
      <c r="BK59" s="33">
        <v>1113.8</v>
      </c>
      <c r="BL59" s="33">
        <v>1178.5999999999999</v>
      </c>
      <c r="BM59" s="33">
        <v>1271</v>
      </c>
      <c r="BN59" s="33">
        <v>1385.4</v>
      </c>
      <c r="BO59" s="33">
        <v>1492.4</v>
      </c>
      <c r="BP59" s="33">
        <v>1529.8</v>
      </c>
      <c r="BQ59" s="33">
        <v>1528.2</v>
      </c>
      <c r="BR59" s="33">
        <v>1423.2</v>
      </c>
      <c r="BS59" s="33">
        <v>1206.5999999999999</v>
      </c>
      <c r="BT59" s="33">
        <v>1108.4000000000001</v>
      </c>
      <c r="BU59" s="33">
        <v>1063.5999999999999</v>
      </c>
      <c r="BV59" s="109">
        <v>1097.5999999999999</v>
      </c>
      <c r="BW59" s="114">
        <v>1214.2</v>
      </c>
      <c r="BX59" s="114">
        <v>1299.8</v>
      </c>
      <c r="BY59" s="114">
        <v>1393.2</v>
      </c>
      <c r="BZ59" s="114">
        <v>1504</v>
      </c>
      <c r="CA59" s="114">
        <v>1594.6</v>
      </c>
      <c r="CB59" s="114">
        <v>1616.4</v>
      </c>
      <c r="CC59" s="114">
        <v>1624.2</v>
      </c>
      <c r="CD59" s="114">
        <v>1488.6</v>
      </c>
      <c r="CE59" s="114">
        <v>1253.5999999999999</v>
      </c>
      <c r="CF59" s="114">
        <v>1135.4000000000001</v>
      </c>
      <c r="CG59" s="33">
        <v>1089.2</v>
      </c>
      <c r="CH59" s="109">
        <v>1109</v>
      </c>
      <c r="CI59" s="114">
        <v>1256.5999999999999</v>
      </c>
      <c r="CJ59" s="114">
        <v>1409.4</v>
      </c>
      <c r="CK59" s="114">
        <v>1545.2</v>
      </c>
      <c r="CL59" s="114">
        <v>1818.4</v>
      </c>
      <c r="CM59" s="114">
        <v>1913.2</v>
      </c>
      <c r="CN59" s="114">
        <v>1916.8</v>
      </c>
      <c r="CO59" s="114">
        <v>1916.2</v>
      </c>
      <c r="CP59" s="114">
        <v>1747.6</v>
      </c>
      <c r="CQ59" s="114">
        <v>1443.2</v>
      </c>
      <c r="CR59" s="114">
        <v>1274.5999999999999</v>
      </c>
      <c r="CS59" s="33">
        <v>1227.5999999999999</v>
      </c>
      <c r="CT59" s="109">
        <v>1254</v>
      </c>
      <c r="CU59" s="114">
        <v>1578.3493793237806</v>
      </c>
      <c r="DF59" s="151"/>
    </row>
    <row r="60" spans="1:110" ht="16.2" x14ac:dyDescent="0.45">
      <c r="A60" s="2" t="s">
        <v>4</v>
      </c>
      <c r="B60" s="6">
        <v>638.4</v>
      </c>
      <c r="C60" s="6">
        <v>865.8</v>
      </c>
      <c r="D60" s="6">
        <v>1230</v>
      </c>
      <c r="E60" s="6">
        <v>1654.6</v>
      </c>
      <c r="F60" s="6">
        <v>1943.6</v>
      </c>
      <c r="G60" s="34">
        <v>2290</v>
      </c>
      <c r="H60" s="6">
        <v>2374.4</v>
      </c>
      <c r="I60" s="6">
        <v>2215.1999999999998</v>
      </c>
      <c r="J60" s="6">
        <v>1515.2</v>
      </c>
      <c r="K60" s="6">
        <v>836.6</v>
      </c>
      <c r="L60" s="6">
        <v>584.89285714285711</v>
      </c>
      <c r="M60" s="6">
        <v>466.4</v>
      </c>
      <c r="N60" s="34">
        <v>650.4</v>
      </c>
      <c r="O60" s="6">
        <v>898.2</v>
      </c>
      <c r="P60" s="6">
        <v>1283.5999999999999</v>
      </c>
      <c r="Q60" s="6">
        <v>1705</v>
      </c>
      <c r="R60" s="6">
        <v>1991.6</v>
      </c>
      <c r="S60" s="6">
        <v>2332.8000000000002</v>
      </c>
      <c r="T60" s="6">
        <v>2417.4</v>
      </c>
      <c r="U60" s="6">
        <v>2286.8000000000002</v>
      </c>
      <c r="V60" s="6">
        <v>1685</v>
      </c>
      <c r="W60" s="6">
        <v>938.2</v>
      </c>
      <c r="X60" s="6">
        <v>660.89285714285711</v>
      </c>
      <c r="Y60" s="62">
        <v>584.4</v>
      </c>
      <c r="Z60" s="6">
        <v>787.4</v>
      </c>
      <c r="AA60" s="6">
        <v>1011</v>
      </c>
      <c r="AB60" s="6">
        <v>1405.2</v>
      </c>
      <c r="AC60" s="6">
        <v>1788.4</v>
      </c>
      <c r="AD60" s="6">
        <v>2085.4</v>
      </c>
      <c r="AE60" s="6">
        <v>2491.4</v>
      </c>
      <c r="AF60" s="6">
        <v>2488.6</v>
      </c>
      <c r="AG60" s="6">
        <v>2329.8000000000002</v>
      </c>
      <c r="AH60" s="6">
        <v>1737.8</v>
      </c>
      <c r="AI60" s="6">
        <v>962.6</v>
      </c>
      <c r="AJ60" s="6">
        <v>715.89285714285711</v>
      </c>
      <c r="AK60" s="6">
        <v>661</v>
      </c>
      <c r="AL60" s="6">
        <v>839.8</v>
      </c>
      <c r="AM60" s="6">
        <v>1090.4000000000001</v>
      </c>
      <c r="AN60" s="6">
        <v>1427.4</v>
      </c>
      <c r="AO60" s="6">
        <v>1802.2</v>
      </c>
      <c r="AP60" s="6">
        <v>2139.6</v>
      </c>
      <c r="AQ60" s="6">
        <v>2535.8000000000002</v>
      </c>
      <c r="AR60" s="6">
        <v>2487.6</v>
      </c>
      <c r="AS60" s="6">
        <v>2336.4</v>
      </c>
      <c r="AT60" s="6">
        <v>1736.8</v>
      </c>
      <c r="AU60" s="6">
        <v>997.4</v>
      </c>
      <c r="AV60" s="6">
        <v>705.67586206896544</v>
      </c>
      <c r="AW60" s="6">
        <v>633</v>
      </c>
      <c r="AX60" s="67">
        <v>798.4</v>
      </c>
      <c r="AY60" s="6">
        <v>1051.2</v>
      </c>
      <c r="AZ60" s="6">
        <v>1384.4</v>
      </c>
      <c r="BA60" s="6">
        <v>1725.2</v>
      </c>
      <c r="BB60" s="6">
        <v>2102.6</v>
      </c>
      <c r="BC60" s="6">
        <v>2445.4</v>
      </c>
      <c r="BD60" s="34">
        <v>2404.1999999999998</v>
      </c>
      <c r="BE60" s="34">
        <v>2254.1999999999998</v>
      </c>
      <c r="BF60" s="34">
        <v>1651.2</v>
      </c>
      <c r="BG60" s="34">
        <v>1038.5999999999999</v>
      </c>
      <c r="BH60" s="34">
        <v>745.47586206896551</v>
      </c>
      <c r="BI60" s="34">
        <v>648.79999999999995</v>
      </c>
      <c r="BJ60" s="110">
        <v>791.6</v>
      </c>
      <c r="BK60" s="34">
        <v>1063.5999999999999</v>
      </c>
      <c r="BL60" s="34">
        <v>1369.4</v>
      </c>
      <c r="BM60" s="34">
        <v>1735.8</v>
      </c>
      <c r="BN60" s="34">
        <v>2102.8000000000002</v>
      </c>
      <c r="BO60" s="34">
        <v>2437.6</v>
      </c>
      <c r="BP60" s="34">
        <v>2368</v>
      </c>
      <c r="BQ60" s="34">
        <v>2217.6</v>
      </c>
      <c r="BR60" s="34">
        <v>1629.4</v>
      </c>
      <c r="BS60" s="34">
        <v>1000.2</v>
      </c>
      <c r="BT60" s="34">
        <v>735.07586206896553</v>
      </c>
      <c r="BU60" s="34">
        <v>656.2</v>
      </c>
      <c r="BV60" s="110">
        <v>751.4</v>
      </c>
      <c r="BW60" s="115">
        <v>1008.8</v>
      </c>
      <c r="BX60" s="115">
        <v>1303.2</v>
      </c>
      <c r="BY60" s="115">
        <v>1694.4</v>
      </c>
      <c r="BZ60" s="115">
        <v>2076.4</v>
      </c>
      <c r="CA60" s="115">
        <v>2442.6</v>
      </c>
      <c r="CB60" s="115">
        <v>2351.4</v>
      </c>
      <c r="CC60" s="115">
        <v>2150.6</v>
      </c>
      <c r="CD60" s="115">
        <v>1528</v>
      </c>
      <c r="CE60" s="115">
        <v>967.4</v>
      </c>
      <c r="CF60" s="115">
        <v>665.87586206896549</v>
      </c>
      <c r="CG60" s="34">
        <v>553.79999999999995</v>
      </c>
      <c r="CH60" s="110">
        <v>702.2</v>
      </c>
      <c r="CI60" s="115">
        <v>1051.4000000000001</v>
      </c>
      <c r="CJ60" s="115">
        <v>1321.8</v>
      </c>
      <c r="CK60" s="115">
        <v>1781.8</v>
      </c>
      <c r="CL60" s="115">
        <v>2222.6</v>
      </c>
      <c r="CM60" s="115">
        <v>2478.8000000000002</v>
      </c>
      <c r="CN60" s="115">
        <v>2449.1999999999998</v>
      </c>
      <c r="CO60" s="115">
        <v>2253.8000000000002</v>
      </c>
      <c r="CP60" s="115">
        <v>1664</v>
      </c>
      <c r="CQ60" s="115">
        <v>1170.8</v>
      </c>
      <c r="CR60" s="115">
        <v>797.47586206896551</v>
      </c>
      <c r="CS60" s="34">
        <v>584.20000000000005</v>
      </c>
      <c r="CT60" s="110">
        <v>665.42420140265403</v>
      </c>
      <c r="CU60" s="115">
        <v>882.78535098952455</v>
      </c>
      <c r="DF60" s="151"/>
    </row>
    <row r="61" spans="1:110" x14ac:dyDescent="0.3">
      <c r="A61" s="2" t="s">
        <v>5</v>
      </c>
      <c r="B61" s="7">
        <f>SUM(B56:B60)</f>
        <v>39809.600000000006</v>
      </c>
      <c r="C61" s="7">
        <f t="shared" ref="C61:V61" si="404">SUM(C56:C60)</f>
        <v>46853</v>
      </c>
      <c r="D61" s="7">
        <f t="shared" si="404"/>
        <v>54083.200000000004</v>
      </c>
      <c r="E61" s="7">
        <f t="shared" si="404"/>
        <v>60029.2</v>
      </c>
      <c r="F61" s="7">
        <f t="shared" si="404"/>
        <v>64113.200000000004</v>
      </c>
      <c r="G61" s="35">
        <f t="shared" si="404"/>
        <v>67624</v>
      </c>
      <c r="H61" s="7">
        <f t="shared" si="404"/>
        <v>66026.399999999994</v>
      </c>
      <c r="I61" s="7">
        <f t="shared" si="404"/>
        <v>62364</v>
      </c>
      <c r="J61" s="7">
        <f t="shared" si="404"/>
        <v>53485.399999999994</v>
      </c>
      <c r="K61" s="7">
        <f t="shared" si="404"/>
        <v>40956.6</v>
      </c>
      <c r="L61" s="7">
        <f t="shared" si="404"/>
        <v>34768.907142857133</v>
      </c>
      <c r="M61" s="7">
        <f t="shared" si="404"/>
        <v>33331.800000000003</v>
      </c>
      <c r="N61" s="35">
        <f t="shared" si="404"/>
        <v>37819.599999999999</v>
      </c>
      <c r="O61" s="7">
        <f t="shared" si="404"/>
        <v>45185.799999999996</v>
      </c>
      <c r="P61" s="7">
        <f t="shared" si="404"/>
        <v>52831</v>
      </c>
      <c r="Q61" s="7">
        <f t="shared" si="404"/>
        <v>59630.8</v>
      </c>
      <c r="R61" s="7">
        <f t="shared" si="404"/>
        <v>65298.999999999993</v>
      </c>
      <c r="S61" s="7">
        <f t="shared" si="404"/>
        <v>68895</v>
      </c>
      <c r="T61" s="7">
        <f t="shared" si="404"/>
        <v>67968.2</v>
      </c>
      <c r="U61" s="7">
        <f t="shared" si="404"/>
        <v>65990.2</v>
      </c>
      <c r="V61" s="7">
        <f t="shared" si="404"/>
        <v>59046.6</v>
      </c>
      <c r="W61" s="7">
        <f t="shared" ref="W61:Z61" si="405">SUM(W56:W60)</f>
        <v>47581.599999999999</v>
      </c>
      <c r="X61" s="7">
        <f t="shared" si="405"/>
        <v>40417.107142857138</v>
      </c>
      <c r="Y61" s="91">
        <f t="shared" si="405"/>
        <v>39609.4</v>
      </c>
      <c r="Z61" s="7">
        <f t="shared" si="405"/>
        <v>44327.400000000009</v>
      </c>
      <c r="AA61" s="7">
        <f t="shared" ref="AA61:AB61" si="406">SUM(AA56:AA60)</f>
        <v>52420.600000000006</v>
      </c>
      <c r="AB61" s="7">
        <f t="shared" si="406"/>
        <v>59975.4</v>
      </c>
      <c r="AC61" s="7">
        <f t="shared" ref="AC61:AD61" si="407">SUM(AC56:AC60)</f>
        <v>66922.399999999994</v>
      </c>
      <c r="AD61" s="7">
        <f t="shared" si="407"/>
        <v>73052.800000000003</v>
      </c>
      <c r="AE61" s="7">
        <f t="shared" ref="AE61:AF61" si="408">SUM(AE56:AE60)</f>
        <v>76659.399999999994</v>
      </c>
      <c r="AF61" s="7">
        <f t="shared" si="408"/>
        <v>76595</v>
      </c>
      <c r="AG61" s="7">
        <f t="shared" ref="AG61:AH61" si="409">SUM(AG56:AG60)</f>
        <v>74631.199999999997</v>
      </c>
      <c r="AH61" s="7">
        <f t="shared" si="409"/>
        <v>68447.8</v>
      </c>
      <c r="AI61" s="7">
        <f t="shared" ref="AI61:AJ61" si="410">SUM(AI56:AI60)</f>
        <v>56335.199999999997</v>
      </c>
      <c r="AJ61" s="7">
        <f t="shared" si="410"/>
        <v>48050.307142857142</v>
      </c>
      <c r="AK61" s="7">
        <f t="shared" ref="AK61:AL61" si="411">SUM(AK56:AK60)</f>
        <v>48033.4</v>
      </c>
      <c r="AL61" s="7">
        <f t="shared" si="411"/>
        <v>53476.200000000004</v>
      </c>
      <c r="AM61" s="7">
        <f t="shared" ref="AM61" si="412">SUM(AM56:AM60)</f>
        <v>61038.600000000013</v>
      </c>
      <c r="AN61" s="7">
        <f t="shared" ref="AN61" si="413">SUM(AN56:AN60)</f>
        <v>68985.2</v>
      </c>
      <c r="AO61" s="7">
        <f t="shared" ref="AO61:AP61" si="414">SUM(AO56:AO60)</f>
        <v>75625.799999999988</v>
      </c>
      <c r="AP61" s="7">
        <f t="shared" si="414"/>
        <v>82412.200000000012</v>
      </c>
      <c r="AQ61" s="7">
        <f t="shared" ref="AQ61:AR61" si="415">SUM(AQ56:AQ60)</f>
        <v>85945</v>
      </c>
      <c r="AR61" s="7">
        <f t="shared" si="415"/>
        <v>85069.6</v>
      </c>
      <c r="AS61" s="7">
        <f t="shared" ref="AS61:AT61" si="416">SUM(AS56:AS60)</f>
        <v>83008.399999999994</v>
      </c>
      <c r="AT61" s="7">
        <f t="shared" si="416"/>
        <v>74271.399999999994</v>
      </c>
      <c r="AU61" s="7">
        <f t="shared" ref="AU61:AV61" si="417">SUM(AU56:AU60)</f>
        <v>58720.600000000006</v>
      </c>
      <c r="AV61" s="7">
        <f t="shared" si="417"/>
        <v>49078.8</v>
      </c>
      <c r="AW61" s="7">
        <f t="shared" ref="AW61:AX61" si="418">SUM(AW56:AW60)</f>
        <v>47814.200000000004</v>
      </c>
      <c r="AX61" s="68">
        <f t="shared" si="418"/>
        <v>52026.200000000004</v>
      </c>
      <c r="AY61" s="7">
        <f t="shared" ref="AY61:AZ61" si="419">SUM(AY56:AY60)</f>
        <v>59836.800000000003</v>
      </c>
      <c r="AZ61" s="7">
        <f t="shared" si="419"/>
        <v>68787</v>
      </c>
      <c r="BA61" s="7">
        <f t="shared" ref="BA61:BB61" si="420">SUM(BA56:BA60)</f>
        <v>75492.399999999994</v>
      </c>
      <c r="BB61" s="7">
        <f t="shared" si="420"/>
        <v>83471.400000000009</v>
      </c>
      <c r="BC61" s="7">
        <f t="shared" ref="BC61:BD61" si="421">SUM(BC56:BC60)</f>
        <v>85858.999999999985</v>
      </c>
      <c r="BD61" s="35">
        <f t="shared" si="421"/>
        <v>85637.8</v>
      </c>
      <c r="BE61" s="35">
        <f t="shared" ref="BE61:BF61" si="422">SUM(BE56:BE60)</f>
        <v>83324.2</v>
      </c>
      <c r="BF61" s="35">
        <f t="shared" si="422"/>
        <v>74024</v>
      </c>
      <c r="BG61" s="35">
        <f t="shared" ref="BG61:BH61" si="423">SUM(BG56:BG60)</f>
        <v>57471.799999999996</v>
      </c>
      <c r="BH61" s="35">
        <f t="shared" si="423"/>
        <v>48133.600000000006</v>
      </c>
      <c r="BI61" s="35">
        <f t="shared" ref="BI61:BK61" si="424">SUM(BI56:BI60)</f>
        <v>47192.000000000007</v>
      </c>
      <c r="BJ61" s="111">
        <f t="shared" si="424"/>
        <v>51636</v>
      </c>
      <c r="BK61" s="35">
        <f t="shared" si="424"/>
        <v>59965.4</v>
      </c>
      <c r="BL61" s="35">
        <f t="shared" ref="BL61:BM61" si="425">SUM(BL56:BL60)</f>
        <v>69783.399999999994</v>
      </c>
      <c r="BM61" s="35">
        <f t="shared" si="425"/>
        <v>76368.2</v>
      </c>
      <c r="BN61" s="35">
        <f t="shared" ref="BN61:BO61" si="426">SUM(BN56:BN60)</f>
        <v>84587.599999999991</v>
      </c>
      <c r="BO61" s="35">
        <f t="shared" si="426"/>
        <v>88164.4</v>
      </c>
      <c r="BP61" s="35">
        <f t="shared" ref="BP61:BQ61" si="427">SUM(BP56:BP60)</f>
        <v>89738.6</v>
      </c>
      <c r="BQ61" s="35">
        <f t="shared" si="427"/>
        <v>87741.8</v>
      </c>
      <c r="BR61" s="35">
        <f t="shared" ref="BR61:BS61" si="428">SUM(BR56:BR60)</f>
        <v>78614.399999999994</v>
      </c>
      <c r="BS61" s="35">
        <f t="shared" si="428"/>
        <v>62183.999999999993</v>
      </c>
      <c r="BT61" s="35">
        <f t="shared" ref="BT61:BU61" si="429">SUM(BT56:BT60)</f>
        <v>52423.8</v>
      </c>
      <c r="BU61" s="35">
        <f t="shared" si="429"/>
        <v>52056</v>
      </c>
      <c r="BV61" s="111">
        <f t="shared" ref="BV61:BW61" si="430">SUM(BV56:BV60)</f>
        <v>56201</v>
      </c>
      <c r="BW61" s="116">
        <f t="shared" si="430"/>
        <v>64052.800000000003</v>
      </c>
      <c r="BX61" s="116">
        <f t="shared" ref="BX61:BY61" si="431">SUM(BX56:BX60)</f>
        <v>73398</v>
      </c>
      <c r="BY61" s="116">
        <f t="shared" si="431"/>
        <v>79245.399999999994</v>
      </c>
      <c r="BZ61" s="116">
        <f t="shared" ref="BZ61:CA61" si="432">SUM(BZ56:BZ60)</f>
        <v>88294.399999999994</v>
      </c>
      <c r="CA61" s="116">
        <f t="shared" si="432"/>
        <v>92033.600000000006</v>
      </c>
      <c r="CB61" s="116">
        <f t="shared" ref="CB61:CC61" si="433">SUM(CB56:CB60)</f>
        <v>93274.999999999985</v>
      </c>
      <c r="CC61" s="116">
        <f t="shared" si="433"/>
        <v>90121.400000000009</v>
      </c>
      <c r="CD61" s="116">
        <f t="shared" ref="CD61:CE61" si="434">SUM(CD56:CD60)</f>
        <v>79791.200000000012</v>
      </c>
      <c r="CE61" s="116">
        <f t="shared" si="434"/>
        <v>64253</v>
      </c>
      <c r="CF61" s="116">
        <f t="shared" ref="CF61:CQ61" si="435">SUM(CF56:CF60)</f>
        <v>54833</v>
      </c>
      <c r="CG61" s="35">
        <f t="shared" si="435"/>
        <v>53056.800000000003</v>
      </c>
      <c r="CH61" s="111">
        <f t="shared" si="435"/>
        <v>55866.2</v>
      </c>
      <c r="CI61" s="116">
        <f t="shared" si="435"/>
        <v>62566.6</v>
      </c>
      <c r="CJ61" s="116">
        <f t="shared" si="435"/>
        <v>72318.8</v>
      </c>
      <c r="CK61" s="116">
        <f t="shared" si="435"/>
        <v>78868.800000000003</v>
      </c>
      <c r="CL61" s="116">
        <f t="shared" si="435"/>
        <v>88663.4</v>
      </c>
      <c r="CM61" s="116">
        <f t="shared" si="435"/>
        <v>92949</v>
      </c>
      <c r="CN61" s="116">
        <f t="shared" si="435"/>
        <v>92164.800000000003</v>
      </c>
      <c r="CO61" s="116">
        <f t="shared" si="435"/>
        <v>88107.8</v>
      </c>
      <c r="CP61" s="116">
        <f t="shared" si="435"/>
        <v>75383.200000000012</v>
      </c>
      <c r="CQ61" s="116">
        <f t="shared" si="435"/>
        <v>60096.800000000003</v>
      </c>
      <c r="CR61" s="116">
        <f t="shared" ref="CR61:CT61" si="436">SUM(CR56:CR60)</f>
        <v>50322.200000000004</v>
      </c>
      <c r="CS61" s="35">
        <f t="shared" si="436"/>
        <v>47852.999999999993</v>
      </c>
      <c r="CT61" s="111">
        <f t="shared" si="436"/>
        <v>49665.224201402656</v>
      </c>
      <c r="CU61" s="116">
        <f t="shared" ref="CU61" si="437">SUM(CU56:CU60)</f>
        <v>56806.334730313298</v>
      </c>
      <c r="DF61" s="151"/>
    </row>
    <row r="62" spans="1:110" x14ac:dyDescent="0.3">
      <c r="A62" s="2"/>
      <c r="H62" s="30"/>
      <c r="I62" s="43"/>
      <c r="J62" s="43"/>
      <c r="Z62" s="19"/>
      <c r="AA62" s="19"/>
      <c r="AB62" s="19"/>
      <c r="AC62" s="19"/>
      <c r="AI62" s="19"/>
    </row>
    <row r="63" spans="1:110" ht="15" thickBot="1" x14ac:dyDescent="0.35">
      <c r="A63" s="9"/>
      <c r="B63" s="9"/>
      <c r="C63" s="9"/>
      <c r="D63" s="9"/>
      <c r="E63" s="9"/>
      <c r="F63" s="9"/>
      <c r="G63" s="36"/>
      <c r="H63" s="46"/>
      <c r="I63" s="46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73"/>
      <c r="AE63" s="73"/>
      <c r="AF63" s="73"/>
      <c r="AG63" s="73"/>
      <c r="AH63" s="73"/>
      <c r="AI63" s="23"/>
      <c r="AJ63" s="73"/>
      <c r="AK63" s="73"/>
      <c r="AL63" s="46"/>
      <c r="AM63" s="46"/>
      <c r="AN63" s="73"/>
      <c r="AO63" s="73"/>
      <c r="AP63" s="73"/>
      <c r="AQ63" s="73"/>
      <c r="AR63" s="73"/>
      <c r="AS63" s="73"/>
      <c r="AT63" s="73"/>
      <c r="AU63" s="73"/>
      <c r="AV63" s="73"/>
      <c r="AW63" s="73"/>
      <c r="AX63" s="73"/>
      <c r="AY63" s="73"/>
      <c r="AZ63" s="73"/>
      <c r="BA63" s="73"/>
      <c r="BB63" s="73"/>
      <c r="BC63" s="73"/>
      <c r="BD63" s="36"/>
      <c r="BE63" s="36"/>
      <c r="BF63" s="36"/>
      <c r="BG63" s="36"/>
      <c r="BH63" s="23"/>
      <c r="BI63" s="142"/>
      <c r="BJ63" s="23"/>
      <c r="BK63" s="23"/>
      <c r="BL63" s="23"/>
      <c r="BM63" s="23"/>
      <c r="BN63" s="23"/>
      <c r="BO63" s="23"/>
      <c r="BP63" s="23"/>
      <c r="BQ63" s="23"/>
      <c r="BR63" s="23"/>
      <c r="BS63" s="23"/>
      <c r="BT63" s="23"/>
      <c r="BU63" s="23"/>
      <c r="BV63" s="23"/>
      <c r="BW63" s="23"/>
      <c r="BX63" s="23"/>
      <c r="BY63" s="23"/>
      <c r="BZ63" s="23"/>
      <c r="CA63" s="23"/>
      <c r="CB63" s="23"/>
      <c r="CC63" s="23"/>
      <c r="CD63" s="23"/>
      <c r="CE63" s="23"/>
      <c r="CF63" s="23"/>
      <c r="CG63" s="23"/>
      <c r="CH63" s="23"/>
      <c r="CI63" s="23"/>
      <c r="CJ63" s="23"/>
      <c r="CK63" s="23"/>
      <c r="CL63" s="23"/>
      <c r="CM63" s="23"/>
      <c r="CN63" s="23"/>
      <c r="CO63" s="23"/>
      <c r="CP63" s="23"/>
      <c r="CQ63" s="23"/>
      <c r="CR63" s="23"/>
      <c r="CS63" s="23"/>
      <c r="CT63" s="23"/>
      <c r="CU63" s="23"/>
      <c r="CV63" s="23"/>
      <c r="CW63" s="23"/>
      <c r="CX63" s="23"/>
      <c r="CY63" s="23"/>
      <c r="CZ63" s="23"/>
      <c r="DA63" s="23"/>
      <c r="DB63" s="23"/>
      <c r="DC63" s="23"/>
      <c r="DD63" s="23"/>
      <c r="DE63" s="23"/>
    </row>
    <row r="64" spans="1:110" x14ac:dyDescent="0.3">
      <c r="Z64" s="19"/>
      <c r="AA64" s="19"/>
      <c r="AB64" s="19"/>
      <c r="AC64" s="19"/>
      <c r="AI64" s="19"/>
    </row>
    <row r="65" spans="1:110" ht="21" x14ac:dyDescent="0.4">
      <c r="A65" s="16" t="s">
        <v>26</v>
      </c>
      <c r="Z65" s="19"/>
      <c r="AA65" s="19"/>
      <c r="AB65" s="19"/>
      <c r="AC65" s="19"/>
      <c r="AI65" s="19"/>
    </row>
    <row r="66" spans="1:110" ht="15.6" x14ac:dyDescent="0.3">
      <c r="A66" s="4" t="s">
        <v>6</v>
      </c>
      <c r="Z66" s="19"/>
      <c r="AA66" s="19"/>
      <c r="AB66" s="19"/>
      <c r="AC66" s="19"/>
      <c r="AI66" s="19"/>
    </row>
    <row r="67" spans="1:110" x14ac:dyDescent="0.3">
      <c r="A67" s="52" t="s">
        <v>38</v>
      </c>
      <c r="Z67" s="19"/>
      <c r="AA67" s="19"/>
      <c r="AB67" s="19"/>
      <c r="AC67" s="19"/>
      <c r="AI67" s="19"/>
    </row>
    <row r="68" spans="1:110" ht="18" x14ac:dyDescent="0.35">
      <c r="B68" s="160" t="s">
        <v>11</v>
      </c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0"/>
      <c r="N68" s="159" t="s">
        <v>11</v>
      </c>
      <c r="O68" s="159"/>
      <c r="P68" s="159"/>
      <c r="Q68" s="159"/>
      <c r="R68" s="159"/>
      <c r="S68" s="159"/>
      <c r="T68" s="159"/>
      <c r="U68" s="159"/>
      <c r="V68" s="159"/>
      <c r="W68" s="159"/>
      <c r="X68" s="159"/>
      <c r="Y68" s="159"/>
      <c r="Z68" s="159" t="s">
        <v>11</v>
      </c>
      <c r="AA68" s="159"/>
      <c r="AB68" s="159"/>
      <c r="AC68" s="159"/>
      <c r="AD68" s="159"/>
      <c r="AE68" s="159"/>
      <c r="AF68" s="159"/>
      <c r="AG68" s="159"/>
      <c r="AH68" s="159"/>
      <c r="AI68" s="159"/>
      <c r="AJ68" s="159"/>
      <c r="AK68" s="159"/>
      <c r="AL68" s="159" t="s">
        <v>11</v>
      </c>
      <c r="AM68" s="159"/>
      <c r="AN68" s="159"/>
      <c r="AO68" s="159"/>
      <c r="AP68" s="159"/>
      <c r="AQ68" s="159"/>
      <c r="AR68" s="159"/>
      <c r="AS68" s="159"/>
      <c r="AT68" s="159"/>
      <c r="AU68" s="159"/>
      <c r="AV68" s="159"/>
      <c r="AW68" s="159"/>
      <c r="AX68" s="159" t="s">
        <v>11</v>
      </c>
      <c r="AY68" s="159"/>
      <c r="AZ68" s="159"/>
      <c r="BA68" s="159"/>
      <c r="BB68" s="159"/>
      <c r="BC68" s="159"/>
      <c r="BD68" s="159"/>
      <c r="BE68" s="159"/>
      <c r="BF68" s="159"/>
      <c r="BG68" s="159"/>
      <c r="BH68" s="159"/>
      <c r="BI68" s="159"/>
      <c r="BJ68" s="159" t="s">
        <v>11</v>
      </c>
      <c r="BK68" s="159"/>
      <c r="BL68" s="159"/>
      <c r="BM68" s="159"/>
      <c r="BN68" s="159"/>
      <c r="BO68" s="159"/>
      <c r="BP68" s="159"/>
      <c r="BQ68" s="159"/>
      <c r="BR68" s="159"/>
      <c r="BS68" s="159"/>
      <c r="BT68" s="159"/>
      <c r="BU68" s="159"/>
      <c r="BV68" s="159" t="s">
        <v>11</v>
      </c>
      <c r="BW68" s="159"/>
      <c r="BX68" s="159"/>
      <c r="BY68" s="159"/>
      <c r="BZ68" s="159"/>
      <c r="CA68" s="159"/>
      <c r="CB68" s="159"/>
      <c r="CC68" s="159"/>
      <c r="CD68" s="159"/>
      <c r="CE68" s="159"/>
      <c r="CF68" s="159"/>
      <c r="CG68" s="159"/>
      <c r="CH68" s="159" t="s">
        <v>11</v>
      </c>
      <c r="CI68" s="159"/>
      <c r="CJ68" s="159"/>
      <c r="CK68" s="159"/>
      <c r="CL68" s="159"/>
      <c r="CM68" s="159"/>
      <c r="CN68" s="159"/>
      <c r="CO68" s="159"/>
      <c r="CP68" s="159"/>
      <c r="CQ68" s="159"/>
      <c r="CR68" s="159"/>
      <c r="CS68" s="159"/>
      <c r="CT68" s="159" t="s">
        <v>11</v>
      </c>
      <c r="CU68" s="159"/>
      <c r="CV68" s="159"/>
      <c r="CW68" s="159"/>
      <c r="CX68" s="159"/>
      <c r="CY68" s="159"/>
      <c r="CZ68" s="159"/>
      <c r="DA68" s="159"/>
      <c r="DB68" s="159"/>
      <c r="DC68" s="159"/>
      <c r="DD68" s="159"/>
      <c r="DE68" s="159"/>
    </row>
    <row r="69" spans="1:110" x14ac:dyDescent="0.3">
      <c r="B69" s="2">
        <v>1</v>
      </c>
      <c r="C69" s="2">
        <f>B69+1</f>
        <v>2</v>
      </c>
      <c r="D69" s="2">
        <f t="shared" ref="D69:M69" si="438">C69+1</f>
        <v>3</v>
      </c>
      <c r="E69" s="2">
        <f t="shared" si="438"/>
        <v>4</v>
      </c>
      <c r="F69" s="2">
        <f t="shared" si="438"/>
        <v>5</v>
      </c>
      <c r="G69" s="30">
        <f t="shared" si="438"/>
        <v>6</v>
      </c>
      <c r="H69" s="30">
        <f t="shared" si="438"/>
        <v>7</v>
      </c>
      <c r="I69" s="30">
        <f t="shared" si="438"/>
        <v>8</v>
      </c>
      <c r="J69" s="30">
        <f t="shared" si="438"/>
        <v>9</v>
      </c>
      <c r="K69" s="30">
        <f t="shared" si="438"/>
        <v>10</v>
      </c>
      <c r="L69" s="30">
        <f t="shared" si="438"/>
        <v>11</v>
      </c>
      <c r="M69" s="30">
        <f t="shared" si="438"/>
        <v>12</v>
      </c>
      <c r="N69" s="2">
        <v>1</v>
      </c>
      <c r="O69" s="57">
        <f>N69+1</f>
        <v>2</v>
      </c>
      <c r="P69" s="2">
        <f t="shared" ref="P69:Y69" si="439">O69+1</f>
        <v>3</v>
      </c>
      <c r="Q69" s="2">
        <f t="shared" si="439"/>
        <v>4</v>
      </c>
      <c r="R69" s="2">
        <f t="shared" si="439"/>
        <v>5</v>
      </c>
      <c r="S69" s="2">
        <f t="shared" si="439"/>
        <v>6</v>
      </c>
      <c r="T69" s="2">
        <f t="shared" si="439"/>
        <v>7</v>
      </c>
      <c r="U69" s="2">
        <f t="shared" si="439"/>
        <v>8</v>
      </c>
      <c r="V69" s="2">
        <f t="shared" si="439"/>
        <v>9</v>
      </c>
      <c r="W69" s="2">
        <f t="shared" si="439"/>
        <v>10</v>
      </c>
      <c r="X69" s="2">
        <f t="shared" si="439"/>
        <v>11</v>
      </c>
      <c r="Y69" s="80">
        <f t="shared" si="439"/>
        <v>12</v>
      </c>
      <c r="Z69" s="96">
        <v>1</v>
      </c>
      <c r="AA69" s="96">
        <f>Z69+1</f>
        <v>2</v>
      </c>
      <c r="AB69" s="96">
        <f t="shared" ref="AB69" si="440">AA69+1</f>
        <v>3</v>
      </c>
      <c r="AC69" s="96">
        <f t="shared" ref="AC69" si="441">AB69+1</f>
        <v>4</v>
      </c>
      <c r="AD69" s="77">
        <f t="shared" ref="AD69" si="442">AC69+1</f>
        <v>5</v>
      </c>
      <c r="AE69" s="77">
        <f t="shared" ref="AE69" si="443">AD69+1</f>
        <v>6</v>
      </c>
      <c r="AF69" s="2">
        <f t="shared" ref="AF69" si="444">AE69+1</f>
        <v>7</v>
      </c>
      <c r="AG69" s="2">
        <f t="shared" ref="AG69" si="445">AF69+1</f>
        <v>8</v>
      </c>
      <c r="AH69" s="2">
        <f t="shared" ref="AH69" si="446">AG69+1</f>
        <v>9</v>
      </c>
      <c r="AI69" s="2">
        <f t="shared" ref="AI69" si="447">AH69+1</f>
        <v>10</v>
      </c>
      <c r="AJ69" s="2">
        <f t="shared" ref="AJ69" si="448">AI69+1</f>
        <v>11</v>
      </c>
      <c r="AK69" s="2">
        <f t="shared" ref="AK69" si="449">AJ69+1</f>
        <v>12</v>
      </c>
      <c r="AL69" s="2">
        <v>1</v>
      </c>
      <c r="AM69" s="2">
        <v>2</v>
      </c>
      <c r="AN69" s="2">
        <v>3</v>
      </c>
      <c r="AO69" s="2">
        <v>4</v>
      </c>
      <c r="AP69" s="2">
        <v>5</v>
      </c>
      <c r="AQ69" s="2">
        <v>6</v>
      </c>
      <c r="AR69" s="2">
        <v>7</v>
      </c>
      <c r="AS69" s="2">
        <v>8</v>
      </c>
      <c r="AT69" s="2">
        <v>9</v>
      </c>
      <c r="AU69" s="2">
        <v>10</v>
      </c>
      <c r="AV69" s="2">
        <v>11</v>
      </c>
      <c r="AW69" s="2">
        <v>12</v>
      </c>
      <c r="AX69" s="63">
        <v>1</v>
      </c>
      <c r="AY69" s="2">
        <v>2</v>
      </c>
      <c r="AZ69" s="2">
        <v>3</v>
      </c>
      <c r="BA69" s="2">
        <v>4</v>
      </c>
      <c r="BB69" s="2">
        <v>5</v>
      </c>
      <c r="BC69" s="2">
        <v>6</v>
      </c>
      <c r="BD69" s="30">
        <v>7</v>
      </c>
      <c r="BE69" s="30">
        <v>8</v>
      </c>
      <c r="BF69" s="30">
        <v>9</v>
      </c>
      <c r="BG69" s="30">
        <v>10</v>
      </c>
      <c r="BH69" s="30">
        <v>11</v>
      </c>
      <c r="BI69" s="30">
        <v>12</v>
      </c>
      <c r="BJ69" s="106">
        <v>1</v>
      </c>
      <c r="BK69" s="96">
        <v>2</v>
      </c>
      <c r="BL69" s="96">
        <v>3</v>
      </c>
      <c r="BM69" s="96">
        <v>4</v>
      </c>
      <c r="BN69" s="96">
        <v>5</v>
      </c>
      <c r="BO69" s="96">
        <v>6</v>
      </c>
      <c r="BP69" s="96">
        <v>7</v>
      </c>
      <c r="BQ69" s="96">
        <v>8</v>
      </c>
      <c r="BR69" s="96">
        <v>9</v>
      </c>
      <c r="BS69" s="96">
        <v>10</v>
      </c>
      <c r="BT69" s="2">
        <v>11</v>
      </c>
      <c r="BU69" s="2">
        <v>12</v>
      </c>
      <c r="BV69" s="106">
        <v>1</v>
      </c>
      <c r="BW69" s="96">
        <v>2</v>
      </c>
      <c r="BX69" s="96">
        <v>3</v>
      </c>
      <c r="BY69" s="96">
        <v>4</v>
      </c>
      <c r="BZ69" s="96">
        <v>5</v>
      </c>
      <c r="CA69" s="96">
        <v>6</v>
      </c>
      <c r="CB69" s="96">
        <v>7</v>
      </c>
      <c r="CC69" s="96">
        <v>8</v>
      </c>
      <c r="CD69" s="96">
        <v>9</v>
      </c>
      <c r="CE69" s="96">
        <v>10</v>
      </c>
      <c r="CF69" s="96">
        <v>11</v>
      </c>
      <c r="CG69" s="96">
        <v>12</v>
      </c>
      <c r="CH69" s="106">
        <v>1</v>
      </c>
      <c r="CI69" s="152">
        <v>2</v>
      </c>
      <c r="CJ69" s="76">
        <v>3</v>
      </c>
      <c r="CK69" s="76">
        <v>4</v>
      </c>
      <c r="CL69" s="76">
        <v>5</v>
      </c>
      <c r="CM69" s="76">
        <v>6</v>
      </c>
      <c r="CN69" s="76">
        <v>7</v>
      </c>
      <c r="CO69" s="76">
        <v>8</v>
      </c>
      <c r="CP69" s="76">
        <v>9</v>
      </c>
      <c r="CQ69" s="76">
        <v>10</v>
      </c>
      <c r="CR69" s="76">
        <v>11</v>
      </c>
      <c r="CS69" s="76">
        <v>12</v>
      </c>
      <c r="CT69" s="118">
        <v>1</v>
      </c>
      <c r="CU69" s="76">
        <v>2</v>
      </c>
      <c r="DF69" s="151"/>
    </row>
    <row r="70" spans="1:110" x14ac:dyDescent="0.3">
      <c r="B70" s="13" t="s">
        <v>12</v>
      </c>
      <c r="C70" s="13" t="s">
        <v>13</v>
      </c>
      <c r="D70" s="13" t="s">
        <v>14</v>
      </c>
      <c r="E70" s="13" t="s">
        <v>15</v>
      </c>
      <c r="F70" s="13" t="s">
        <v>17</v>
      </c>
      <c r="G70" s="38" t="s">
        <v>16</v>
      </c>
      <c r="H70" s="31" t="s">
        <v>18</v>
      </c>
      <c r="I70" s="31" t="s">
        <v>19</v>
      </c>
      <c r="J70" s="31" t="s">
        <v>20</v>
      </c>
      <c r="K70" s="31" t="s">
        <v>21</v>
      </c>
      <c r="L70" s="31" t="s">
        <v>22</v>
      </c>
      <c r="M70" s="31" t="s">
        <v>23</v>
      </c>
      <c r="N70" s="10" t="s">
        <v>12</v>
      </c>
      <c r="O70" s="58" t="s">
        <v>13</v>
      </c>
      <c r="P70" s="13" t="s">
        <v>14</v>
      </c>
      <c r="Q70" s="13" t="s">
        <v>15</v>
      </c>
      <c r="R70" s="13" t="s">
        <v>17</v>
      </c>
      <c r="S70" s="13" t="s">
        <v>16</v>
      </c>
      <c r="T70" s="13" t="s">
        <v>18</v>
      </c>
      <c r="U70" s="13" t="s">
        <v>19</v>
      </c>
      <c r="V70" s="13" t="s">
        <v>20</v>
      </c>
      <c r="W70" s="13" t="s">
        <v>21</v>
      </c>
      <c r="X70" s="13" t="s">
        <v>22</v>
      </c>
      <c r="Y70" s="103" t="s">
        <v>23</v>
      </c>
      <c r="Z70" s="97" t="s">
        <v>12</v>
      </c>
      <c r="AA70" s="97" t="s">
        <v>13</v>
      </c>
      <c r="AB70" s="97" t="s">
        <v>14</v>
      </c>
      <c r="AC70" s="97" t="s">
        <v>15</v>
      </c>
      <c r="AD70" s="78" t="s">
        <v>17</v>
      </c>
      <c r="AE70" s="78" t="s">
        <v>16</v>
      </c>
      <c r="AF70" s="13" t="s">
        <v>18</v>
      </c>
      <c r="AG70" s="13" t="s">
        <v>19</v>
      </c>
      <c r="AH70" s="13" t="s">
        <v>20</v>
      </c>
      <c r="AI70" s="13" t="s">
        <v>21</v>
      </c>
      <c r="AJ70" s="13" t="s">
        <v>22</v>
      </c>
      <c r="AK70" s="13" t="s">
        <v>23</v>
      </c>
      <c r="AL70" s="13" t="s">
        <v>12</v>
      </c>
      <c r="AM70" s="13" t="s">
        <v>13</v>
      </c>
      <c r="AN70" s="13" t="s">
        <v>14</v>
      </c>
      <c r="AO70" s="13" t="s">
        <v>15</v>
      </c>
      <c r="AP70" s="13" t="s">
        <v>52</v>
      </c>
      <c r="AQ70" s="13" t="s">
        <v>53</v>
      </c>
      <c r="AR70" s="13" t="s">
        <v>54</v>
      </c>
      <c r="AS70" s="13" t="s">
        <v>55</v>
      </c>
      <c r="AT70" s="13" t="s">
        <v>56</v>
      </c>
      <c r="AU70" s="13" t="s">
        <v>57</v>
      </c>
      <c r="AV70" s="13" t="s">
        <v>58</v>
      </c>
      <c r="AW70" s="13" t="s">
        <v>23</v>
      </c>
      <c r="AX70" s="129" t="s">
        <v>12</v>
      </c>
      <c r="AY70" s="13" t="s">
        <v>13</v>
      </c>
      <c r="AZ70" s="13" t="s">
        <v>14</v>
      </c>
      <c r="BA70" s="13" t="s">
        <v>15</v>
      </c>
      <c r="BB70" s="13" t="s">
        <v>52</v>
      </c>
      <c r="BC70" s="13" t="s">
        <v>53</v>
      </c>
      <c r="BD70" s="38" t="s">
        <v>54</v>
      </c>
      <c r="BE70" s="38" t="s">
        <v>55</v>
      </c>
      <c r="BF70" s="38" t="s">
        <v>56</v>
      </c>
      <c r="BG70" s="38" t="s">
        <v>57</v>
      </c>
      <c r="BH70" s="38" t="s">
        <v>58</v>
      </c>
      <c r="BI70" s="38" t="s">
        <v>23</v>
      </c>
      <c r="BJ70" s="107" t="s">
        <v>12</v>
      </c>
      <c r="BK70" s="97" t="s">
        <v>13</v>
      </c>
      <c r="BL70" s="97" t="s">
        <v>14</v>
      </c>
      <c r="BM70" s="97" t="s">
        <v>15</v>
      </c>
      <c r="BN70" s="97" t="s">
        <v>52</v>
      </c>
      <c r="BO70" s="97" t="s">
        <v>53</v>
      </c>
      <c r="BP70" s="97" t="s">
        <v>54</v>
      </c>
      <c r="BQ70" s="97" t="s">
        <v>55</v>
      </c>
      <c r="BR70" s="97" t="s">
        <v>56</v>
      </c>
      <c r="BS70" s="97" t="s">
        <v>57</v>
      </c>
      <c r="BT70" s="10" t="s">
        <v>58</v>
      </c>
      <c r="BU70" s="10" t="s">
        <v>23</v>
      </c>
      <c r="BV70" s="107" t="s">
        <v>12</v>
      </c>
      <c r="BW70" s="97" t="s">
        <v>13</v>
      </c>
      <c r="BX70" s="97" t="s">
        <v>14</v>
      </c>
      <c r="BY70" s="97" t="s">
        <v>15</v>
      </c>
      <c r="BZ70" s="97" t="s">
        <v>52</v>
      </c>
      <c r="CA70" s="97" t="s">
        <v>53</v>
      </c>
      <c r="CB70" s="97" t="s">
        <v>54</v>
      </c>
      <c r="CC70" s="97" t="s">
        <v>55</v>
      </c>
      <c r="CD70" s="97" t="s">
        <v>56</v>
      </c>
      <c r="CE70" s="97" t="s">
        <v>57</v>
      </c>
      <c r="CF70" s="97" t="s">
        <v>58</v>
      </c>
      <c r="CG70" s="97" t="s">
        <v>23</v>
      </c>
      <c r="CH70" s="107" t="s">
        <v>12</v>
      </c>
      <c r="CI70" s="153" t="s">
        <v>13</v>
      </c>
      <c r="CJ70" s="145" t="s">
        <v>14</v>
      </c>
      <c r="CK70" s="145" t="s">
        <v>15</v>
      </c>
      <c r="CL70" s="145" t="s">
        <v>52</v>
      </c>
      <c r="CM70" s="145" t="s">
        <v>53</v>
      </c>
      <c r="CN70" s="145" t="s">
        <v>54</v>
      </c>
      <c r="CO70" s="145" t="s">
        <v>55</v>
      </c>
      <c r="CP70" s="145" t="s">
        <v>56</v>
      </c>
      <c r="CQ70" s="145" t="s">
        <v>57</v>
      </c>
      <c r="CR70" s="145" t="s">
        <v>58</v>
      </c>
      <c r="CS70" s="145" t="s">
        <v>23</v>
      </c>
      <c r="CT70" s="124" t="s">
        <v>12</v>
      </c>
      <c r="CU70" s="145" t="s">
        <v>13</v>
      </c>
      <c r="DF70" s="151"/>
    </row>
    <row r="71" spans="1:110" x14ac:dyDescent="0.3">
      <c r="H71" s="32"/>
      <c r="I71" s="32"/>
      <c r="J71" s="32"/>
      <c r="K71" s="32"/>
      <c r="L71" s="32"/>
      <c r="M71" s="32"/>
      <c r="N71" s="17"/>
      <c r="O71" s="59"/>
      <c r="P71" s="60"/>
      <c r="Q71" s="60"/>
      <c r="R71" s="60"/>
      <c r="S71" s="60"/>
      <c r="T71" s="60"/>
      <c r="U71" s="60"/>
      <c r="V71" s="60"/>
      <c r="W71" s="60"/>
      <c r="X71" s="60"/>
      <c r="Y71" s="104"/>
      <c r="Z71" s="99"/>
      <c r="AA71" s="99"/>
      <c r="AB71" s="99"/>
      <c r="AC71" s="99"/>
      <c r="AD71" s="79"/>
      <c r="AE71" s="79"/>
      <c r="AI71" s="60"/>
      <c r="AL71" s="60"/>
      <c r="AM71" s="60"/>
      <c r="AX71" s="130"/>
      <c r="BH71" s="29"/>
      <c r="BI71" s="29"/>
      <c r="BJ71" s="108"/>
      <c r="BK71" s="99"/>
      <c r="BL71" s="99"/>
      <c r="BM71" s="99"/>
      <c r="BN71" s="99"/>
      <c r="BO71" s="99"/>
      <c r="BP71" s="99"/>
      <c r="BQ71" s="99"/>
      <c r="BR71" s="99"/>
      <c r="BS71" s="99"/>
      <c r="BT71" s="17"/>
      <c r="BU71" s="17"/>
      <c r="BV71" s="108"/>
      <c r="BW71" s="99"/>
      <c r="BX71" s="99"/>
      <c r="BY71" s="99"/>
      <c r="BZ71" s="99"/>
      <c r="CA71" s="99"/>
      <c r="CB71" s="99"/>
      <c r="CC71" s="99"/>
      <c r="CD71" s="99"/>
      <c r="CE71" s="99"/>
      <c r="CF71" s="99"/>
      <c r="CG71" s="99"/>
      <c r="CH71" s="108"/>
      <c r="CI71" s="154"/>
      <c r="CJ71" s="146"/>
      <c r="CK71" s="146"/>
      <c r="CL71" s="146"/>
      <c r="CM71" s="146"/>
      <c r="CN71" s="146"/>
      <c r="CO71" s="146"/>
      <c r="CP71" s="146"/>
      <c r="CQ71" s="146"/>
      <c r="CR71" s="146"/>
      <c r="CS71" s="146"/>
      <c r="CT71" s="125"/>
      <c r="CU71" s="146"/>
      <c r="DF71" s="151"/>
    </row>
    <row r="72" spans="1:110" x14ac:dyDescent="0.3">
      <c r="A72" s="2" t="s">
        <v>0</v>
      </c>
      <c r="B72" s="5">
        <f>B8-B56</f>
        <v>-230.80000000000018</v>
      </c>
      <c r="C72" s="5">
        <f t="shared" ref="C72:V72" si="450">C8-C56</f>
        <v>-600</v>
      </c>
      <c r="D72" s="5">
        <f t="shared" si="450"/>
        <v>217.80000000000018</v>
      </c>
      <c r="E72" s="5">
        <f t="shared" si="450"/>
        <v>897.60000000000036</v>
      </c>
      <c r="F72" s="5">
        <f t="shared" si="450"/>
        <v>1068.1999999999998</v>
      </c>
      <c r="G72" s="33">
        <f t="shared" si="450"/>
        <v>625.80000000000018</v>
      </c>
      <c r="H72" s="33">
        <f t="shared" si="450"/>
        <v>1075.6000000000004</v>
      </c>
      <c r="I72" s="33">
        <f t="shared" si="450"/>
        <v>955.80000000000018</v>
      </c>
      <c r="J72" s="33">
        <f t="shared" si="450"/>
        <v>890.19999999999982</v>
      </c>
      <c r="K72" s="33">
        <f t="shared" si="450"/>
        <v>1017.1999999999989</v>
      </c>
      <c r="L72" s="33">
        <f t="shared" si="450"/>
        <v>-653.36428571428542</v>
      </c>
      <c r="M72" s="33">
        <f t="shared" si="450"/>
        <v>-116.59999999999991</v>
      </c>
      <c r="N72" s="5">
        <f t="shared" si="450"/>
        <v>282.80000000000018</v>
      </c>
      <c r="O72" s="69">
        <f t="shared" si="450"/>
        <v>840.80000000000018</v>
      </c>
      <c r="P72" s="5">
        <f t="shared" si="450"/>
        <v>144.19999999999982</v>
      </c>
      <c r="Q72" s="5">
        <f t="shared" si="450"/>
        <v>-242.60000000000036</v>
      </c>
      <c r="R72" s="5">
        <f t="shared" si="450"/>
        <v>-69.399999999999636</v>
      </c>
      <c r="S72" s="5">
        <f t="shared" si="450"/>
        <v>562.60000000000036</v>
      </c>
      <c r="T72" s="5">
        <f t="shared" si="450"/>
        <v>1266.3999999999996</v>
      </c>
      <c r="U72" s="5">
        <f t="shared" si="450"/>
        <v>1721.6000000000004</v>
      </c>
      <c r="V72" s="5">
        <f t="shared" si="450"/>
        <v>1701</v>
      </c>
      <c r="W72" s="5">
        <f t="shared" ref="W72:Z72" si="451">W8-W56</f>
        <v>1592.8000000000002</v>
      </c>
      <c r="X72" s="5">
        <f t="shared" si="451"/>
        <v>1187.8357142857144</v>
      </c>
      <c r="Y72" s="83">
        <f t="shared" si="451"/>
        <v>1598.1999999999998</v>
      </c>
      <c r="Z72" s="33">
        <f t="shared" si="451"/>
        <v>1434.6</v>
      </c>
      <c r="AA72" s="33">
        <f t="shared" ref="AA72:AB72" si="452">AA8-AA56</f>
        <v>288.80000000000018</v>
      </c>
      <c r="AB72" s="33">
        <f t="shared" si="452"/>
        <v>-313.19999999999936</v>
      </c>
      <c r="AC72" s="33">
        <f t="shared" ref="AC72:AD72" si="453">AC8-AC56</f>
        <v>586.80000000000018</v>
      </c>
      <c r="AD72" s="5">
        <f t="shared" si="453"/>
        <v>1658.1999999999998</v>
      </c>
      <c r="AE72" s="5">
        <f t="shared" ref="AE72:AF72" si="454">AE8-AE56</f>
        <v>1560.6000000000004</v>
      </c>
      <c r="AF72" s="5">
        <f t="shared" si="454"/>
        <v>581.60000000000036</v>
      </c>
      <c r="AG72" s="5">
        <f t="shared" ref="AG72:AH72" si="455">AG8-AG56</f>
        <v>1492.3999999999996</v>
      </c>
      <c r="AH72" s="5">
        <f t="shared" si="455"/>
        <v>473</v>
      </c>
      <c r="AI72" s="5">
        <f t="shared" ref="AI72:AJ72" si="456">AI8-AI56</f>
        <v>1265.4000000000001</v>
      </c>
      <c r="AJ72" s="5">
        <f t="shared" si="456"/>
        <v>1654.6357142857146</v>
      </c>
      <c r="AK72" s="5">
        <f t="shared" ref="AK72:AL72" si="457">AK8-AK56</f>
        <v>478.19999999999982</v>
      </c>
      <c r="AL72" s="5">
        <f t="shared" si="457"/>
        <v>-482.80000000000018</v>
      </c>
      <c r="AM72" s="5">
        <f t="shared" ref="AM72" si="458">AM8-AM56</f>
        <v>28.599999999999909</v>
      </c>
      <c r="AN72" s="5">
        <f t="shared" ref="AN72" si="459">AN8-AN56</f>
        <v>215.39999999999964</v>
      </c>
      <c r="AO72" s="5">
        <f t="shared" ref="AO72:AP72" si="460">AO8-AO56</f>
        <v>226.39999999999964</v>
      </c>
      <c r="AP72" s="5">
        <f t="shared" si="460"/>
        <v>538.39999999999964</v>
      </c>
      <c r="AQ72" s="5">
        <f t="shared" ref="AQ72:AR72" si="461">AQ8-AQ56</f>
        <v>-367.19999999999982</v>
      </c>
      <c r="AR72" s="5">
        <f t="shared" si="461"/>
        <v>333.80000000000018</v>
      </c>
      <c r="AS72" s="5">
        <f t="shared" ref="AS72:AT72" si="462">AS8-AS56</f>
        <v>921</v>
      </c>
      <c r="AT72" s="5">
        <f t="shared" si="462"/>
        <v>450.60000000000036</v>
      </c>
      <c r="AU72" s="5">
        <f t="shared" ref="AU72:AV72" si="463">AU8-AU56</f>
        <v>-751.80000000000018</v>
      </c>
      <c r="AV72" s="5">
        <f t="shared" si="463"/>
        <v>460.40000000000009</v>
      </c>
      <c r="AW72" s="5">
        <f t="shared" ref="AW72:AX72" si="464">AW8-AW56</f>
        <v>143</v>
      </c>
      <c r="AX72" s="66">
        <f t="shared" si="464"/>
        <v>-119</v>
      </c>
      <c r="AY72" s="5">
        <f t="shared" ref="AY72:AZ72" si="465">AY8-AY56</f>
        <v>-3.4000000000000909</v>
      </c>
      <c r="AZ72" s="5">
        <f t="shared" si="465"/>
        <v>538.80000000000018</v>
      </c>
      <c r="BA72" s="5">
        <f t="shared" ref="BA72:BB72" si="466">BA8-BA56</f>
        <v>356</v>
      </c>
      <c r="BB72" s="5">
        <f t="shared" si="466"/>
        <v>1106.8000000000002</v>
      </c>
      <c r="BC72" s="5">
        <f t="shared" ref="BC72:BD72" si="467">BC8-BC56</f>
        <v>1856.3999999999996</v>
      </c>
      <c r="BD72" s="33">
        <f t="shared" si="467"/>
        <v>851.39999999999964</v>
      </c>
      <c r="BE72" s="33">
        <f t="shared" ref="BE72:BF72" si="468">BE8-BE56</f>
        <v>844.39999999999964</v>
      </c>
      <c r="BF72" s="33">
        <f t="shared" si="468"/>
        <v>396.60000000000036</v>
      </c>
      <c r="BG72" s="33">
        <f t="shared" ref="BG72:BH72" si="469">BG8-BG56</f>
        <v>1415</v>
      </c>
      <c r="BH72" s="33">
        <f t="shared" si="469"/>
        <v>1276.1999999999998</v>
      </c>
      <c r="BI72" s="33">
        <f t="shared" ref="BI72:BK72" si="470">BI8-BI56</f>
        <v>950.59999999999991</v>
      </c>
      <c r="BJ72" s="109">
        <f t="shared" si="470"/>
        <v>484.40000000000009</v>
      </c>
      <c r="BK72" s="114">
        <f t="shared" si="470"/>
        <v>374.40000000000009</v>
      </c>
      <c r="BL72" s="114">
        <f t="shared" ref="BL72:BM72" si="471">BL8-BL56</f>
        <v>595.19999999999982</v>
      </c>
      <c r="BM72" s="114">
        <f t="shared" si="471"/>
        <v>570.19999999999982</v>
      </c>
      <c r="BN72" s="114">
        <f t="shared" ref="BN72:BO72" si="472">BN8-BN56</f>
        <v>2132.6000000000004</v>
      </c>
      <c r="BO72" s="114">
        <f t="shared" si="472"/>
        <v>1659</v>
      </c>
      <c r="BP72" s="114">
        <f t="shared" ref="BP72:BQ72" si="473">BP8-BP56</f>
        <v>1585</v>
      </c>
      <c r="BQ72" s="114">
        <f t="shared" si="473"/>
        <v>997.39999999999964</v>
      </c>
      <c r="BR72" s="114">
        <f t="shared" ref="BR72:BS72" si="474">BR8-BR56</f>
        <v>608.80000000000018</v>
      </c>
      <c r="BS72" s="114">
        <f t="shared" si="474"/>
        <v>2421</v>
      </c>
      <c r="BT72" s="5">
        <f t="shared" ref="BT72:BU72" si="475">BT8-BT56</f>
        <v>1992.1999999999998</v>
      </c>
      <c r="BU72" s="5">
        <f t="shared" si="475"/>
        <v>1698.1999999999998</v>
      </c>
      <c r="BV72" s="109">
        <f t="shared" ref="BV72:BW72" si="476">BV8-BV56</f>
        <v>1546.1999999999998</v>
      </c>
      <c r="BW72" s="114">
        <f t="shared" si="476"/>
        <v>2294.8000000000002</v>
      </c>
      <c r="BX72" s="114">
        <f t="shared" ref="BX72:BY72" si="477">BX8-BX56</f>
        <v>3079.2</v>
      </c>
      <c r="BY72" s="114">
        <f t="shared" si="477"/>
        <v>2833.3999999999996</v>
      </c>
      <c r="BZ72" s="114">
        <f t="shared" ref="BZ72:CA72" si="478">BZ8-BZ56</f>
        <v>2267.6000000000004</v>
      </c>
      <c r="CA72" s="114">
        <f t="shared" si="478"/>
        <v>2831.6000000000004</v>
      </c>
      <c r="CB72" s="114">
        <f t="shared" ref="CB72:CC72" si="479">CB8-CB56</f>
        <v>1255.6000000000004</v>
      </c>
      <c r="CC72" s="114">
        <f t="shared" si="479"/>
        <v>1645.1999999999998</v>
      </c>
      <c r="CD72" s="114">
        <f t="shared" ref="CD72:CE72" si="480">CD8-CD56</f>
        <v>2003.3999999999996</v>
      </c>
      <c r="CE72" s="114">
        <f t="shared" si="480"/>
        <v>1613.6000000000004</v>
      </c>
      <c r="CF72" s="114">
        <f t="shared" ref="CF72:CH72" si="481">CF8-CF56</f>
        <v>-219.39999999999964</v>
      </c>
      <c r="CG72" s="114">
        <f t="shared" si="481"/>
        <v>307.59999999999991</v>
      </c>
      <c r="CH72" s="109">
        <f t="shared" si="481"/>
        <v>566</v>
      </c>
      <c r="CI72" s="156">
        <f t="shared" ref="CI72:CJ72" si="482">CI8-CI56</f>
        <v>610.20000000000073</v>
      </c>
      <c r="CJ72" s="143">
        <f t="shared" si="482"/>
        <v>616.60000000000036</v>
      </c>
      <c r="CK72" s="143">
        <f t="shared" ref="CK72:CL72" si="483">CK8-CK56</f>
        <v>1065.0205613329108</v>
      </c>
      <c r="CL72" s="143">
        <f t="shared" si="483"/>
        <v>-618.56218845575677</v>
      </c>
      <c r="CM72" s="143">
        <f t="shared" ref="CM72:CN72" si="484">CM8-CM56</f>
        <v>-312.97718386430097</v>
      </c>
      <c r="CN72" s="143">
        <f t="shared" si="484"/>
        <v>1136.3929227285089</v>
      </c>
      <c r="CO72" s="143">
        <f t="shared" ref="CO72:CP72" si="485">CO8-CO56</f>
        <v>1420.3194943918134</v>
      </c>
      <c r="CP72" s="143">
        <f t="shared" si="485"/>
        <v>1892.1053957940067</v>
      </c>
      <c r="CQ72" s="143">
        <f t="shared" ref="CQ72" si="486">CQ8-CQ56</f>
        <v>2224.2832165824011</v>
      </c>
      <c r="CR72" s="143">
        <f t="shared" ref="CR72:CT72" si="487">CR8-CR56</f>
        <v>2258.4142847848607</v>
      </c>
      <c r="CS72" s="143">
        <f t="shared" si="487"/>
        <v>2893.7192521666839</v>
      </c>
      <c r="CT72" s="126">
        <f t="shared" si="487"/>
        <v>2876.2092099470228</v>
      </c>
      <c r="CU72" s="143">
        <f t="shared" ref="CU72" si="488">CU8-CU56</f>
        <v>1153.5394620539491</v>
      </c>
      <c r="DF72" s="151"/>
    </row>
    <row r="73" spans="1:110" x14ac:dyDescent="0.3">
      <c r="A73" s="2" t="s">
        <v>1</v>
      </c>
      <c r="B73" s="5">
        <f t="shared" ref="B73:V73" si="489">B9-B57</f>
        <v>-2262.3999999999996</v>
      </c>
      <c r="C73" s="5">
        <f t="shared" si="489"/>
        <v>-890.40000000000327</v>
      </c>
      <c r="D73" s="5">
        <f t="shared" si="489"/>
        <v>-1040.4000000000015</v>
      </c>
      <c r="E73" s="5">
        <f t="shared" si="489"/>
        <v>-838.79999999999927</v>
      </c>
      <c r="F73" s="5">
        <f t="shared" si="489"/>
        <v>862.20000000000073</v>
      </c>
      <c r="G73" s="33">
        <f t="shared" si="489"/>
        <v>1740.7999999999993</v>
      </c>
      <c r="H73" s="33">
        <f t="shared" si="489"/>
        <v>1987.7999999999993</v>
      </c>
      <c r="I73" s="33">
        <f t="shared" si="489"/>
        <v>3297</v>
      </c>
      <c r="J73" s="33">
        <f t="shared" si="489"/>
        <v>6940.7999999999993</v>
      </c>
      <c r="K73" s="33">
        <f t="shared" si="489"/>
        <v>7279.4</v>
      </c>
      <c r="L73" s="33">
        <f t="shared" si="489"/>
        <v>5285.4</v>
      </c>
      <c r="M73" s="33">
        <f t="shared" si="489"/>
        <v>5251.2000000000007</v>
      </c>
      <c r="N73" s="5">
        <f t="shared" si="489"/>
        <v>5507</v>
      </c>
      <c r="O73" s="69">
        <f t="shared" si="489"/>
        <v>3869.2000000000007</v>
      </c>
      <c r="P73" s="5">
        <f t="shared" si="489"/>
        <v>3557.4000000000015</v>
      </c>
      <c r="Q73" s="5">
        <f t="shared" si="489"/>
        <v>3381.2000000000007</v>
      </c>
      <c r="R73" s="5">
        <f t="shared" si="489"/>
        <v>2550.2000000000007</v>
      </c>
      <c r="S73" s="5">
        <f t="shared" si="489"/>
        <v>1378.7999999999993</v>
      </c>
      <c r="T73" s="5">
        <f t="shared" si="489"/>
        <v>3004.4000000000015</v>
      </c>
      <c r="U73" s="5">
        <f t="shared" si="489"/>
        <v>4849.2000000000007</v>
      </c>
      <c r="V73" s="5">
        <f t="shared" si="489"/>
        <v>4088</v>
      </c>
      <c r="W73" s="5">
        <f t="shared" ref="W73:Z73" si="490">W9-W57</f>
        <v>2946</v>
      </c>
      <c r="X73" s="5">
        <f t="shared" si="490"/>
        <v>3891.6000000000004</v>
      </c>
      <c r="Y73" s="83">
        <f t="shared" si="490"/>
        <v>3774</v>
      </c>
      <c r="Z73" s="33">
        <f t="shared" si="490"/>
        <v>3081.7999999999993</v>
      </c>
      <c r="AA73" s="33">
        <f t="shared" ref="AA73:AB73" si="491">AA9-AA57</f>
        <v>3158.7999999999993</v>
      </c>
      <c r="AB73" s="33">
        <f t="shared" si="491"/>
        <v>5449.5999999999985</v>
      </c>
      <c r="AC73" s="33">
        <f t="shared" ref="AC73:AD73" si="492">AC9-AC57</f>
        <v>5899.4000000000015</v>
      </c>
      <c r="AD73" s="5">
        <f t="shared" si="492"/>
        <v>3753.7999999999993</v>
      </c>
      <c r="AE73" s="5">
        <f t="shared" ref="AE73:AF73" si="493">AE9-AE57</f>
        <v>2198</v>
      </c>
      <c r="AF73" s="5">
        <f t="shared" si="493"/>
        <v>1768.2000000000007</v>
      </c>
      <c r="AG73" s="5">
        <f t="shared" ref="AG73:AH73" si="494">AG9-AG57</f>
        <v>1279.5999999999985</v>
      </c>
      <c r="AH73" s="5">
        <f t="shared" si="494"/>
        <v>-80.599999999998545</v>
      </c>
      <c r="AI73" s="5">
        <f t="shared" ref="AI73:AJ73" si="495">AI9-AI57</f>
        <v>-1055.4000000000015</v>
      </c>
      <c r="AJ73" s="5">
        <f t="shared" si="495"/>
        <v>-226.20000000000073</v>
      </c>
      <c r="AK73" s="5">
        <f t="shared" ref="AK73:AL73" si="496">AK9-AK57</f>
        <v>-1797.7999999999993</v>
      </c>
      <c r="AL73" s="5">
        <f t="shared" si="496"/>
        <v>-3141.3999999999996</v>
      </c>
      <c r="AM73" s="5">
        <f t="shared" ref="AM73" si="497">AM9-AM57</f>
        <v>-3346.2000000000007</v>
      </c>
      <c r="AN73" s="5">
        <f t="shared" ref="AN73" si="498">AN9-AN57</f>
        <v>-3500</v>
      </c>
      <c r="AO73" s="5">
        <f t="shared" ref="AO73:AP73" si="499">AO9-AO57</f>
        <v>-2889.4000000000015</v>
      </c>
      <c r="AP73" s="5">
        <f t="shared" si="499"/>
        <v>-2653.7999999999993</v>
      </c>
      <c r="AQ73" s="5">
        <f t="shared" ref="AQ73:AR73" si="500">AQ9-AQ57</f>
        <v>-1603.5999999999985</v>
      </c>
      <c r="AR73" s="5">
        <f t="shared" si="500"/>
        <v>59.599999999998545</v>
      </c>
      <c r="AS73" s="5">
        <f t="shared" ref="AS73:AT73" si="501">AS9-AS57</f>
        <v>-1394.2000000000007</v>
      </c>
      <c r="AT73" s="5">
        <f t="shared" si="501"/>
        <v>-1731.5999999999985</v>
      </c>
      <c r="AU73" s="5">
        <f t="shared" ref="AU73:AV73" si="502">AU9-AU57</f>
        <v>-3109.4000000000015</v>
      </c>
      <c r="AV73" s="5">
        <f t="shared" si="502"/>
        <v>-2935.7999999999993</v>
      </c>
      <c r="AW73" s="5">
        <f t="shared" ref="AW73:AX73" si="503">AW9-AW57</f>
        <v>-2295.6000000000004</v>
      </c>
      <c r="AX73" s="66">
        <f t="shared" si="503"/>
        <v>-3691.3999999999996</v>
      </c>
      <c r="AY73" s="5">
        <f t="shared" ref="AY73:AZ73" si="504">AY9-AY57</f>
        <v>-2842.2000000000007</v>
      </c>
      <c r="AZ73" s="5">
        <f t="shared" si="504"/>
        <v>-2389</v>
      </c>
      <c r="BA73" s="5">
        <f t="shared" ref="BA73:BB73" si="505">BA9-BA57</f>
        <v>-2119.5999999999985</v>
      </c>
      <c r="BB73" s="5">
        <f t="shared" si="505"/>
        <v>-1126.5999999999985</v>
      </c>
      <c r="BC73" s="5">
        <f t="shared" ref="BC73:BD73" si="506">BC9-BC57</f>
        <v>377</v>
      </c>
      <c r="BD73" s="33">
        <f t="shared" si="506"/>
        <v>622.79999999999927</v>
      </c>
      <c r="BE73" s="33">
        <f t="shared" ref="BE73:BF73" si="507">BE9-BE57</f>
        <v>-1034.7999999999993</v>
      </c>
      <c r="BF73" s="33">
        <f t="shared" si="507"/>
        <v>-626.20000000000073</v>
      </c>
      <c r="BG73" s="33">
        <f t="shared" ref="BG73:BH73" si="508">BG9-BG57</f>
        <v>208.79999999999927</v>
      </c>
      <c r="BH73" s="33">
        <f t="shared" si="508"/>
        <v>-1841.3999999999996</v>
      </c>
      <c r="BI73" s="33">
        <f t="shared" ref="BI73:BK73" si="509">BI9-BI57</f>
        <v>-2474.6000000000004</v>
      </c>
      <c r="BJ73" s="109">
        <f t="shared" si="509"/>
        <v>-1937.2000000000007</v>
      </c>
      <c r="BK73" s="114">
        <f t="shared" si="509"/>
        <v>-1414.7999999999993</v>
      </c>
      <c r="BL73" s="114">
        <f t="shared" ref="BL73:BM73" si="510">BL9-BL57</f>
        <v>-567.40000000000146</v>
      </c>
      <c r="BM73" s="114">
        <f t="shared" si="510"/>
        <v>-807.79999999999927</v>
      </c>
      <c r="BN73" s="114">
        <f t="shared" ref="BN73:BO73" si="511">BN9-BN57</f>
        <v>-702.79999999999927</v>
      </c>
      <c r="BO73" s="114">
        <f t="shared" si="511"/>
        <v>50.799999999999272</v>
      </c>
      <c r="BP73" s="114">
        <f t="shared" ref="BP73:BQ73" si="512">BP9-BP57</f>
        <v>-1285</v>
      </c>
      <c r="BQ73" s="114">
        <f t="shared" si="512"/>
        <v>-3762.7999999999993</v>
      </c>
      <c r="BR73" s="114">
        <f t="shared" ref="BR73:BS73" si="513">BR9-BR57</f>
        <v>-2801.5999999999985</v>
      </c>
      <c r="BS73" s="114">
        <f t="shared" si="513"/>
        <v>-1129.7999999999993</v>
      </c>
      <c r="BT73" s="5">
        <f t="shared" ref="BT73:BU73" si="514">BT9-BT57</f>
        <v>-1656.3999999999996</v>
      </c>
      <c r="BU73" s="5">
        <f t="shared" si="514"/>
        <v>-1555.6000000000004</v>
      </c>
      <c r="BV73" s="109">
        <f t="shared" ref="BV73:BW73" si="515">BV9-BV57</f>
        <v>-2402.6000000000004</v>
      </c>
      <c r="BW73" s="114">
        <f t="shared" si="515"/>
        <v>-2050.5999999999985</v>
      </c>
      <c r="BX73" s="114">
        <f t="shared" ref="BX73:BY73" si="516">BX9-BX57</f>
        <v>-2260.5999999999985</v>
      </c>
      <c r="BY73" s="114">
        <f t="shared" si="516"/>
        <v>-988.20000000000073</v>
      </c>
      <c r="BZ73" s="114">
        <f t="shared" ref="BZ73:CA73" si="517">BZ9-BZ57</f>
        <v>272.40000000000146</v>
      </c>
      <c r="CA73" s="114">
        <f t="shared" si="517"/>
        <v>-844.20000000000073</v>
      </c>
      <c r="CB73" s="114">
        <f t="shared" ref="CB73:CC73" si="518">CB9-CB57</f>
        <v>-602.59999999999854</v>
      </c>
      <c r="CC73" s="114">
        <f t="shared" si="518"/>
        <v>652.59999999999854</v>
      </c>
      <c r="CD73" s="114">
        <f t="shared" ref="CD73:CE73" si="519">CD9-CD57</f>
        <v>-1454.4000000000015</v>
      </c>
      <c r="CE73" s="114">
        <f t="shared" si="519"/>
        <v>-1414</v>
      </c>
      <c r="CF73" s="114">
        <f t="shared" ref="CF73:CH73" si="520">CF9-CF57</f>
        <v>-2663.6000000000004</v>
      </c>
      <c r="CG73" s="114">
        <f t="shared" si="520"/>
        <v>-1786.3999999999996</v>
      </c>
      <c r="CH73" s="109">
        <f t="shared" si="520"/>
        <v>-2322.7999999999993</v>
      </c>
      <c r="CI73" s="156">
        <f t="shared" ref="CI73:CJ73" si="521">CI9-CI57</f>
        <v>-4121.1999999999989</v>
      </c>
      <c r="CJ73" s="143">
        <f t="shared" si="521"/>
        <v>-1683.4000000000051</v>
      </c>
      <c r="CK73" s="143">
        <f t="shared" ref="CK73:CL73" si="522">CK9-CK57</f>
        <v>611.88259522413864</v>
      </c>
      <c r="CL73" s="143">
        <f t="shared" si="522"/>
        <v>457.13490759198976</v>
      </c>
      <c r="CM73" s="143">
        <f t="shared" ref="CM73:CN73" si="523">CM9-CM57</f>
        <v>549.21045331228743</v>
      </c>
      <c r="CN73" s="143">
        <f t="shared" si="523"/>
        <v>-200.50731643986728</v>
      </c>
      <c r="CO73" s="143">
        <f t="shared" ref="CO73:CP73" si="524">CO9-CO57</f>
        <v>883.25476727318164</v>
      </c>
      <c r="CP73" s="143">
        <f t="shared" si="524"/>
        <v>1522.6231246443276</v>
      </c>
      <c r="CQ73" s="143">
        <f t="shared" ref="CQ73" si="525">CQ9-CQ57</f>
        <v>-8.1739706672215107</v>
      </c>
      <c r="CR73" s="143">
        <f t="shared" ref="CR73:CT73" si="526">CR9-CR57</f>
        <v>-724.87933571560279</v>
      </c>
      <c r="CS73" s="143">
        <f t="shared" si="526"/>
        <v>-5081.4752539202327</v>
      </c>
      <c r="CT73" s="126">
        <f t="shared" si="526"/>
        <v>-5015.5437806250438</v>
      </c>
      <c r="CU73" s="143">
        <f t="shared" ref="CU73" si="527">CU9-CU57</f>
        <v>-3219.1211023954056</v>
      </c>
      <c r="DF73" s="151"/>
    </row>
    <row r="74" spans="1:110" x14ac:dyDescent="0.3">
      <c r="A74" s="2" t="s">
        <v>2</v>
      </c>
      <c r="B74" s="5">
        <f t="shared" ref="B74:V74" si="528">B10-B58</f>
        <v>-2880.4000000000015</v>
      </c>
      <c r="C74" s="5">
        <f t="shared" si="528"/>
        <v>1286.4000000000015</v>
      </c>
      <c r="D74" s="5">
        <f t="shared" si="528"/>
        <v>4072.9999999999964</v>
      </c>
      <c r="E74" s="5">
        <f t="shared" si="528"/>
        <v>7098</v>
      </c>
      <c r="F74" s="5">
        <f t="shared" si="528"/>
        <v>10198.799999999999</v>
      </c>
      <c r="G74" s="33">
        <f t="shared" si="528"/>
        <v>10307.800000000003</v>
      </c>
      <c r="H74" s="33">
        <f t="shared" si="528"/>
        <v>11315</v>
      </c>
      <c r="I74" s="33">
        <f t="shared" si="528"/>
        <v>12775.8</v>
      </c>
      <c r="J74" s="33">
        <f t="shared" si="528"/>
        <v>14993.400000000001</v>
      </c>
      <c r="K74" s="33">
        <f t="shared" si="528"/>
        <v>17718</v>
      </c>
      <c r="L74" s="33">
        <f t="shared" si="528"/>
        <v>15293.150000000001</v>
      </c>
      <c r="M74" s="33">
        <f t="shared" si="528"/>
        <v>19501</v>
      </c>
      <c r="N74" s="5">
        <f t="shared" si="528"/>
        <v>22620.2</v>
      </c>
      <c r="O74" s="69">
        <f t="shared" si="528"/>
        <v>27229.8</v>
      </c>
      <c r="P74" s="5">
        <f t="shared" si="528"/>
        <v>27046.799999999999</v>
      </c>
      <c r="Q74" s="5">
        <f t="shared" si="528"/>
        <v>27213</v>
      </c>
      <c r="R74" s="5">
        <f t="shared" si="528"/>
        <v>28569</v>
      </c>
      <c r="S74" s="5">
        <f t="shared" si="528"/>
        <v>27841.199999999997</v>
      </c>
      <c r="T74" s="5">
        <f t="shared" si="528"/>
        <v>31113.599999999999</v>
      </c>
      <c r="U74" s="5">
        <f t="shared" si="528"/>
        <v>30792.400000000001</v>
      </c>
      <c r="V74" s="5">
        <f t="shared" si="528"/>
        <v>30710.799999999999</v>
      </c>
      <c r="W74" s="5">
        <f t="shared" ref="W74:Z74" si="529">W10-W58</f>
        <v>25516.799999999999</v>
      </c>
      <c r="X74" s="5">
        <f t="shared" si="529"/>
        <v>18467.95</v>
      </c>
      <c r="Y74" s="83">
        <f t="shared" si="529"/>
        <v>20671.8</v>
      </c>
      <c r="Z74" s="33">
        <f t="shared" si="529"/>
        <v>24408</v>
      </c>
      <c r="AA74" s="33">
        <f t="shared" ref="AA74:AB74" si="530">AA10-AA58</f>
        <v>20133.8</v>
      </c>
      <c r="AB74" s="33">
        <f t="shared" si="530"/>
        <v>19680</v>
      </c>
      <c r="AC74" s="33">
        <f t="shared" ref="AC74:AD74" si="531">AC10-AC58</f>
        <v>16738.400000000001</v>
      </c>
      <c r="AD74" s="5">
        <f t="shared" si="531"/>
        <v>19602.199999999997</v>
      </c>
      <c r="AE74" s="5">
        <f t="shared" ref="AE74:AF74" si="532">AE10-AE58</f>
        <v>22821.800000000003</v>
      </c>
      <c r="AF74" s="5">
        <f t="shared" si="532"/>
        <v>22625.199999999997</v>
      </c>
      <c r="AG74" s="5">
        <f t="shared" ref="AG74:AH74" si="533">AG10-AG58</f>
        <v>23070.6</v>
      </c>
      <c r="AH74" s="5">
        <f t="shared" si="533"/>
        <v>14904.400000000001</v>
      </c>
      <c r="AI74" s="5">
        <f t="shared" ref="AI74:AJ74" si="534">AI10-AI58</f>
        <v>2567.8000000000029</v>
      </c>
      <c r="AJ74" s="5">
        <f t="shared" si="534"/>
        <v>-176.22931034482463</v>
      </c>
      <c r="AK74" s="5">
        <f t="shared" ref="AK74:AL74" si="535">AK10-AK58</f>
        <v>-2646.4000000000015</v>
      </c>
      <c r="AL74" s="5">
        <f t="shared" si="535"/>
        <v>-6892.8000000000029</v>
      </c>
      <c r="AM74" s="5">
        <f t="shared" ref="AM74" si="536">AM10-AM58</f>
        <v>-7617.8000000000029</v>
      </c>
      <c r="AN74" s="5">
        <f t="shared" ref="AN74" si="537">AN10-AN58</f>
        <v>-5100</v>
      </c>
      <c r="AO74" s="5">
        <f t="shared" ref="AO74:AP74" si="538">AO10-AO58</f>
        <v>-5190.1999999999971</v>
      </c>
      <c r="AP74" s="5">
        <f t="shared" si="538"/>
        <v>-2240.1999999999971</v>
      </c>
      <c r="AQ74" s="5">
        <f t="shared" ref="AQ74:AR74" si="539">AQ10-AQ58</f>
        <v>-8316.4000000000015</v>
      </c>
      <c r="AR74" s="5">
        <f t="shared" si="539"/>
        <v>-8109.4000000000015</v>
      </c>
      <c r="AS74" s="5">
        <f t="shared" ref="AS74:AT74" si="540">AS10-AS58</f>
        <v>-8157.4000000000015</v>
      </c>
      <c r="AT74" s="5">
        <f t="shared" si="540"/>
        <v>-6431.4000000000015</v>
      </c>
      <c r="AU74" s="5">
        <f t="shared" ref="AU74:AV74" si="541">AU10-AU58</f>
        <v>-5506.5999999999985</v>
      </c>
      <c r="AV74" s="5">
        <f t="shared" si="541"/>
        <v>-4492.5241379310391</v>
      </c>
      <c r="AW74" s="5">
        <f t="shared" ref="AW74:AX74" si="542">AW10-AW58</f>
        <v>-8155.7999999999993</v>
      </c>
      <c r="AX74" s="66">
        <f t="shared" si="542"/>
        <v>-8989.4000000000015</v>
      </c>
      <c r="AY74" s="5">
        <f t="shared" ref="AY74:AZ74" si="543">AY10-AY58</f>
        <v>-9591.1999999999971</v>
      </c>
      <c r="AZ74" s="5">
        <f t="shared" si="543"/>
        <v>-6920.4000000000015</v>
      </c>
      <c r="BA74" s="5">
        <f t="shared" ref="BA74:BB74" si="544">BA10-BA58</f>
        <v>-9706.5999999999985</v>
      </c>
      <c r="BB74" s="5">
        <f t="shared" si="544"/>
        <v>-12527.400000000001</v>
      </c>
      <c r="BC74" s="5">
        <f t="shared" ref="BC74:BD74" si="545">BC10-BC58</f>
        <v>-8567.8000000000029</v>
      </c>
      <c r="BD74" s="33">
        <f t="shared" si="545"/>
        <v>-4082.8000000000029</v>
      </c>
      <c r="BE74" s="33">
        <f t="shared" ref="BE74:BF74" si="546">BE10-BE58</f>
        <v>-4954.5999999999985</v>
      </c>
      <c r="BF74" s="33">
        <f t="shared" si="546"/>
        <v>-5665</v>
      </c>
      <c r="BG74" s="33">
        <f t="shared" ref="BG74:BH74" si="547">BG10-BG58</f>
        <v>-3785.8000000000029</v>
      </c>
      <c r="BH74" s="33">
        <f t="shared" si="547"/>
        <v>2327.6758620689616</v>
      </c>
      <c r="BI74" s="33">
        <f t="shared" ref="BI74:BK74" si="548">BI10-BI58</f>
        <v>7485.2000000000007</v>
      </c>
      <c r="BJ74" s="109">
        <f t="shared" si="548"/>
        <v>7719</v>
      </c>
      <c r="BK74" s="114">
        <f t="shared" si="548"/>
        <v>8832.4000000000015</v>
      </c>
      <c r="BL74" s="114">
        <f t="shared" ref="BL74:BM74" si="549">BL10-BL58</f>
        <v>6234.8000000000029</v>
      </c>
      <c r="BM74" s="114">
        <f t="shared" si="549"/>
        <v>5986.1999999999971</v>
      </c>
      <c r="BN74" s="114">
        <f t="shared" ref="BN74:BO74" si="550">BN10-BN58</f>
        <v>9446.8000000000029</v>
      </c>
      <c r="BO74" s="114">
        <f t="shared" si="550"/>
        <v>10475.800000000003</v>
      </c>
      <c r="BP74" s="114">
        <f t="shared" ref="BP74:BQ74" si="551">BP10-BP58</f>
        <v>8788.1999999999971</v>
      </c>
      <c r="BQ74" s="114">
        <f t="shared" si="551"/>
        <v>7275.4000000000015</v>
      </c>
      <c r="BR74" s="114">
        <f t="shared" ref="BR74:BS74" si="552">BR10-BR58</f>
        <v>7083</v>
      </c>
      <c r="BS74" s="114">
        <f t="shared" si="552"/>
        <v>14746.599999999999</v>
      </c>
      <c r="BT74" s="5">
        <f t="shared" ref="BT74:BU74" si="553">BT10-BT58</f>
        <v>15035.875862068962</v>
      </c>
      <c r="BU74" s="5">
        <f t="shared" si="553"/>
        <v>11984.199999999997</v>
      </c>
      <c r="BV74" s="109">
        <f t="shared" ref="BV74:BW74" si="554">BV10-BV58</f>
        <v>10127.400000000001</v>
      </c>
      <c r="BW74" s="114">
        <f t="shared" si="554"/>
        <v>5817</v>
      </c>
      <c r="BX74" s="114">
        <f t="shared" ref="BX74:BY74" si="555">BX10-BX58</f>
        <v>4184.4000000000015</v>
      </c>
      <c r="BY74" s="114">
        <f t="shared" si="555"/>
        <v>6707</v>
      </c>
      <c r="BZ74" s="114">
        <f t="shared" ref="BZ74:CA74" si="556">BZ10-BZ58</f>
        <v>6125</v>
      </c>
      <c r="CA74" s="114">
        <f t="shared" si="556"/>
        <v>8598.1999999999971</v>
      </c>
      <c r="CB74" s="114">
        <f t="shared" ref="CB74:CC74" si="557">CB10-CB58</f>
        <v>2824.8000000000029</v>
      </c>
      <c r="CC74" s="114">
        <f t="shared" si="557"/>
        <v>-228.40000000000146</v>
      </c>
      <c r="CD74" s="114">
        <f t="shared" ref="CD74:CE74" si="558">CD10-CD58</f>
        <v>-8085.5999999999985</v>
      </c>
      <c r="CE74" s="114">
        <f t="shared" si="558"/>
        <v>-8850.5999999999985</v>
      </c>
      <c r="CF74" s="114">
        <f t="shared" ref="CF74:CH74" si="559">CF10-CF58</f>
        <v>-11321.724137931036</v>
      </c>
      <c r="CG74" s="114">
        <f t="shared" si="559"/>
        <v>-12325</v>
      </c>
      <c r="CH74" s="109">
        <f t="shared" si="559"/>
        <v>-12037.199999999997</v>
      </c>
      <c r="CI74" s="156">
        <f t="shared" ref="CI74:CJ74" si="560">CI10-CI58</f>
        <v>-11995.599999999995</v>
      </c>
      <c r="CJ74" s="143">
        <f t="shared" si="560"/>
        <v>-12181.800000000007</v>
      </c>
      <c r="CK74" s="143">
        <f t="shared" ref="CK74:CL74" si="561">CK10-CK58</f>
        <v>-15042.506196070481</v>
      </c>
      <c r="CL74" s="143">
        <f t="shared" si="561"/>
        <v>-18930.834962380122</v>
      </c>
      <c r="CM74" s="143">
        <f t="shared" ref="CM74:CN74" si="562">CM10-CM58</f>
        <v>-21038.289307066905</v>
      </c>
      <c r="CN74" s="143">
        <f t="shared" si="562"/>
        <v>-21419.226005337423</v>
      </c>
      <c r="CO74" s="143">
        <f t="shared" ref="CO74:CP74" si="563">CO10-CO58</f>
        <v>-19435.682836957181</v>
      </c>
      <c r="CP74" s="143">
        <f t="shared" si="563"/>
        <v>-13850.763557622111</v>
      </c>
      <c r="CQ74" s="143">
        <f t="shared" ref="CQ74" si="564">CQ10-CQ58</f>
        <v>-3572.543123331372</v>
      </c>
      <c r="CR74" s="143">
        <f t="shared" ref="CR74:CT74" si="565">CR10-CR58</f>
        <v>2924.4201433347116</v>
      </c>
      <c r="CS74" s="143">
        <f t="shared" si="565"/>
        <v>11812.604817776079</v>
      </c>
      <c r="CT74" s="126">
        <f t="shared" si="565"/>
        <v>18950.600850485269</v>
      </c>
      <c r="CU74" s="143">
        <f t="shared" ref="CU74" si="566">CU10-CU58</f>
        <v>21144.49848624607</v>
      </c>
      <c r="DF74" s="151"/>
    </row>
    <row r="75" spans="1:110" x14ac:dyDescent="0.3">
      <c r="A75" s="2" t="s">
        <v>3</v>
      </c>
      <c r="B75" s="5">
        <f t="shared" ref="B75:V75" si="567">B11-B59</f>
        <v>331.4</v>
      </c>
      <c r="C75" s="5">
        <f t="shared" si="567"/>
        <v>358.8</v>
      </c>
      <c r="D75" s="5">
        <f t="shared" si="567"/>
        <v>324.39999999999998</v>
      </c>
      <c r="E75" s="5">
        <f t="shared" si="567"/>
        <v>456.6</v>
      </c>
      <c r="F75" s="5">
        <f t="shared" si="567"/>
        <v>670.2</v>
      </c>
      <c r="G75" s="33">
        <f t="shared" si="567"/>
        <v>871.6</v>
      </c>
      <c r="H75" s="33">
        <f t="shared" si="567"/>
        <v>907.6</v>
      </c>
      <c r="I75" s="33">
        <f t="shared" si="567"/>
        <v>951.6</v>
      </c>
      <c r="J75" s="33">
        <f t="shared" si="567"/>
        <v>957.4</v>
      </c>
      <c r="K75" s="33">
        <f t="shared" si="567"/>
        <v>840.4</v>
      </c>
      <c r="L75" s="33">
        <f t="shared" si="567"/>
        <v>759.8</v>
      </c>
      <c r="M75" s="33">
        <f t="shared" si="567"/>
        <v>741</v>
      </c>
      <c r="N75" s="5">
        <f t="shared" si="567"/>
        <v>808.8</v>
      </c>
      <c r="O75" s="69">
        <f t="shared" si="567"/>
        <v>847.6</v>
      </c>
      <c r="P75" s="5">
        <f t="shared" si="567"/>
        <v>874.2</v>
      </c>
      <c r="Q75" s="5">
        <f t="shared" si="567"/>
        <v>917.6</v>
      </c>
      <c r="R75" s="5">
        <f t="shared" si="567"/>
        <v>1024.8</v>
      </c>
      <c r="S75" s="5">
        <f t="shared" si="567"/>
        <v>1044.2</v>
      </c>
      <c r="T75" s="5">
        <f t="shared" si="567"/>
        <v>1059.8</v>
      </c>
      <c r="U75" s="5">
        <f t="shared" si="567"/>
        <v>1111.4000000000001</v>
      </c>
      <c r="V75" s="5">
        <f t="shared" si="567"/>
        <v>911.6</v>
      </c>
      <c r="W75" s="5">
        <f t="shared" ref="W75:Z75" si="568">W11-W59</f>
        <v>782</v>
      </c>
      <c r="X75" s="5">
        <f t="shared" si="568"/>
        <v>760.4</v>
      </c>
      <c r="Y75" s="83">
        <f t="shared" si="568"/>
        <v>643</v>
      </c>
      <c r="Z75" s="33">
        <f t="shared" si="568"/>
        <v>558.6</v>
      </c>
      <c r="AA75" s="33">
        <f t="shared" ref="AA75:AB75" si="569">AA11-AA59</f>
        <v>593</v>
      </c>
      <c r="AB75" s="33">
        <f t="shared" si="569"/>
        <v>641.4</v>
      </c>
      <c r="AC75" s="33">
        <f t="shared" ref="AC75:AD75" si="570">AC11-AC59</f>
        <v>711.4</v>
      </c>
      <c r="AD75" s="5">
        <f t="shared" si="570"/>
        <v>703.4</v>
      </c>
      <c r="AE75" s="5">
        <f t="shared" ref="AE75:AF75" si="571">AE11-AE59</f>
        <v>675.6</v>
      </c>
      <c r="AF75" s="5">
        <f t="shared" si="571"/>
        <v>683.6</v>
      </c>
      <c r="AG75" s="5">
        <f t="shared" ref="AG75:AH75" si="572">AG11-AG59</f>
        <v>628</v>
      </c>
      <c r="AH75" s="5">
        <f t="shared" si="572"/>
        <v>514.20000000000005</v>
      </c>
      <c r="AI75" s="5">
        <f t="shared" ref="AI75:AJ75" si="573">AI11-AI59</f>
        <v>282.60000000000002</v>
      </c>
      <c r="AJ75" s="5">
        <f t="shared" si="573"/>
        <v>162</v>
      </c>
      <c r="AK75" s="5">
        <f t="shared" ref="AK75:AL75" si="574">AK11-AK59</f>
        <v>87.600000000000023</v>
      </c>
      <c r="AL75" s="5">
        <f t="shared" si="574"/>
        <v>107.60000000000002</v>
      </c>
      <c r="AM75" s="5">
        <f t="shared" ref="AM75" si="575">AM11-AM59</f>
        <v>205.20000000000005</v>
      </c>
      <c r="AN75" s="5">
        <f t="shared" ref="AN75" si="576">AN11-AN59</f>
        <v>349.79999999999995</v>
      </c>
      <c r="AO75" s="5">
        <f t="shared" ref="AO75:AP75" si="577">AO11-AO59</f>
        <v>394.6</v>
      </c>
      <c r="AP75" s="5">
        <f t="shared" si="577"/>
        <v>425</v>
      </c>
      <c r="AQ75" s="5">
        <f t="shared" ref="AQ75:AR75" si="578">AQ11-AQ59</f>
        <v>458</v>
      </c>
      <c r="AR75" s="5">
        <f t="shared" si="578"/>
        <v>438</v>
      </c>
      <c r="AS75" s="5">
        <f t="shared" ref="AS75:AT75" si="579">AS11-AS59</f>
        <v>469.59999999999991</v>
      </c>
      <c r="AT75" s="5">
        <f t="shared" si="579"/>
        <v>444.79999999999995</v>
      </c>
      <c r="AU75" s="5">
        <f t="shared" ref="AU75:AV75" si="580">AU11-AU59</f>
        <v>256.60000000000002</v>
      </c>
      <c r="AV75" s="5">
        <f t="shared" si="580"/>
        <v>165.79999999999995</v>
      </c>
      <c r="AW75" s="5">
        <f t="shared" ref="AW75:AX75" si="581">AW11-AW59</f>
        <v>90.200000000000045</v>
      </c>
      <c r="AX75" s="66">
        <f t="shared" si="581"/>
        <v>27</v>
      </c>
      <c r="AY75" s="5">
        <f t="shared" ref="AY75:AZ75" si="582">AY11-AY59</f>
        <v>141.20000000000005</v>
      </c>
      <c r="AZ75" s="5">
        <f t="shared" si="582"/>
        <v>289</v>
      </c>
      <c r="BA75" s="5">
        <f t="shared" ref="BA75:BB75" si="583">BA11-BA59</f>
        <v>247</v>
      </c>
      <c r="BB75" s="5">
        <f t="shared" si="583"/>
        <v>224.40000000000009</v>
      </c>
      <c r="BC75" s="5">
        <f t="shared" ref="BC75:BD75" si="584">BC11-BC59</f>
        <v>281.79999999999995</v>
      </c>
      <c r="BD75" s="33">
        <f t="shared" si="584"/>
        <v>226</v>
      </c>
      <c r="BE75" s="33">
        <f t="shared" ref="BE75:BF75" si="585">BE11-BE59</f>
        <v>106</v>
      </c>
      <c r="BF75" s="33">
        <f t="shared" si="585"/>
        <v>133.79999999999995</v>
      </c>
      <c r="BG75" s="33">
        <f t="shared" ref="BG75:BH75" si="586">BG11-BG59</f>
        <v>146.79999999999995</v>
      </c>
      <c r="BH75" s="33">
        <f t="shared" si="586"/>
        <v>40.399999999999977</v>
      </c>
      <c r="BI75" s="33">
        <f t="shared" ref="BI75:BK75" si="587">BI11-BI59</f>
        <v>83.600000000000023</v>
      </c>
      <c r="BJ75" s="109">
        <f t="shared" si="587"/>
        <v>44.400000000000091</v>
      </c>
      <c r="BK75" s="114">
        <f t="shared" si="587"/>
        <v>159.20000000000005</v>
      </c>
      <c r="BL75" s="114">
        <f t="shared" ref="BL75:BM75" si="588">BL11-BL59</f>
        <v>155.40000000000009</v>
      </c>
      <c r="BM75" s="114">
        <f t="shared" si="588"/>
        <v>200</v>
      </c>
      <c r="BN75" s="114">
        <f t="shared" ref="BN75:BO75" si="589">BN11-BN59</f>
        <v>273.59999999999991</v>
      </c>
      <c r="BO75" s="114">
        <f t="shared" si="589"/>
        <v>288.59999999999991</v>
      </c>
      <c r="BP75" s="114">
        <f t="shared" ref="BP75:BQ75" si="590">BP11-BP59</f>
        <v>244.20000000000005</v>
      </c>
      <c r="BQ75" s="114">
        <f t="shared" si="590"/>
        <v>327.79999999999995</v>
      </c>
      <c r="BR75" s="114">
        <f t="shared" ref="BR75:BS75" si="591">BR11-BR59</f>
        <v>267.79999999999995</v>
      </c>
      <c r="BS75" s="114">
        <f t="shared" si="591"/>
        <v>262.40000000000009</v>
      </c>
      <c r="BT75" s="5">
        <f t="shared" ref="BT75:BU75" si="592">BT11-BT59</f>
        <v>200.59999999999991</v>
      </c>
      <c r="BU75" s="5">
        <f t="shared" si="592"/>
        <v>231.40000000000009</v>
      </c>
      <c r="BV75" s="109">
        <f t="shared" ref="BV75:BW75" si="593">BV11-BV59</f>
        <v>239.40000000000009</v>
      </c>
      <c r="BW75" s="114">
        <f t="shared" si="593"/>
        <v>325.79999999999995</v>
      </c>
      <c r="BX75" s="114">
        <f t="shared" ref="BX75:BY75" si="594">BX11-BX59</f>
        <v>583.20000000000005</v>
      </c>
      <c r="BY75" s="114">
        <f t="shared" si="594"/>
        <v>771.8</v>
      </c>
      <c r="BZ75" s="114">
        <f t="shared" ref="BZ75:CA75" si="595">BZ11-BZ59</f>
        <v>1613</v>
      </c>
      <c r="CA75" s="114">
        <f t="shared" si="595"/>
        <v>1608.4</v>
      </c>
      <c r="CB75" s="114">
        <f t="shared" ref="CB75:CC75" si="596">CB11-CB59</f>
        <v>1553.6</v>
      </c>
      <c r="CC75" s="114">
        <f t="shared" si="596"/>
        <v>1553.8</v>
      </c>
      <c r="CD75" s="114">
        <f t="shared" ref="CD75:CE75" si="597">CD11-CD59</f>
        <v>1326.4</v>
      </c>
      <c r="CE75" s="114">
        <f t="shared" si="597"/>
        <v>1048.4000000000001</v>
      </c>
      <c r="CF75" s="114">
        <f t="shared" ref="CF75:CH75" si="598">CF11-CF59</f>
        <v>889.59999999999991</v>
      </c>
      <c r="CG75" s="114">
        <f t="shared" si="598"/>
        <v>841.8</v>
      </c>
      <c r="CH75" s="109">
        <f t="shared" si="598"/>
        <v>832</v>
      </c>
      <c r="CI75" s="156">
        <f t="shared" ref="CI75:CJ75" si="599">CI11-CI59</f>
        <v>1617.1468966189032</v>
      </c>
      <c r="CJ75" s="143">
        <f t="shared" si="599"/>
        <v>1446.3700639709523</v>
      </c>
      <c r="CK75" s="143">
        <f t="shared" ref="CK75:CL75" si="600">CK11-CK59</f>
        <v>1397.2187809978989</v>
      </c>
      <c r="CL75" s="143">
        <f t="shared" si="600"/>
        <v>1042.2514496316558</v>
      </c>
      <c r="CM75" s="143">
        <f t="shared" ref="CM75:CN75" si="601">CM11-CM59</f>
        <v>905.37790060076827</v>
      </c>
      <c r="CN75" s="143">
        <f t="shared" si="601"/>
        <v>476.79307632448695</v>
      </c>
      <c r="CO75" s="143">
        <f t="shared" ref="CO75:CP75" si="602">CO11-CO59</f>
        <v>341.26638544408456</v>
      </c>
      <c r="CP75" s="143">
        <f t="shared" si="602"/>
        <v>404.67431887090015</v>
      </c>
      <c r="CQ75" s="143">
        <f t="shared" ref="CQ75" si="603">CQ11-CQ59</f>
        <v>320.37830898785933</v>
      </c>
      <c r="CR75" s="143">
        <f t="shared" ref="CR75:CT75" si="604">CR11-CR59</f>
        <v>816.22370864906225</v>
      </c>
      <c r="CS75" s="143">
        <f t="shared" si="604"/>
        <v>929.52472587774309</v>
      </c>
      <c r="CT75" s="126">
        <f t="shared" si="604"/>
        <v>787.34806431160678</v>
      </c>
      <c r="CU75" s="143">
        <f t="shared" ref="CU75" si="605">CU11-CU59</f>
        <v>234.06378314750418</v>
      </c>
      <c r="DF75" s="151"/>
    </row>
    <row r="76" spans="1:110" ht="16.2" x14ac:dyDescent="0.45">
      <c r="A76" s="2" t="s">
        <v>4</v>
      </c>
      <c r="B76" s="6">
        <f t="shared" ref="B76:V76" si="606">B12-B60</f>
        <v>44.600000000000023</v>
      </c>
      <c r="C76" s="6">
        <f t="shared" si="606"/>
        <v>214.20000000000005</v>
      </c>
      <c r="D76" s="6">
        <f t="shared" si="606"/>
        <v>241</v>
      </c>
      <c r="E76" s="6">
        <f t="shared" si="606"/>
        <v>220.40000000000009</v>
      </c>
      <c r="F76" s="6">
        <f t="shared" si="606"/>
        <v>326.40000000000009</v>
      </c>
      <c r="G76" s="34">
        <f t="shared" si="606"/>
        <v>238</v>
      </c>
      <c r="H76" s="34">
        <f t="shared" si="606"/>
        <v>231.59999999999991</v>
      </c>
      <c r="I76" s="34">
        <f t="shared" si="606"/>
        <v>361.80000000000018</v>
      </c>
      <c r="J76" s="34">
        <f t="shared" si="606"/>
        <v>678.8</v>
      </c>
      <c r="K76" s="34">
        <f t="shared" si="606"/>
        <v>516.4</v>
      </c>
      <c r="L76" s="34">
        <f t="shared" si="606"/>
        <v>440.10714285714289</v>
      </c>
      <c r="M76" s="34">
        <f t="shared" si="606"/>
        <v>524.6</v>
      </c>
      <c r="N76" s="6">
        <f t="shared" si="606"/>
        <v>475.6</v>
      </c>
      <c r="O76" s="70">
        <f t="shared" si="606"/>
        <v>322.79999999999995</v>
      </c>
      <c r="P76" s="6">
        <f t="shared" si="606"/>
        <v>296.40000000000009</v>
      </c>
      <c r="Q76" s="6">
        <f t="shared" si="606"/>
        <v>107</v>
      </c>
      <c r="R76" s="6">
        <f t="shared" si="606"/>
        <v>196.40000000000009</v>
      </c>
      <c r="S76" s="6">
        <f t="shared" si="606"/>
        <v>468.19999999999982</v>
      </c>
      <c r="T76" s="6">
        <f t="shared" si="606"/>
        <v>133.59999999999991</v>
      </c>
      <c r="U76" s="6">
        <f t="shared" si="606"/>
        <v>-58.800000000000182</v>
      </c>
      <c r="V76" s="6">
        <f t="shared" si="606"/>
        <v>-211</v>
      </c>
      <c r="W76" s="6">
        <f t="shared" ref="W76:Z76" si="607">W12-W60</f>
        <v>-5.2000000000000455</v>
      </c>
      <c r="X76" s="6">
        <f t="shared" si="607"/>
        <v>72.10714285714289</v>
      </c>
      <c r="Y76" s="84">
        <f t="shared" si="607"/>
        <v>81.600000000000023</v>
      </c>
      <c r="Z76" s="34">
        <f t="shared" si="607"/>
        <v>50.600000000000023</v>
      </c>
      <c r="AA76" s="34">
        <f t="shared" ref="AA76:AB76" si="608">AA12-AA60</f>
        <v>10</v>
      </c>
      <c r="AB76" s="34">
        <f t="shared" si="608"/>
        <v>-254.20000000000005</v>
      </c>
      <c r="AC76" s="34">
        <f t="shared" ref="AC76:AD76" si="609">AC12-AC60</f>
        <v>-256.40000000000009</v>
      </c>
      <c r="AD76" s="6">
        <f t="shared" si="609"/>
        <v>52.599999999999909</v>
      </c>
      <c r="AE76" s="6">
        <f t="shared" ref="AE76:AF76" si="610">AE12-AE60</f>
        <v>-87.400000000000091</v>
      </c>
      <c r="AF76" s="6">
        <f t="shared" si="610"/>
        <v>-160.59999999999991</v>
      </c>
      <c r="AG76" s="6">
        <f t="shared" ref="AG76:AH76" si="611">AG12-AG60</f>
        <v>-192.80000000000018</v>
      </c>
      <c r="AH76" s="6">
        <f t="shared" si="611"/>
        <v>-162.79999999999995</v>
      </c>
      <c r="AI76" s="6">
        <f t="shared" ref="AI76:AJ76" si="612">AI12-AI60</f>
        <v>46.399999999999977</v>
      </c>
      <c r="AJ76" s="6">
        <f t="shared" si="612"/>
        <v>29.486453201970448</v>
      </c>
      <c r="AK76" s="6">
        <f t="shared" ref="AK76:AL76" si="613">AK12-AK60</f>
        <v>-177</v>
      </c>
      <c r="AL76" s="6">
        <f t="shared" si="613"/>
        <v>-180.79999999999995</v>
      </c>
      <c r="AM76" s="6">
        <f t="shared" ref="AM76" si="614">AM12-AM60</f>
        <v>-148.40000000000009</v>
      </c>
      <c r="AN76" s="6">
        <f t="shared" ref="AN76" si="615">AN12-AN60</f>
        <v>-151.40000000000009</v>
      </c>
      <c r="AO76" s="6">
        <f t="shared" ref="AO76:AP76" si="616">AO12-AO60</f>
        <v>-98.200000000000045</v>
      </c>
      <c r="AP76" s="6">
        <f t="shared" si="616"/>
        <v>-121.59999999999991</v>
      </c>
      <c r="AQ76" s="6">
        <f t="shared" ref="AQ76:AR76" si="617">AQ12-AQ60</f>
        <v>-345.80000000000018</v>
      </c>
      <c r="AR76" s="6">
        <f t="shared" si="617"/>
        <v>-311.59999999999991</v>
      </c>
      <c r="AS76" s="6">
        <f t="shared" ref="AS76:AT76" si="618">AS12-AS60</f>
        <v>-335.40000000000009</v>
      </c>
      <c r="AT76" s="6">
        <f t="shared" si="618"/>
        <v>-249.79999999999995</v>
      </c>
      <c r="AU76" s="6">
        <f t="shared" ref="AU76:AV76" si="619">AU12-AU60</f>
        <v>21.600000000000023</v>
      </c>
      <c r="AV76" s="6">
        <f t="shared" si="619"/>
        <v>-7.6758620689654435</v>
      </c>
      <c r="AW76" s="6">
        <f t="shared" ref="AW76:AX76" si="620">AW12-AW60</f>
        <v>-32</v>
      </c>
      <c r="AX76" s="67">
        <f t="shared" si="620"/>
        <v>-146.39999999999998</v>
      </c>
      <c r="AY76" s="6">
        <f t="shared" ref="AY76:AZ76" si="621">AY12-AY60</f>
        <v>2.7999999999999545</v>
      </c>
      <c r="AZ76" s="6">
        <f t="shared" si="621"/>
        <v>-15.400000000000091</v>
      </c>
      <c r="BA76" s="6">
        <f t="shared" ref="BA76:BB76" si="622">BA12-BA60</f>
        <v>30.799999999999955</v>
      </c>
      <c r="BB76" s="6">
        <f t="shared" si="622"/>
        <v>-202.59999999999991</v>
      </c>
      <c r="BC76" s="6">
        <f t="shared" ref="BC76:BD76" si="623">BC12-BC60</f>
        <v>-180.40000000000009</v>
      </c>
      <c r="BD76" s="34">
        <f t="shared" si="623"/>
        <v>-225.19999999999982</v>
      </c>
      <c r="BE76" s="34">
        <f t="shared" ref="BE76:BF76" si="624">BE12-BE60</f>
        <v>-109.19999999999982</v>
      </c>
      <c r="BF76" s="34">
        <f t="shared" si="624"/>
        <v>-234.20000000000005</v>
      </c>
      <c r="BG76" s="34">
        <f t="shared" ref="BG76:BH76" si="625">BG12-BG60</f>
        <v>-351.59999999999991</v>
      </c>
      <c r="BH76" s="34">
        <f t="shared" si="625"/>
        <v>-271.47586206896551</v>
      </c>
      <c r="BI76" s="34">
        <f t="shared" ref="BI76:BK76" si="626">BI12-BI60</f>
        <v>-109.79999999999995</v>
      </c>
      <c r="BJ76" s="110">
        <f t="shared" si="626"/>
        <v>-309.60000000000002</v>
      </c>
      <c r="BK76" s="115">
        <f t="shared" si="626"/>
        <v>-257.59999999999991</v>
      </c>
      <c r="BL76" s="115">
        <f t="shared" ref="BL76:BM76" si="627">BL12-BL60</f>
        <v>-229.40000000000009</v>
      </c>
      <c r="BM76" s="115">
        <f t="shared" si="627"/>
        <v>-67.799999999999955</v>
      </c>
      <c r="BN76" s="115">
        <f t="shared" ref="BN76:BO76" si="628">BN12-BN60</f>
        <v>35.199999999999818</v>
      </c>
      <c r="BO76" s="115">
        <f t="shared" si="628"/>
        <v>115.40000000000009</v>
      </c>
      <c r="BP76" s="115">
        <f t="shared" ref="BP76:BQ76" si="629">BP12-BP60</f>
        <v>155</v>
      </c>
      <c r="BQ76" s="115">
        <f t="shared" si="629"/>
        <v>24.400000000000091</v>
      </c>
      <c r="BR76" s="115">
        <f t="shared" ref="BR76:BS76" si="630">BR12-BR60</f>
        <v>57.599999999999909</v>
      </c>
      <c r="BS76" s="115">
        <f t="shared" si="630"/>
        <v>188.79999999999995</v>
      </c>
      <c r="BT76" s="6">
        <f t="shared" ref="BT76:BU76" si="631">BT12-BT60</f>
        <v>-56.075862068965534</v>
      </c>
      <c r="BU76" s="6">
        <f t="shared" si="631"/>
        <v>-177.20000000000005</v>
      </c>
      <c r="BV76" s="110">
        <f t="shared" ref="BV76:BW76" si="632">BV12-BV60</f>
        <v>128.60000000000002</v>
      </c>
      <c r="BW76" s="115">
        <f t="shared" si="632"/>
        <v>425.20000000000005</v>
      </c>
      <c r="BX76" s="115">
        <f t="shared" ref="BX76:BY76" si="633">BX12-BX60</f>
        <v>369.79999999999995</v>
      </c>
      <c r="BY76" s="115">
        <f t="shared" si="633"/>
        <v>554.59999999999991</v>
      </c>
      <c r="BZ76" s="115">
        <f t="shared" ref="BZ76:CA76" si="634">BZ12-BZ60</f>
        <v>842.59999999999991</v>
      </c>
      <c r="CA76" s="115">
        <f t="shared" si="634"/>
        <v>539.40000000000009</v>
      </c>
      <c r="CB76" s="115">
        <f t="shared" ref="CB76:CC76" si="635">CB12-CB60</f>
        <v>688.59999999999991</v>
      </c>
      <c r="CC76" s="115">
        <f t="shared" si="635"/>
        <v>593.40000000000009</v>
      </c>
      <c r="CD76" s="115">
        <f t="shared" ref="CD76:CE76" si="636">CD12-CD60</f>
        <v>626</v>
      </c>
      <c r="CE76" s="115">
        <f t="shared" si="636"/>
        <v>982.6</v>
      </c>
      <c r="CF76" s="115">
        <f t="shared" ref="CF76:CH76" si="637">CF12-CF60</f>
        <v>725.12413793103451</v>
      </c>
      <c r="CG76" s="115">
        <f t="shared" si="637"/>
        <v>264.20000000000005</v>
      </c>
      <c r="CH76" s="110">
        <f t="shared" si="637"/>
        <v>-48.078992986729759</v>
      </c>
      <c r="CI76" s="157">
        <f t="shared" ref="CI76:CJ76" si="638">CI12-CI60</f>
        <v>-873.47324505237748</v>
      </c>
      <c r="CJ76" s="144">
        <f t="shared" si="638"/>
        <v>-863.90294866400052</v>
      </c>
      <c r="CK76" s="144">
        <f t="shared" ref="CK76:CL76" si="639">CK12-CK60</f>
        <v>-766.00459898358304</v>
      </c>
      <c r="CL76" s="144">
        <f t="shared" si="639"/>
        <v>-545.31138235558592</v>
      </c>
      <c r="CM76" s="144">
        <f t="shared" ref="CM76:CN76" si="640">CM12-CM60</f>
        <v>-215.88628703929226</v>
      </c>
      <c r="CN76" s="144">
        <f t="shared" si="640"/>
        <v>166.77686148250768</v>
      </c>
      <c r="CO76" s="144">
        <f t="shared" ref="CO76:CP76" si="641">CO12-CO60</f>
        <v>304.68991930991251</v>
      </c>
      <c r="CP76" s="144">
        <f t="shared" si="641"/>
        <v>759.2775374376738</v>
      </c>
      <c r="CQ76" s="144">
        <f t="shared" ref="CQ76" si="642">CQ12-CQ60</f>
        <v>901.31376543974488</v>
      </c>
      <c r="CR76" s="144">
        <f t="shared" ref="CR76:CT76" si="643">CR12-CR60</f>
        <v>864.88202924830046</v>
      </c>
      <c r="CS76" s="144">
        <f t="shared" si="643"/>
        <v>1139.8203241265796</v>
      </c>
      <c r="CT76" s="127">
        <f t="shared" si="643"/>
        <v>648.58633708290654</v>
      </c>
      <c r="CU76" s="144">
        <f t="shared" ref="CU76" si="644">CU12-CU60</f>
        <v>163.87006881614218</v>
      </c>
      <c r="DF76" s="151"/>
    </row>
    <row r="77" spans="1:110" x14ac:dyDescent="0.3">
      <c r="A77" s="2" t="s">
        <v>5</v>
      </c>
      <c r="B77" s="5">
        <f t="shared" ref="B77:V77" si="645">B13-B61</f>
        <v>-4997.6000000000058</v>
      </c>
      <c r="C77" s="5">
        <f t="shared" si="645"/>
        <v>369</v>
      </c>
      <c r="D77" s="5">
        <f t="shared" si="645"/>
        <v>3815.7999999999956</v>
      </c>
      <c r="E77" s="5">
        <f t="shared" si="645"/>
        <v>7833.8000000000029</v>
      </c>
      <c r="F77" s="5">
        <f t="shared" si="645"/>
        <v>13125.799999999996</v>
      </c>
      <c r="G77" s="33">
        <f t="shared" si="645"/>
        <v>13784</v>
      </c>
      <c r="H77" s="35">
        <f t="shared" si="645"/>
        <v>15517.600000000006</v>
      </c>
      <c r="I77" s="35">
        <f t="shared" si="645"/>
        <v>18342</v>
      </c>
      <c r="J77" s="35">
        <f t="shared" si="645"/>
        <v>24460.600000000006</v>
      </c>
      <c r="K77" s="35">
        <f t="shared" si="645"/>
        <v>27371.4</v>
      </c>
      <c r="L77" s="35">
        <f t="shared" si="645"/>
        <v>21125.092857142867</v>
      </c>
      <c r="M77" s="35">
        <f t="shared" si="645"/>
        <v>25901.199999999997</v>
      </c>
      <c r="N77" s="7">
        <f t="shared" si="645"/>
        <v>29694.400000000001</v>
      </c>
      <c r="O77" s="69">
        <f t="shared" si="645"/>
        <v>33110.200000000004</v>
      </c>
      <c r="P77" s="5">
        <f t="shared" si="645"/>
        <v>31919</v>
      </c>
      <c r="Q77" s="5">
        <f t="shared" si="645"/>
        <v>31376.199999999997</v>
      </c>
      <c r="R77" s="5">
        <f t="shared" si="645"/>
        <v>32271.000000000007</v>
      </c>
      <c r="S77" s="5">
        <f t="shared" si="645"/>
        <v>31295</v>
      </c>
      <c r="T77" s="5">
        <f t="shared" si="645"/>
        <v>36577.800000000003</v>
      </c>
      <c r="U77" s="5">
        <f t="shared" si="645"/>
        <v>38415.800000000003</v>
      </c>
      <c r="V77" s="5">
        <f t="shared" si="645"/>
        <v>37200.400000000001</v>
      </c>
      <c r="W77" s="5">
        <f t="shared" ref="W77:Z77" si="646">W13-W61</f>
        <v>30832.400000000001</v>
      </c>
      <c r="X77" s="5">
        <f t="shared" si="646"/>
        <v>24379.892857142862</v>
      </c>
      <c r="Y77" s="85">
        <f t="shared" si="646"/>
        <v>26768.6</v>
      </c>
      <c r="Z77" s="33">
        <f t="shared" si="646"/>
        <v>29533.599999999991</v>
      </c>
      <c r="AA77" s="33">
        <f t="shared" ref="AA77:AB77" si="647">AA13-AA61</f>
        <v>24184.399999999994</v>
      </c>
      <c r="AB77" s="33">
        <f t="shared" si="647"/>
        <v>25203.599999999999</v>
      </c>
      <c r="AC77" s="33">
        <f t="shared" ref="AC77:AD77" si="648">AC13-AC61</f>
        <v>23679.600000000006</v>
      </c>
      <c r="AD77" s="5">
        <f t="shared" si="648"/>
        <v>25770.199999999997</v>
      </c>
      <c r="AE77" s="5">
        <f t="shared" ref="AE77:AF77" si="649">AE13-AE61</f>
        <v>27168.600000000006</v>
      </c>
      <c r="AF77" s="5">
        <f t="shared" si="649"/>
        <v>25498</v>
      </c>
      <c r="AG77" s="5">
        <f t="shared" ref="AG77:AH77" si="650">AG13-AG61</f>
        <v>26277.800000000003</v>
      </c>
      <c r="AH77" s="5">
        <f t="shared" si="650"/>
        <v>15648.199999999997</v>
      </c>
      <c r="AI77" s="5">
        <f t="shared" ref="AI77:AJ77" si="651">AI13-AI61</f>
        <v>3106.8000000000029</v>
      </c>
      <c r="AJ77" s="5">
        <f t="shared" si="651"/>
        <v>1443.692857142858</v>
      </c>
      <c r="AK77" s="5">
        <f t="shared" ref="AK77:AL77" si="652">AK13-AK61</f>
        <v>-4055.4000000000015</v>
      </c>
      <c r="AL77" s="5">
        <f t="shared" si="652"/>
        <v>-10590.200000000004</v>
      </c>
      <c r="AM77" s="5">
        <f t="shared" ref="AM77" si="653">AM13-AM61</f>
        <v>-10878.600000000013</v>
      </c>
      <c r="AN77" s="5">
        <f t="shared" ref="AN77" si="654">AN13-AN61</f>
        <v>-8186.1999999999971</v>
      </c>
      <c r="AO77" s="5">
        <f t="shared" ref="AO77:AP77" si="655">AO13-AO61</f>
        <v>-7556.7999999999884</v>
      </c>
      <c r="AP77" s="5">
        <f t="shared" si="655"/>
        <v>-4052.2000000000116</v>
      </c>
      <c r="AQ77" s="5">
        <f t="shared" ref="AQ77:AR77" si="656">AQ13-AQ61</f>
        <v>-10175</v>
      </c>
      <c r="AR77" s="5">
        <f t="shared" si="656"/>
        <v>-7589.6000000000058</v>
      </c>
      <c r="AS77" s="5">
        <f t="shared" ref="AS77:AT77" si="657">AS13-AS61</f>
        <v>-8496.3999999999942</v>
      </c>
      <c r="AT77" s="5">
        <f t="shared" si="657"/>
        <v>-7517.3999999999942</v>
      </c>
      <c r="AU77" s="5">
        <f t="shared" ref="AU77:AV77" si="658">AU13-AU61</f>
        <v>-9089.6000000000058</v>
      </c>
      <c r="AV77" s="5">
        <f t="shared" si="658"/>
        <v>-6809.8000000000029</v>
      </c>
      <c r="AW77" s="5">
        <f t="shared" ref="AW77:AX77" si="659">AW13-AW61</f>
        <v>-10250.200000000004</v>
      </c>
      <c r="AX77" s="66">
        <f t="shared" si="659"/>
        <v>-12919.200000000004</v>
      </c>
      <c r="AY77" s="5">
        <f t="shared" ref="AY77:AZ77" si="660">AY13-AY61</f>
        <v>-12292.800000000003</v>
      </c>
      <c r="AZ77" s="5">
        <f t="shared" si="660"/>
        <v>-8497</v>
      </c>
      <c r="BA77" s="5">
        <f t="shared" ref="BA77:BB77" si="661">BA13-BA61</f>
        <v>-11192.399999999994</v>
      </c>
      <c r="BB77" s="5">
        <f t="shared" si="661"/>
        <v>-12525.400000000009</v>
      </c>
      <c r="BC77" s="5">
        <f t="shared" ref="BC77:BD77" si="662">BC13-BC61</f>
        <v>-6232.9999999999854</v>
      </c>
      <c r="BD77" s="33">
        <f t="shared" si="662"/>
        <v>-2607.8000000000029</v>
      </c>
      <c r="BE77" s="33">
        <f t="shared" ref="BE77:BF77" si="663">BE13-BE61</f>
        <v>-5148.1999999999971</v>
      </c>
      <c r="BF77" s="33">
        <f t="shared" si="663"/>
        <v>-5995</v>
      </c>
      <c r="BG77" s="33">
        <f t="shared" ref="BG77:BH77" si="664">BG13-BG61</f>
        <v>-2366.7999999999956</v>
      </c>
      <c r="BH77" s="33">
        <f t="shared" si="664"/>
        <v>1531.3999999999942</v>
      </c>
      <c r="BI77" s="33">
        <f t="shared" ref="BI77:BK77" si="665">BI13-BI61</f>
        <v>5934.9999999999927</v>
      </c>
      <c r="BJ77" s="111">
        <f t="shared" si="665"/>
        <v>6001</v>
      </c>
      <c r="BK77" s="116">
        <f t="shared" si="665"/>
        <v>7693.5999999999985</v>
      </c>
      <c r="BL77" s="116">
        <f t="shared" ref="BL77:BM77" si="666">BL13-BL61</f>
        <v>6188.6000000000058</v>
      </c>
      <c r="BM77" s="116">
        <f t="shared" si="666"/>
        <v>5880.8000000000029</v>
      </c>
      <c r="BN77" s="116">
        <f t="shared" ref="BN77:BO77" si="667">BN13-BN61</f>
        <v>11185.400000000009</v>
      </c>
      <c r="BO77" s="116">
        <f t="shared" si="667"/>
        <v>12589.600000000006</v>
      </c>
      <c r="BP77" s="116">
        <f t="shared" ref="BP77:BQ77" si="668">BP13-BP61</f>
        <v>9487.3999999999942</v>
      </c>
      <c r="BQ77" s="116">
        <f t="shared" si="668"/>
        <v>4862.1999999999971</v>
      </c>
      <c r="BR77" s="116">
        <f t="shared" ref="BR77:BS77" si="669">BR13-BR61</f>
        <v>5215.6000000000058</v>
      </c>
      <c r="BS77" s="116">
        <f t="shared" si="669"/>
        <v>16489.000000000007</v>
      </c>
      <c r="BT77" s="7">
        <f t="shared" ref="BT77:BU77" si="670">BT13-BT61</f>
        <v>15516.199999999997</v>
      </c>
      <c r="BU77" s="7">
        <f t="shared" si="670"/>
        <v>12181</v>
      </c>
      <c r="BV77" s="111">
        <f t="shared" ref="BV77:BW77" si="671">BV13-BV61</f>
        <v>9639</v>
      </c>
      <c r="BW77" s="116">
        <f t="shared" si="671"/>
        <v>6812.1999999999971</v>
      </c>
      <c r="BX77" s="116">
        <f t="shared" ref="BX77:BY77" si="672">BX13-BX61</f>
        <v>5956</v>
      </c>
      <c r="BY77" s="116">
        <f t="shared" si="672"/>
        <v>9878.6000000000058</v>
      </c>
      <c r="BZ77" s="116">
        <f t="shared" ref="BZ77:CA77" si="673">BZ13-BZ61</f>
        <v>11120.600000000006</v>
      </c>
      <c r="CA77" s="116">
        <f t="shared" si="673"/>
        <v>12733.399999999994</v>
      </c>
      <c r="CB77" s="116">
        <f t="shared" ref="CB77:CC77" si="674">CB13-CB61</f>
        <v>5720.0000000000146</v>
      </c>
      <c r="CC77" s="116">
        <f t="shared" si="674"/>
        <v>4216.5999999999913</v>
      </c>
      <c r="CD77" s="116">
        <f t="shared" ref="CD77:CE77" si="675">CD13-CD61</f>
        <v>-5584.2000000000116</v>
      </c>
      <c r="CE77" s="116">
        <f t="shared" si="675"/>
        <v>-6620</v>
      </c>
      <c r="CF77" s="116">
        <f t="shared" ref="CF77:CH77" si="676">CF13-CF61</f>
        <v>-12590</v>
      </c>
      <c r="CG77" s="116">
        <f t="shared" si="676"/>
        <v>-12697.800000000003</v>
      </c>
      <c r="CH77" s="111">
        <f t="shared" si="676"/>
        <v>-13010.078992986724</v>
      </c>
      <c r="CI77" s="158">
        <f t="shared" ref="CI77:CJ77" si="677">CI13-CI61</f>
        <v>-14762.926348433466</v>
      </c>
      <c r="CJ77" s="147">
        <f t="shared" si="677"/>
        <v>-12666.132884693063</v>
      </c>
      <c r="CK77" s="147">
        <f t="shared" ref="CK77:CL77" si="678">CK13-CK61</f>
        <v>-12734.388857499129</v>
      </c>
      <c r="CL77" s="147">
        <f t="shared" si="678"/>
        <v>-18595.322175967813</v>
      </c>
      <c r="CM77" s="147">
        <f t="shared" ref="CM77:CN77" si="679">CM13-CM61</f>
        <v>-20112.564424057447</v>
      </c>
      <c r="CN77" s="147">
        <f t="shared" si="679"/>
        <v>-19839.770461241802</v>
      </c>
      <c r="CO77" s="147">
        <f t="shared" ref="CO77:CP77" si="680">CO13-CO61</f>
        <v>-16486.152270538194</v>
      </c>
      <c r="CP77" s="147">
        <f t="shared" si="680"/>
        <v>-9272.0831808752118</v>
      </c>
      <c r="CQ77" s="147">
        <f t="shared" ref="CQ77" si="681">CQ13-CQ61</f>
        <v>-134.74180298858846</v>
      </c>
      <c r="CR77" s="147">
        <f t="shared" ref="CR77:CT77" si="682">CR13-CR61</f>
        <v>6139.0608303013287</v>
      </c>
      <c r="CS77" s="147">
        <f t="shared" si="682"/>
        <v>11694.193866026857</v>
      </c>
      <c r="CT77" s="128">
        <f t="shared" si="682"/>
        <v>18247.20068120175</v>
      </c>
      <c r="CU77" s="147">
        <f t="shared" ref="CU77" si="683">CU13-CU61</f>
        <v>19476.850697868278</v>
      </c>
      <c r="DF77" s="151"/>
    </row>
    <row r="78" spans="1:110" x14ac:dyDescent="0.3">
      <c r="A78" s="2"/>
      <c r="H78" s="30"/>
      <c r="I78" s="43"/>
      <c r="J78" s="43"/>
      <c r="R78" s="60"/>
      <c r="Z78" s="19"/>
      <c r="AA78" s="19"/>
      <c r="AB78" s="19"/>
      <c r="AC78" s="19"/>
      <c r="AI78" s="19"/>
      <c r="BW78" s="135"/>
    </row>
    <row r="79" spans="1:110" ht="15" thickBot="1" x14ac:dyDescent="0.35">
      <c r="A79" s="9"/>
      <c r="B79" s="9"/>
      <c r="C79" s="9"/>
      <c r="D79" s="9"/>
      <c r="E79" s="9"/>
      <c r="F79" s="9"/>
      <c r="G79" s="36"/>
      <c r="H79" s="46"/>
      <c r="I79" s="46"/>
      <c r="J79" s="23"/>
      <c r="K79" s="23"/>
      <c r="L79" s="23"/>
      <c r="M79" s="23"/>
      <c r="N79" s="23"/>
      <c r="O79" s="23"/>
      <c r="P79" s="23"/>
      <c r="Q79" s="23"/>
      <c r="R79" s="7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73"/>
      <c r="AE79" s="73"/>
      <c r="AF79" s="73"/>
      <c r="AG79" s="73"/>
      <c r="AH79" s="73"/>
      <c r="AI79" s="23"/>
      <c r="AJ79" s="73"/>
      <c r="AK79" s="73"/>
      <c r="AL79" s="46"/>
      <c r="AM79" s="46"/>
      <c r="AN79" s="73"/>
      <c r="AO79" s="73"/>
      <c r="AP79" s="73"/>
      <c r="AQ79" s="73"/>
      <c r="AR79" s="73"/>
      <c r="AS79" s="73"/>
      <c r="AT79" s="73"/>
      <c r="AU79" s="73"/>
      <c r="AV79" s="73"/>
      <c r="AW79" s="73"/>
      <c r="AX79" s="73"/>
      <c r="AY79" s="73"/>
      <c r="AZ79" s="73"/>
      <c r="BA79" s="73"/>
      <c r="BB79" s="73"/>
      <c r="BC79" s="73"/>
      <c r="BD79" s="36"/>
      <c r="BE79" s="36"/>
      <c r="BF79" s="36"/>
      <c r="BG79" s="36"/>
      <c r="BH79" s="23"/>
      <c r="BI79" s="142"/>
      <c r="BJ79" s="23"/>
      <c r="BK79" s="23"/>
      <c r="BL79" s="23"/>
      <c r="BM79" s="23"/>
      <c r="BN79" s="23"/>
      <c r="BO79" s="23"/>
      <c r="BP79" s="23"/>
      <c r="BQ79" s="23"/>
      <c r="BR79" s="23"/>
      <c r="BS79" s="23"/>
      <c r="BT79" s="23"/>
      <c r="BU79" s="23"/>
      <c r="BV79" s="23"/>
      <c r="BW79" s="23"/>
      <c r="BX79" s="23"/>
      <c r="BY79" s="23"/>
      <c r="BZ79" s="23"/>
      <c r="CA79" s="23"/>
      <c r="CB79" s="23"/>
      <c r="CC79" s="23"/>
      <c r="CD79" s="23"/>
      <c r="CE79" s="23"/>
      <c r="CF79" s="23"/>
      <c r="CG79" s="23"/>
      <c r="CH79" s="23"/>
      <c r="CI79" s="23"/>
      <c r="CJ79" s="23"/>
      <c r="CK79" s="23"/>
      <c r="CL79" s="23"/>
      <c r="CM79" s="23"/>
      <c r="CN79" s="23"/>
      <c r="CO79" s="23"/>
      <c r="CP79" s="23"/>
      <c r="CQ79" s="23"/>
      <c r="CR79" s="23"/>
      <c r="CS79" s="23"/>
      <c r="CT79" s="23"/>
      <c r="CU79" s="23"/>
      <c r="CV79" s="23"/>
      <c r="CW79" s="23"/>
      <c r="CX79" s="23"/>
      <c r="CY79" s="23"/>
      <c r="CZ79" s="23"/>
      <c r="DA79" s="23"/>
      <c r="DB79" s="23"/>
      <c r="DC79" s="23"/>
      <c r="DD79" s="23"/>
      <c r="DE79" s="23"/>
    </row>
    <row r="80" spans="1:110" x14ac:dyDescent="0.3">
      <c r="Z80" s="19"/>
      <c r="AA80" s="19"/>
      <c r="AB80" s="19"/>
      <c r="AC80" s="19"/>
      <c r="AI80" s="19"/>
    </row>
    <row r="81" spans="1:110" ht="21" x14ac:dyDescent="0.4">
      <c r="A81" s="3" t="s">
        <v>34</v>
      </c>
      <c r="Z81" s="19"/>
      <c r="AA81" s="19"/>
      <c r="AB81" s="19"/>
      <c r="AC81" s="19"/>
      <c r="AI81" s="19"/>
    </row>
    <row r="82" spans="1:110" ht="15.6" x14ac:dyDescent="0.3">
      <c r="A82" s="4" t="s">
        <v>6</v>
      </c>
      <c r="Z82" s="19"/>
      <c r="AA82" s="19"/>
      <c r="AB82" s="19"/>
      <c r="AC82" s="19"/>
      <c r="AI82" s="19"/>
    </row>
    <row r="83" spans="1:110" x14ac:dyDescent="0.3">
      <c r="A83" s="52" t="s">
        <v>38</v>
      </c>
      <c r="Z83" s="19"/>
      <c r="AA83" s="19"/>
      <c r="AB83" s="19"/>
      <c r="AC83" s="19"/>
      <c r="AI83" s="19"/>
    </row>
    <row r="84" spans="1:110" ht="18" x14ac:dyDescent="0.35">
      <c r="B84" s="160" t="s">
        <v>11</v>
      </c>
      <c r="C84" s="160"/>
      <c r="D84" s="160"/>
      <c r="E84" s="160"/>
      <c r="F84" s="160"/>
      <c r="G84" s="160"/>
      <c r="H84" s="160"/>
      <c r="I84" s="160"/>
      <c r="J84" s="160"/>
      <c r="K84" s="160"/>
      <c r="L84" s="160"/>
      <c r="M84" s="160"/>
      <c r="N84" s="159" t="s">
        <v>11</v>
      </c>
      <c r="O84" s="159"/>
      <c r="P84" s="159"/>
      <c r="Q84" s="159"/>
      <c r="R84" s="159"/>
      <c r="S84" s="159"/>
      <c r="T84" s="159"/>
      <c r="U84" s="159"/>
      <c r="V84" s="159"/>
      <c r="W84" s="159"/>
      <c r="X84" s="159"/>
      <c r="Y84" s="159"/>
      <c r="Z84" s="159" t="s">
        <v>11</v>
      </c>
      <c r="AA84" s="159"/>
      <c r="AB84" s="159"/>
      <c r="AC84" s="159"/>
      <c r="AD84" s="159"/>
      <c r="AE84" s="159"/>
      <c r="AF84" s="159"/>
      <c r="AG84" s="159"/>
      <c r="AH84" s="159"/>
      <c r="AI84" s="159"/>
      <c r="AJ84" s="159"/>
      <c r="AK84" s="159"/>
      <c r="AL84" s="159" t="s">
        <v>11</v>
      </c>
      <c r="AM84" s="159"/>
      <c r="AN84" s="159"/>
      <c r="AO84" s="159"/>
      <c r="AP84" s="159"/>
      <c r="AQ84" s="159"/>
      <c r="AR84" s="159"/>
      <c r="AS84" s="159"/>
      <c r="AT84" s="159"/>
      <c r="AU84" s="159"/>
      <c r="AV84" s="159"/>
      <c r="AW84" s="159"/>
      <c r="AX84" s="159" t="s">
        <v>11</v>
      </c>
      <c r="AY84" s="159"/>
      <c r="AZ84" s="159"/>
      <c r="BA84" s="159"/>
      <c r="BB84" s="159"/>
      <c r="BC84" s="159"/>
      <c r="BD84" s="159"/>
      <c r="BE84" s="159"/>
      <c r="BF84" s="159"/>
      <c r="BG84" s="159"/>
      <c r="BH84" s="159"/>
      <c r="BI84" s="159"/>
      <c r="BJ84" s="159" t="s">
        <v>11</v>
      </c>
      <c r="BK84" s="159"/>
      <c r="BL84" s="159"/>
      <c r="BM84" s="159"/>
      <c r="BN84" s="159"/>
      <c r="BO84" s="159"/>
      <c r="BP84" s="159"/>
      <c r="BQ84" s="159"/>
      <c r="BR84" s="159"/>
      <c r="BS84" s="159"/>
      <c r="BT84" s="159"/>
      <c r="BU84" s="159"/>
      <c r="BV84" s="159" t="s">
        <v>11</v>
      </c>
      <c r="BW84" s="159"/>
      <c r="BX84" s="159"/>
      <c r="BY84" s="159"/>
      <c r="BZ84" s="159"/>
      <c r="CA84" s="159"/>
      <c r="CB84" s="159"/>
      <c r="CC84" s="159"/>
      <c r="CD84" s="159"/>
      <c r="CE84" s="159"/>
      <c r="CF84" s="159"/>
      <c r="CG84" s="159"/>
      <c r="CH84" s="159" t="s">
        <v>11</v>
      </c>
      <c r="CI84" s="159"/>
      <c r="CJ84" s="159"/>
      <c r="CK84" s="159"/>
      <c r="CL84" s="159"/>
      <c r="CM84" s="159"/>
      <c r="CN84" s="159"/>
      <c r="CO84" s="159"/>
      <c r="CP84" s="159"/>
      <c r="CQ84" s="159"/>
      <c r="CR84" s="159"/>
      <c r="CS84" s="159"/>
      <c r="CT84" s="159" t="s">
        <v>11</v>
      </c>
      <c r="CU84" s="159"/>
      <c r="CV84" s="159"/>
      <c r="CW84" s="159"/>
      <c r="CX84" s="159"/>
      <c r="CY84" s="159"/>
      <c r="CZ84" s="159"/>
      <c r="DA84" s="159"/>
      <c r="DB84" s="159"/>
      <c r="DC84" s="159"/>
      <c r="DD84" s="159"/>
      <c r="DE84" s="159"/>
    </row>
    <row r="85" spans="1:110" x14ac:dyDescent="0.3">
      <c r="B85" s="2">
        <v>1</v>
      </c>
      <c r="C85" s="2">
        <f t="shared" ref="C85:M85" si="684">B85+1</f>
        <v>2</v>
      </c>
      <c r="D85" s="2">
        <f t="shared" si="684"/>
        <v>3</v>
      </c>
      <c r="E85" s="2">
        <f t="shared" si="684"/>
        <v>4</v>
      </c>
      <c r="F85" s="2">
        <f t="shared" si="684"/>
        <v>5</v>
      </c>
      <c r="G85" s="30">
        <f t="shared" si="684"/>
        <v>6</v>
      </c>
      <c r="H85" s="2">
        <f t="shared" si="684"/>
        <v>7</v>
      </c>
      <c r="I85" s="2">
        <f t="shared" si="684"/>
        <v>8</v>
      </c>
      <c r="J85" s="2">
        <f t="shared" si="684"/>
        <v>9</v>
      </c>
      <c r="K85" s="2">
        <f t="shared" si="684"/>
        <v>10</v>
      </c>
      <c r="L85" s="2">
        <f t="shared" si="684"/>
        <v>11</v>
      </c>
      <c r="M85" s="2">
        <f t="shared" si="684"/>
        <v>12</v>
      </c>
      <c r="N85" s="2">
        <v>1</v>
      </c>
      <c r="O85" s="2">
        <f t="shared" ref="O85:Y85" si="685">N85+1</f>
        <v>2</v>
      </c>
      <c r="P85" s="2">
        <f t="shared" si="685"/>
        <v>3</v>
      </c>
      <c r="Q85" s="2">
        <f t="shared" si="685"/>
        <v>4</v>
      </c>
      <c r="R85" s="2">
        <f t="shared" si="685"/>
        <v>5</v>
      </c>
      <c r="S85" s="2">
        <f t="shared" si="685"/>
        <v>6</v>
      </c>
      <c r="T85" s="2">
        <f t="shared" si="685"/>
        <v>7</v>
      </c>
      <c r="U85" s="2">
        <f t="shared" si="685"/>
        <v>8</v>
      </c>
      <c r="V85" s="2">
        <f t="shared" si="685"/>
        <v>9</v>
      </c>
      <c r="W85" s="2">
        <f t="shared" si="685"/>
        <v>10</v>
      </c>
      <c r="X85" s="2">
        <f t="shared" si="685"/>
        <v>11</v>
      </c>
      <c r="Y85" s="80">
        <f t="shared" si="685"/>
        <v>12</v>
      </c>
      <c r="Z85" s="96">
        <v>1</v>
      </c>
      <c r="AA85" s="96">
        <f t="shared" ref="AA85" si="686">Z85+1</f>
        <v>2</v>
      </c>
      <c r="AB85" s="96">
        <f t="shared" ref="AB85" si="687">AA85+1</f>
        <v>3</v>
      </c>
      <c r="AC85" s="96">
        <f t="shared" ref="AC85" si="688">AB85+1</f>
        <v>4</v>
      </c>
      <c r="AD85" s="77">
        <f t="shared" ref="AD85" si="689">AC85+1</f>
        <v>5</v>
      </c>
      <c r="AE85" s="77">
        <f t="shared" ref="AE85" si="690">AD85+1</f>
        <v>6</v>
      </c>
      <c r="AF85" s="2">
        <f t="shared" ref="AF85" si="691">AE85+1</f>
        <v>7</v>
      </c>
      <c r="AG85" s="2">
        <f t="shared" ref="AG85" si="692">AF85+1</f>
        <v>8</v>
      </c>
      <c r="AH85" s="2">
        <f t="shared" ref="AH85" si="693">AG85+1</f>
        <v>9</v>
      </c>
      <c r="AI85" s="2">
        <f t="shared" ref="AI85" si="694">AH85+1</f>
        <v>10</v>
      </c>
      <c r="AJ85" s="2">
        <f t="shared" ref="AJ85" si="695">AI85+1</f>
        <v>11</v>
      </c>
      <c r="AK85" s="2">
        <f t="shared" ref="AK85" si="696">AJ85+1</f>
        <v>12</v>
      </c>
      <c r="AL85" s="2">
        <v>1</v>
      </c>
      <c r="AM85" s="2">
        <v>2</v>
      </c>
      <c r="AN85" s="2">
        <v>3</v>
      </c>
      <c r="AO85" s="2">
        <v>4</v>
      </c>
      <c r="AP85" s="2">
        <v>5</v>
      </c>
      <c r="AQ85" s="2">
        <v>6</v>
      </c>
      <c r="AR85" s="2">
        <v>7</v>
      </c>
      <c r="AS85" s="2">
        <v>8</v>
      </c>
      <c r="AT85" s="2">
        <v>9</v>
      </c>
      <c r="AU85" s="2">
        <v>10</v>
      </c>
      <c r="AV85" s="2">
        <v>11</v>
      </c>
      <c r="AW85" s="2">
        <v>12</v>
      </c>
      <c r="AX85" s="63">
        <v>1</v>
      </c>
      <c r="AY85" s="2">
        <v>2</v>
      </c>
      <c r="AZ85" s="2">
        <v>3</v>
      </c>
      <c r="BA85" s="2">
        <v>4</v>
      </c>
      <c r="BB85" s="2">
        <v>5</v>
      </c>
      <c r="BC85" s="2">
        <v>6</v>
      </c>
      <c r="BD85" s="30">
        <v>7</v>
      </c>
      <c r="BE85" s="30">
        <v>8</v>
      </c>
      <c r="BF85" s="30">
        <v>9</v>
      </c>
      <c r="BG85" s="30">
        <v>10</v>
      </c>
      <c r="BH85" s="30">
        <v>11</v>
      </c>
      <c r="BI85" s="30">
        <v>12</v>
      </c>
      <c r="BJ85" s="106">
        <v>1</v>
      </c>
      <c r="BK85" s="30">
        <v>2</v>
      </c>
      <c r="BL85" s="30">
        <v>3</v>
      </c>
      <c r="BM85" s="30">
        <v>4</v>
      </c>
      <c r="BN85" s="30">
        <v>5</v>
      </c>
      <c r="BO85" s="30">
        <v>6</v>
      </c>
      <c r="BP85" s="30">
        <v>7</v>
      </c>
      <c r="BQ85" s="30">
        <v>8</v>
      </c>
      <c r="BR85" s="30">
        <v>9</v>
      </c>
      <c r="BS85" s="30">
        <v>10</v>
      </c>
      <c r="BT85" s="30">
        <v>11</v>
      </c>
      <c r="BU85" s="30">
        <v>12</v>
      </c>
      <c r="BV85" s="106">
        <v>1</v>
      </c>
      <c r="BW85" s="96">
        <v>2</v>
      </c>
      <c r="BX85" s="96">
        <v>3</v>
      </c>
      <c r="BY85" s="96">
        <v>4</v>
      </c>
      <c r="BZ85" s="96">
        <v>5</v>
      </c>
      <c r="CA85" s="96">
        <v>6</v>
      </c>
      <c r="CB85" s="96">
        <v>7</v>
      </c>
      <c r="CC85" s="96">
        <v>8</v>
      </c>
      <c r="CD85" s="96">
        <v>9</v>
      </c>
      <c r="CE85" s="96">
        <v>10</v>
      </c>
      <c r="CF85" s="96">
        <v>11</v>
      </c>
      <c r="CG85" s="30">
        <v>12</v>
      </c>
      <c r="CH85" s="106">
        <v>1</v>
      </c>
      <c r="CI85" s="96">
        <v>2</v>
      </c>
      <c r="CJ85" s="96">
        <v>3</v>
      </c>
      <c r="CK85" s="96">
        <v>4</v>
      </c>
      <c r="CL85" s="96">
        <v>5</v>
      </c>
      <c r="CM85" s="96">
        <v>6</v>
      </c>
      <c r="CN85" s="96">
        <v>7</v>
      </c>
      <c r="CO85" s="96">
        <v>8</v>
      </c>
      <c r="CP85" s="96">
        <v>9</v>
      </c>
      <c r="CQ85" s="96">
        <v>10</v>
      </c>
      <c r="CR85" s="96">
        <v>11</v>
      </c>
      <c r="CS85" s="30">
        <v>12</v>
      </c>
      <c r="CT85" s="106">
        <v>1</v>
      </c>
      <c r="CU85" s="96">
        <v>2</v>
      </c>
      <c r="DF85" s="151"/>
    </row>
    <row r="86" spans="1:110" x14ac:dyDescent="0.3">
      <c r="B86" s="13" t="s">
        <v>12</v>
      </c>
      <c r="C86" s="13" t="s">
        <v>13</v>
      </c>
      <c r="D86" s="13" t="s">
        <v>14</v>
      </c>
      <c r="E86" s="13" t="s">
        <v>15</v>
      </c>
      <c r="F86" s="13" t="s">
        <v>17</v>
      </c>
      <c r="G86" s="38" t="s">
        <v>16</v>
      </c>
      <c r="H86" s="10" t="s">
        <v>18</v>
      </c>
      <c r="I86" s="10" t="s">
        <v>19</v>
      </c>
      <c r="J86" s="10" t="s">
        <v>20</v>
      </c>
      <c r="K86" s="13" t="s">
        <v>21</v>
      </c>
      <c r="L86" s="13" t="s">
        <v>22</v>
      </c>
      <c r="M86" s="13" t="s">
        <v>23</v>
      </c>
      <c r="N86" s="13" t="s">
        <v>12</v>
      </c>
      <c r="O86" s="13" t="s">
        <v>13</v>
      </c>
      <c r="P86" s="13" t="s">
        <v>14</v>
      </c>
      <c r="Q86" s="13" t="s">
        <v>15</v>
      </c>
      <c r="R86" s="13" t="s">
        <v>17</v>
      </c>
      <c r="S86" s="13" t="s">
        <v>16</v>
      </c>
      <c r="T86" s="13" t="s">
        <v>18</v>
      </c>
      <c r="U86" s="13" t="s">
        <v>19</v>
      </c>
      <c r="V86" s="13" t="s">
        <v>20</v>
      </c>
      <c r="W86" s="13" t="s">
        <v>21</v>
      </c>
      <c r="X86" s="13" t="s">
        <v>22</v>
      </c>
      <c r="Y86" s="103" t="s">
        <v>23</v>
      </c>
      <c r="Z86" s="101" t="s">
        <v>12</v>
      </c>
      <c r="AA86" s="101" t="s">
        <v>13</v>
      </c>
      <c r="AB86" s="101" t="s">
        <v>14</v>
      </c>
      <c r="AC86" s="101" t="s">
        <v>15</v>
      </c>
      <c r="AD86" s="86" t="s">
        <v>17</v>
      </c>
      <c r="AE86" s="86" t="s">
        <v>16</v>
      </c>
      <c r="AF86" s="13" t="s">
        <v>18</v>
      </c>
      <c r="AG86" s="13" t="s">
        <v>19</v>
      </c>
      <c r="AH86" s="13" t="s">
        <v>20</v>
      </c>
      <c r="AI86" s="13" t="s">
        <v>21</v>
      </c>
      <c r="AJ86" s="13" t="s">
        <v>22</v>
      </c>
      <c r="AK86" s="13" t="s">
        <v>23</v>
      </c>
      <c r="AL86" s="13" t="s">
        <v>12</v>
      </c>
      <c r="AM86" s="13" t="s">
        <v>13</v>
      </c>
      <c r="AN86" s="13" t="s">
        <v>14</v>
      </c>
      <c r="AO86" s="13" t="s">
        <v>15</v>
      </c>
      <c r="AP86" s="13" t="s">
        <v>52</v>
      </c>
      <c r="AQ86" s="13" t="s">
        <v>53</v>
      </c>
      <c r="AR86" s="13" t="s">
        <v>54</v>
      </c>
      <c r="AS86" s="13" t="s">
        <v>55</v>
      </c>
      <c r="AT86" s="13" t="s">
        <v>56</v>
      </c>
      <c r="AU86" s="13" t="s">
        <v>57</v>
      </c>
      <c r="AV86" s="13" t="s">
        <v>58</v>
      </c>
      <c r="AW86" s="13" t="s">
        <v>23</v>
      </c>
      <c r="AX86" s="129" t="s">
        <v>12</v>
      </c>
      <c r="AY86" s="13" t="s">
        <v>13</v>
      </c>
      <c r="AZ86" s="13" t="s">
        <v>14</v>
      </c>
      <c r="BA86" s="13" t="s">
        <v>15</v>
      </c>
      <c r="BB86" s="13" t="s">
        <v>52</v>
      </c>
      <c r="BC86" s="13" t="s">
        <v>53</v>
      </c>
      <c r="BD86" s="38" t="s">
        <v>54</v>
      </c>
      <c r="BE86" s="38" t="s">
        <v>55</v>
      </c>
      <c r="BF86" s="38" t="s">
        <v>56</v>
      </c>
      <c r="BG86" s="38" t="s">
        <v>57</v>
      </c>
      <c r="BH86" s="38" t="s">
        <v>58</v>
      </c>
      <c r="BI86" s="38" t="s">
        <v>23</v>
      </c>
      <c r="BJ86" s="136" t="s">
        <v>12</v>
      </c>
      <c r="BK86" s="38" t="s">
        <v>13</v>
      </c>
      <c r="BL86" s="38" t="s">
        <v>14</v>
      </c>
      <c r="BM86" s="38" t="s">
        <v>15</v>
      </c>
      <c r="BN86" s="38" t="s">
        <v>52</v>
      </c>
      <c r="BO86" s="38" t="s">
        <v>53</v>
      </c>
      <c r="BP86" s="38" t="s">
        <v>54</v>
      </c>
      <c r="BQ86" s="38" t="s">
        <v>55</v>
      </c>
      <c r="BR86" s="38" t="s">
        <v>56</v>
      </c>
      <c r="BS86" s="38" t="s">
        <v>57</v>
      </c>
      <c r="BT86" s="38" t="s">
        <v>58</v>
      </c>
      <c r="BU86" s="38" t="s">
        <v>23</v>
      </c>
      <c r="BV86" s="136" t="s">
        <v>12</v>
      </c>
      <c r="BW86" s="101" t="s">
        <v>13</v>
      </c>
      <c r="BX86" s="101" t="s">
        <v>14</v>
      </c>
      <c r="BY86" s="101" t="s">
        <v>15</v>
      </c>
      <c r="BZ86" s="101" t="s">
        <v>52</v>
      </c>
      <c r="CA86" s="101" t="s">
        <v>53</v>
      </c>
      <c r="CB86" s="101" t="s">
        <v>54</v>
      </c>
      <c r="CC86" s="101" t="s">
        <v>55</v>
      </c>
      <c r="CD86" s="101" t="s">
        <v>56</v>
      </c>
      <c r="CE86" s="101" t="s">
        <v>57</v>
      </c>
      <c r="CF86" s="101" t="s">
        <v>58</v>
      </c>
      <c r="CG86" s="38" t="s">
        <v>23</v>
      </c>
      <c r="CH86" s="136" t="s">
        <v>12</v>
      </c>
      <c r="CI86" s="101" t="s">
        <v>13</v>
      </c>
      <c r="CJ86" s="101" t="s">
        <v>14</v>
      </c>
      <c r="CK86" s="101" t="s">
        <v>15</v>
      </c>
      <c r="CL86" s="101" t="s">
        <v>52</v>
      </c>
      <c r="CM86" s="101" t="s">
        <v>53</v>
      </c>
      <c r="CN86" s="101" t="s">
        <v>54</v>
      </c>
      <c r="CO86" s="101" t="s">
        <v>55</v>
      </c>
      <c r="CP86" s="101" t="s">
        <v>56</v>
      </c>
      <c r="CQ86" s="101" t="s">
        <v>57</v>
      </c>
      <c r="CR86" s="101" t="s">
        <v>58</v>
      </c>
      <c r="CS86" s="38" t="s">
        <v>23</v>
      </c>
      <c r="CT86" s="136" t="s">
        <v>12</v>
      </c>
      <c r="CU86" s="101" t="s">
        <v>13</v>
      </c>
      <c r="DF86" s="151"/>
    </row>
    <row r="87" spans="1:110" x14ac:dyDescent="0.3">
      <c r="H87" s="17"/>
      <c r="I87" s="17"/>
      <c r="J87" s="17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104"/>
      <c r="Z87" s="102"/>
      <c r="AA87" s="102"/>
      <c r="AB87" s="102"/>
      <c r="AC87" s="102"/>
      <c r="AD87" s="87"/>
      <c r="AE87" s="87"/>
      <c r="AI87" s="60"/>
      <c r="AL87" s="60"/>
      <c r="AM87" s="60"/>
      <c r="AX87" s="130"/>
      <c r="BH87" s="29"/>
      <c r="BI87" s="29"/>
      <c r="BJ87" s="137"/>
      <c r="BK87" s="29"/>
      <c r="BL87" s="29"/>
      <c r="BM87" s="29"/>
      <c r="BN87" s="29"/>
      <c r="BO87" s="29"/>
      <c r="BP87" s="29"/>
      <c r="BQ87" s="29"/>
      <c r="BR87" s="29"/>
      <c r="BS87" s="29"/>
      <c r="BT87" s="29"/>
      <c r="BU87" s="29"/>
      <c r="BV87" s="137"/>
      <c r="BW87" s="102"/>
      <c r="BX87" s="102"/>
      <c r="BY87" s="102"/>
      <c r="BZ87" s="102"/>
      <c r="CA87" s="102"/>
      <c r="CB87" s="102"/>
      <c r="CC87" s="102"/>
      <c r="CD87" s="102"/>
      <c r="CE87" s="102"/>
      <c r="CF87" s="102"/>
      <c r="CG87" s="29"/>
      <c r="CH87" s="137"/>
      <c r="CI87" s="102"/>
      <c r="CJ87" s="102"/>
      <c r="CK87" s="102"/>
      <c r="CL87" s="102"/>
      <c r="CM87" s="102"/>
      <c r="CN87" s="102"/>
      <c r="CO87" s="102"/>
      <c r="CP87" s="102"/>
      <c r="CQ87" s="102"/>
      <c r="CR87" s="102"/>
      <c r="CS87" s="29"/>
      <c r="CT87" s="137"/>
      <c r="CU87" s="102"/>
      <c r="DF87" s="151"/>
    </row>
    <row r="88" spans="1:110" x14ac:dyDescent="0.3">
      <c r="A88" s="2" t="s">
        <v>0</v>
      </c>
      <c r="B88" s="5">
        <v>1919</v>
      </c>
      <c r="C88" s="5">
        <v>2687</v>
      </c>
      <c r="D88" s="5">
        <v>3578</v>
      </c>
      <c r="E88" s="5">
        <v>3194</v>
      </c>
      <c r="F88" s="5">
        <v>3710</v>
      </c>
      <c r="G88" s="33">
        <v>4307</v>
      </c>
      <c r="H88" s="5">
        <v>4777</v>
      </c>
      <c r="I88" s="5">
        <v>4721</v>
      </c>
      <c r="J88" s="5">
        <v>4114.0000000000009</v>
      </c>
      <c r="K88" s="5">
        <v>2291</v>
      </c>
      <c r="L88" s="5">
        <v>1888.0000000000002</v>
      </c>
      <c r="M88" s="5">
        <v>1292</v>
      </c>
      <c r="N88" s="5">
        <v>1919</v>
      </c>
      <c r="O88" s="5">
        <v>2687</v>
      </c>
      <c r="P88" s="5">
        <v>3687</v>
      </c>
      <c r="Q88" s="5">
        <v>3194</v>
      </c>
      <c r="R88" s="5">
        <v>3710</v>
      </c>
      <c r="S88" s="5">
        <v>4307</v>
      </c>
      <c r="T88" s="5">
        <v>4777</v>
      </c>
      <c r="U88" s="5">
        <v>4721</v>
      </c>
      <c r="V88" s="5">
        <v>4114.0000000000009</v>
      </c>
      <c r="W88" s="5">
        <v>2291</v>
      </c>
      <c r="X88" s="5">
        <v>1841</v>
      </c>
      <c r="Y88" s="83">
        <v>1292</v>
      </c>
      <c r="Z88" s="33">
        <v>1919</v>
      </c>
      <c r="AA88" s="33">
        <v>2687</v>
      </c>
      <c r="AB88" s="33">
        <v>3687</v>
      </c>
      <c r="AC88" s="33">
        <v>3194</v>
      </c>
      <c r="AD88" s="5">
        <v>3710</v>
      </c>
      <c r="AE88" s="5">
        <v>4442</v>
      </c>
      <c r="AF88" s="5">
        <v>4777</v>
      </c>
      <c r="AG88" s="5">
        <v>4721</v>
      </c>
      <c r="AH88" s="5">
        <v>4114.0000000000009</v>
      </c>
      <c r="AI88" s="5">
        <v>2291</v>
      </c>
      <c r="AJ88" s="5">
        <v>1841</v>
      </c>
      <c r="AK88" s="5">
        <v>1292</v>
      </c>
      <c r="AL88" s="5">
        <v>1919</v>
      </c>
      <c r="AM88" s="5">
        <v>2687</v>
      </c>
      <c r="AN88" s="5">
        <v>3687</v>
      </c>
      <c r="AO88" s="5">
        <v>3194</v>
      </c>
      <c r="AP88" s="5">
        <v>3710</v>
      </c>
      <c r="AQ88" s="5">
        <v>4442</v>
      </c>
      <c r="AR88" s="5">
        <v>4777</v>
      </c>
      <c r="AS88" s="5">
        <v>4721</v>
      </c>
      <c r="AT88" s="5">
        <v>4114.0000000000009</v>
      </c>
      <c r="AU88" s="5">
        <v>2291</v>
      </c>
      <c r="AV88" s="5">
        <v>1841</v>
      </c>
      <c r="AW88" s="5">
        <v>1292</v>
      </c>
      <c r="AX88" s="66">
        <v>1919</v>
      </c>
      <c r="AY88" s="5">
        <v>2687</v>
      </c>
      <c r="AZ88" s="5">
        <v>3687</v>
      </c>
      <c r="BA88" s="5">
        <v>3194</v>
      </c>
      <c r="BB88" s="5">
        <v>3710</v>
      </c>
      <c r="BC88" s="5">
        <v>4442</v>
      </c>
      <c r="BD88" s="33">
        <v>4777</v>
      </c>
      <c r="BE88" s="33">
        <v>4721</v>
      </c>
      <c r="BF88" s="33">
        <v>4114.0000000000009</v>
      </c>
      <c r="BG88" s="33">
        <v>2291</v>
      </c>
      <c r="BH88" s="33">
        <v>1841</v>
      </c>
      <c r="BI88" s="33">
        <v>2069</v>
      </c>
      <c r="BJ88" s="109">
        <v>2678</v>
      </c>
      <c r="BK88" s="33">
        <v>3037</v>
      </c>
      <c r="BL88" s="33">
        <v>3955.0000000000005</v>
      </c>
      <c r="BM88" s="33">
        <v>4360</v>
      </c>
      <c r="BN88" s="33">
        <v>4805</v>
      </c>
      <c r="BO88" s="33">
        <v>5599</v>
      </c>
      <c r="BP88" s="33">
        <v>6479</v>
      </c>
      <c r="BQ88" s="33">
        <v>6199</v>
      </c>
      <c r="BR88" s="33">
        <v>5707</v>
      </c>
      <c r="BS88" s="33">
        <v>3221</v>
      </c>
      <c r="BT88" s="33">
        <v>1841</v>
      </c>
      <c r="BU88" s="33">
        <v>2069</v>
      </c>
      <c r="BV88" s="109">
        <v>2705</v>
      </c>
      <c r="BW88" s="114">
        <v>3508</v>
      </c>
      <c r="BX88" s="114">
        <v>3955.0000000000005</v>
      </c>
      <c r="BY88" s="114">
        <v>4360</v>
      </c>
      <c r="BZ88" s="114">
        <v>4805</v>
      </c>
      <c r="CA88" s="114">
        <v>5599</v>
      </c>
      <c r="CB88" s="114">
        <v>6592</v>
      </c>
      <c r="CC88" s="114">
        <v>6993</v>
      </c>
      <c r="CD88" s="114">
        <v>5999</v>
      </c>
      <c r="CE88" s="114">
        <v>3221</v>
      </c>
      <c r="CF88" s="114">
        <v>3194</v>
      </c>
      <c r="CG88" s="33">
        <v>2564</v>
      </c>
      <c r="CH88" s="109">
        <v>2705</v>
      </c>
      <c r="CI88" s="114">
        <v>3508</v>
      </c>
      <c r="CJ88" s="114">
        <v>3955.0000000000005</v>
      </c>
      <c r="CK88" s="114">
        <v>4983</v>
      </c>
      <c r="CL88" s="114">
        <v>5915</v>
      </c>
      <c r="CM88" s="114">
        <v>5599</v>
      </c>
      <c r="CN88" s="114">
        <v>6592</v>
      </c>
      <c r="CO88" s="114">
        <v>6993</v>
      </c>
      <c r="CP88" s="114">
        <v>5999</v>
      </c>
      <c r="CQ88" s="114">
        <v>3221</v>
      </c>
      <c r="CR88" s="114">
        <v>3194</v>
      </c>
      <c r="CS88" s="33">
        <v>2564</v>
      </c>
      <c r="CT88" s="109">
        <v>2705</v>
      </c>
      <c r="CU88" s="114">
        <v>3508</v>
      </c>
      <c r="DF88" s="151"/>
    </row>
    <row r="89" spans="1:110" x14ac:dyDescent="0.3">
      <c r="A89" s="2" t="s">
        <v>1</v>
      </c>
      <c r="B89" s="5">
        <v>10279</v>
      </c>
      <c r="C89" s="5">
        <v>13276</v>
      </c>
      <c r="D89" s="5">
        <v>16546.000000000004</v>
      </c>
      <c r="E89" s="5">
        <v>19537</v>
      </c>
      <c r="F89" s="5">
        <v>22460</v>
      </c>
      <c r="G89" s="33">
        <v>24448</v>
      </c>
      <c r="H89" s="5">
        <v>20375</v>
      </c>
      <c r="I89" s="5">
        <v>18829</v>
      </c>
      <c r="J89" s="5">
        <v>13834</v>
      </c>
      <c r="K89" s="5">
        <v>9825</v>
      </c>
      <c r="L89" s="5">
        <v>8646</v>
      </c>
      <c r="M89" s="5">
        <v>8440</v>
      </c>
      <c r="N89" s="5">
        <v>10279</v>
      </c>
      <c r="O89" s="5">
        <v>13276</v>
      </c>
      <c r="P89" s="5">
        <v>16546.000000000004</v>
      </c>
      <c r="Q89" s="5">
        <v>19537</v>
      </c>
      <c r="R89" s="5">
        <v>22460</v>
      </c>
      <c r="S89" s="5">
        <v>24448</v>
      </c>
      <c r="T89" s="5">
        <v>20375</v>
      </c>
      <c r="U89" s="5">
        <v>18829</v>
      </c>
      <c r="V89" s="5">
        <v>13834</v>
      </c>
      <c r="W89" s="5">
        <v>9825</v>
      </c>
      <c r="X89" s="5">
        <v>8646</v>
      </c>
      <c r="Y89" s="83">
        <v>8440</v>
      </c>
      <c r="Z89" s="33">
        <v>10279</v>
      </c>
      <c r="AA89" s="33">
        <v>13276</v>
      </c>
      <c r="AB89" s="33">
        <v>16546.000000000004</v>
      </c>
      <c r="AC89" s="33">
        <v>19537</v>
      </c>
      <c r="AD89" s="5">
        <v>22460</v>
      </c>
      <c r="AE89" s="5">
        <v>24448</v>
      </c>
      <c r="AF89" s="5">
        <v>20375</v>
      </c>
      <c r="AG89" s="5">
        <v>18829</v>
      </c>
      <c r="AH89" s="5">
        <v>13834</v>
      </c>
      <c r="AI89" s="5">
        <v>9825</v>
      </c>
      <c r="AJ89" s="5">
        <v>8646</v>
      </c>
      <c r="AK89" s="5">
        <v>8440</v>
      </c>
      <c r="AL89" s="5">
        <v>11022</v>
      </c>
      <c r="AM89" s="5">
        <v>14120</v>
      </c>
      <c r="AN89" s="5">
        <v>17032</v>
      </c>
      <c r="AO89" s="5">
        <v>19537</v>
      </c>
      <c r="AP89" s="5">
        <v>22460</v>
      </c>
      <c r="AQ89" s="5">
        <v>24448</v>
      </c>
      <c r="AR89" s="5">
        <v>20375</v>
      </c>
      <c r="AS89" s="5">
        <v>18829</v>
      </c>
      <c r="AT89" s="5">
        <v>13834</v>
      </c>
      <c r="AU89" s="5">
        <v>9825</v>
      </c>
      <c r="AV89" s="5">
        <v>8646</v>
      </c>
      <c r="AW89" s="5">
        <v>8440</v>
      </c>
      <c r="AX89" s="66">
        <v>11022</v>
      </c>
      <c r="AY89" s="5">
        <v>14120</v>
      </c>
      <c r="AZ89" s="5">
        <v>17032</v>
      </c>
      <c r="BA89" s="5">
        <v>19537</v>
      </c>
      <c r="BB89" s="5">
        <v>22460</v>
      </c>
      <c r="BC89" s="5">
        <v>24448</v>
      </c>
      <c r="BD89" s="33">
        <v>20375</v>
      </c>
      <c r="BE89" s="33">
        <v>18829</v>
      </c>
      <c r="BF89" s="33">
        <v>13834</v>
      </c>
      <c r="BG89" s="33">
        <v>9825</v>
      </c>
      <c r="BH89" s="33">
        <v>8646</v>
      </c>
      <c r="BI89" s="33">
        <v>8440</v>
      </c>
      <c r="BJ89" s="109">
        <v>10486</v>
      </c>
      <c r="BK89" s="33">
        <v>14448</v>
      </c>
      <c r="BL89" s="33">
        <v>18304</v>
      </c>
      <c r="BM89" s="33">
        <v>21563</v>
      </c>
      <c r="BN89" s="33">
        <v>23802</v>
      </c>
      <c r="BO89" s="33">
        <v>25924</v>
      </c>
      <c r="BP89" s="33">
        <v>26359</v>
      </c>
      <c r="BQ89" s="33">
        <v>24380</v>
      </c>
      <c r="BR89" s="33">
        <v>20283</v>
      </c>
      <c r="BS89" s="33">
        <v>13499</v>
      </c>
      <c r="BT89" s="33">
        <v>10408</v>
      </c>
      <c r="BU89" s="33">
        <v>9900</v>
      </c>
      <c r="BV89" s="109">
        <v>10486</v>
      </c>
      <c r="BW89" s="114">
        <v>14448</v>
      </c>
      <c r="BX89" s="114">
        <v>18304</v>
      </c>
      <c r="BY89" s="114">
        <v>21563</v>
      </c>
      <c r="BZ89" s="114">
        <v>23802</v>
      </c>
      <c r="CA89" s="114">
        <v>25924</v>
      </c>
      <c r="CB89" s="114">
        <v>26110</v>
      </c>
      <c r="CC89" s="114">
        <v>22779</v>
      </c>
      <c r="CD89" s="114">
        <v>20283</v>
      </c>
      <c r="CE89" s="114">
        <v>13499</v>
      </c>
      <c r="CF89" s="114">
        <v>10408</v>
      </c>
      <c r="CG89" s="33">
        <v>9900</v>
      </c>
      <c r="CH89" s="109">
        <v>10486</v>
      </c>
      <c r="CI89" s="114">
        <v>14448</v>
      </c>
      <c r="CJ89" s="114">
        <v>18304</v>
      </c>
      <c r="CK89" s="114">
        <v>21563</v>
      </c>
      <c r="CL89" s="114">
        <v>23802</v>
      </c>
      <c r="CM89" s="114">
        <v>25924</v>
      </c>
      <c r="CN89" s="114">
        <v>26110</v>
      </c>
      <c r="CO89" s="114">
        <v>22779</v>
      </c>
      <c r="CP89" s="114">
        <v>20283</v>
      </c>
      <c r="CQ89" s="114">
        <v>13499</v>
      </c>
      <c r="CR89" s="114">
        <v>10079</v>
      </c>
      <c r="CS89" s="33">
        <v>9888</v>
      </c>
      <c r="CT89" s="109">
        <v>10476</v>
      </c>
      <c r="CU89" s="114">
        <v>12118.000000000002</v>
      </c>
      <c r="DF89" s="151"/>
    </row>
    <row r="90" spans="1:110" x14ac:dyDescent="0.3">
      <c r="A90" s="2" t="s">
        <v>2</v>
      </c>
      <c r="B90" s="5">
        <v>14587</v>
      </c>
      <c r="C90" s="5">
        <v>16001</v>
      </c>
      <c r="D90" s="5">
        <v>18256</v>
      </c>
      <c r="E90" s="5">
        <v>20523</v>
      </c>
      <c r="F90" s="5">
        <v>22035</v>
      </c>
      <c r="G90" s="33">
        <v>24585</v>
      </c>
      <c r="H90" s="5">
        <v>25359</v>
      </c>
      <c r="I90" s="5">
        <v>25492</v>
      </c>
      <c r="J90" s="5">
        <v>22936</v>
      </c>
      <c r="K90" s="5">
        <v>15894</v>
      </c>
      <c r="L90" s="5">
        <v>13701</v>
      </c>
      <c r="M90" s="5">
        <v>12859</v>
      </c>
      <c r="N90" s="5">
        <v>14587</v>
      </c>
      <c r="O90" s="5">
        <v>16001</v>
      </c>
      <c r="P90" s="5">
        <v>18256</v>
      </c>
      <c r="Q90" s="5">
        <v>20523</v>
      </c>
      <c r="R90" s="5">
        <v>22035</v>
      </c>
      <c r="S90" s="5">
        <v>24585</v>
      </c>
      <c r="T90" s="5">
        <v>25359</v>
      </c>
      <c r="U90" s="5">
        <v>25492</v>
      </c>
      <c r="V90" s="5">
        <v>22936</v>
      </c>
      <c r="W90" s="5">
        <v>15894</v>
      </c>
      <c r="X90" s="5">
        <v>13888</v>
      </c>
      <c r="Y90" s="83">
        <v>12859</v>
      </c>
      <c r="Z90" s="33">
        <v>14587</v>
      </c>
      <c r="AA90" s="33">
        <v>16001</v>
      </c>
      <c r="AB90" s="33">
        <v>18256</v>
      </c>
      <c r="AC90" s="33">
        <v>20523</v>
      </c>
      <c r="AD90" s="5">
        <v>22035</v>
      </c>
      <c r="AE90" s="5">
        <v>24585</v>
      </c>
      <c r="AF90" s="5">
        <v>25359</v>
      </c>
      <c r="AG90" s="5">
        <v>25492</v>
      </c>
      <c r="AH90" s="5">
        <v>23931</v>
      </c>
      <c r="AI90" s="5">
        <v>17966</v>
      </c>
      <c r="AJ90" s="5">
        <v>16197</v>
      </c>
      <c r="AK90" s="5">
        <v>17006</v>
      </c>
      <c r="AL90" s="5">
        <v>19102</v>
      </c>
      <c r="AM90" s="5">
        <v>26007</v>
      </c>
      <c r="AN90" s="5">
        <v>30478</v>
      </c>
      <c r="AO90" s="5">
        <v>33920</v>
      </c>
      <c r="AP90" s="5">
        <v>36747</v>
      </c>
      <c r="AQ90" s="5">
        <v>36362</v>
      </c>
      <c r="AR90" s="5">
        <v>34457</v>
      </c>
      <c r="AS90" s="5">
        <v>29609</v>
      </c>
      <c r="AT90" s="5">
        <v>25012</v>
      </c>
      <c r="AU90" s="5">
        <v>17966</v>
      </c>
      <c r="AV90" s="5">
        <v>16197</v>
      </c>
      <c r="AW90" s="5">
        <v>17006</v>
      </c>
      <c r="AX90" s="66">
        <v>19102</v>
      </c>
      <c r="AY90" s="5">
        <v>26007</v>
      </c>
      <c r="AZ90" s="5">
        <v>31989.999999999996</v>
      </c>
      <c r="BA90" s="5">
        <v>34917</v>
      </c>
      <c r="BB90" s="5">
        <v>36747</v>
      </c>
      <c r="BC90" s="5">
        <v>36362</v>
      </c>
      <c r="BD90" s="33">
        <v>34457</v>
      </c>
      <c r="BE90" s="33">
        <v>29609</v>
      </c>
      <c r="BF90" s="33">
        <v>25012</v>
      </c>
      <c r="BG90" s="33">
        <v>17966</v>
      </c>
      <c r="BH90" s="33">
        <v>16197</v>
      </c>
      <c r="BI90" s="33">
        <v>17006</v>
      </c>
      <c r="BJ90" s="109">
        <v>19102</v>
      </c>
      <c r="BK90" s="33">
        <v>26007</v>
      </c>
      <c r="BL90" s="33">
        <v>31989.999999999996</v>
      </c>
      <c r="BM90" s="33">
        <v>34638</v>
      </c>
      <c r="BN90" s="33">
        <v>36486</v>
      </c>
      <c r="BO90" s="33">
        <v>40542</v>
      </c>
      <c r="BP90" s="33">
        <v>40816</v>
      </c>
      <c r="BQ90" s="33">
        <v>39558</v>
      </c>
      <c r="BR90" s="33">
        <v>37502</v>
      </c>
      <c r="BS90" s="33">
        <v>30723</v>
      </c>
      <c r="BT90" s="33">
        <v>26920</v>
      </c>
      <c r="BU90" s="33">
        <v>23440</v>
      </c>
      <c r="BV90" s="109">
        <v>24203</v>
      </c>
      <c r="BW90" s="114">
        <v>27390</v>
      </c>
      <c r="BX90" s="114">
        <v>34612</v>
      </c>
      <c r="BY90" s="114">
        <v>34638</v>
      </c>
      <c r="BZ90" s="114">
        <v>36486</v>
      </c>
      <c r="CA90" s="114">
        <v>40542</v>
      </c>
      <c r="CB90" s="114">
        <v>40816</v>
      </c>
      <c r="CC90" s="114">
        <v>39558</v>
      </c>
      <c r="CD90" s="114">
        <v>37502</v>
      </c>
      <c r="CE90" s="114">
        <v>30723</v>
      </c>
      <c r="CF90" s="114">
        <v>26920</v>
      </c>
      <c r="CG90" s="33">
        <v>23440</v>
      </c>
      <c r="CH90" s="109">
        <v>24203</v>
      </c>
      <c r="CI90" s="114">
        <v>27390</v>
      </c>
      <c r="CJ90" s="114">
        <v>34612</v>
      </c>
      <c r="CK90" s="114">
        <v>34638</v>
      </c>
      <c r="CL90" s="114">
        <v>36486</v>
      </c>
      <c r="CM90" s="114">
        <v>40542</v>
      </c>
      <c r="CN90" s="114">
        <v>40816</v>
      </c>
      <c r="CO90" s="114">
        <v>39558</v>
      </c>
      <c r="CP90" s="114">
        <v>37502</v>
      </c>
      <c r="CQ90" s="114">
        <v>30723</v>
      </c>
      <c r="CR90" s="114">
        <v>24849</v>
      </c>
      <c r="CS90" s="33">
        <v>23440</v>
      </c>
      <c r="CT90" s="109">
        <v>24203</v>
      </c>
      <c r="CU90" s="114">
        <v>27390</v>
      </c>
      <c r="DF90" s="151"/>
    </row>
    <row r="91" spans="1:110" x14ac:dyDescent="0.3">
      <c r="A91" s="2" t="s">
        <v>3</v>
      </c>
      <c r="B91" s="5">
        <v>341</v>
      </c>
      <c r="C91" s="5">
        <v>326</v>
      </c>
      <c r="D91" s="5">
        <v>325</v>
      </c>
      <c r="E91" s="5">
        <v>324</v>
      </c>
      <c r="F91" s="5">
        <v>308</v>
      </c>
      <c r="G91" s="33">
        <v>325</v>
      </c>
      <c r="H91" s="5">
        <v>369</v>
      </c>
      <c r="I91" s="5">
        <v>338</v>
      </c>
      <c r="J91" s="5">
        <v>355</v>
      </c>
      <c r="K91" s="5">
        <v>331</v>
      </c>
      <c r="L91" s="5">
        <v>336</v>
      </c>
      <c r="M91" s="5">
        <v>317</v>
      </c>
      <c r="N91" s="5">
        <v>341</v>
      </c>
      <c r="O91" s="5">
        <v>326</v>
      </c>
      <c r="P91" s="5">
        <v>325</v>
      </c>
      <c r="Q91" s="5">
        <v>324</v>
      </c>
      <c r="R91" s="5">
        <v>308</v>
      </c>
      <c r="S91" s="5">
        <v>325</v>
      </c>
      <c r="T91" s="5">
        <v>369</v>
      </c>
      <c r="U91" s="5">
        <v>338</v>
      </c>
      <c r="V91" s="5">
        <v>356</v>
      </c>
      <c r="W91" s="5">
        <v>331</v>
      </c>
      <c r="X91" s="5">
        <v>336</v>
      </c>
      <c r="Y91" s="83">
        <v>342</v>
      </c>
      <c r="Z91" s="33">
        <v>341</v>
      </c>
      <c r="AA91" s="33">
        <v>326</v>
      </c>
      <c r="AB91" s="33">
        <v>325</v>
      </c>
      <c r="AC91" s="33">
        <v>331</v>
      </c>
      <c r="AD91" s="5">
        <v>308</v>
      </c>
      <c r="AE91" s="5">
        <v>325</v>
      </c>
      <c r="AF91" s="5">
        <v>369</v>
      </c>
      <c r="AG91" s="5">
        <v>338</v>
      </c>
      <c r="AH91" s="5">
        <v>356</v>
      </c>
      <c r="AI91" s="5">
        <v>331</v>
      </c>
      <c r="AJ91" s="5">
        <v>336</v>
      </c>
      <c r="AK91" s="5">
        <v>351</v>
      </c>
      <c r="AL91" s="5">
        <v>342</v>
      </c>
      <c r="AM91" s="5">
        <v>326</v>
      </c>
      <c r="AN91" s="5">
        <v>338</v>
      </c>
      <c r="AO91" s="5">
        <v>352</v>
      </c>
      <c r="AP91" s="5">
        <v>340</v>
      </c>
      <c r="AQ91" s="5">
        <v>364</v>
      </c>
      <c r="AR91" s="5">
        <v>382</v>
      </c>
      <c r="AS91" s="5">
        <v>352</v>
      </c>
      <c r="AT91" s="5">
        <v>363</v>
      </c>
      <c r="AU91" s="5">
        <v>340</v>
      </c>
      <c r="AV91" s="5">
        <v>352</v>
      </c>
      <c r="AW91" s="5">
        <v>370</v>
      </c>
      <c r="AX91" s="66">
        <v>596</v>
      </c>
      <c r="AY91" s="5">
        <v>589</v>
      </c>
      <c r="AZ91" s="5">
        <v>582</v>
      </c>
      <c r="BA91" s="5">
        <v>570</v>
      </c>
      <c r="BB91" s="5">
        <v>549</v>
      </c>
      <c r="BC91" s="5">
        <v>543</v>
      </c>
      <c r="BD91" s="33">
        <v>557</v>
      </c>
      <c r="BE91" s="33">
        <v>601</v>
      </c>
      <c r="BF91" s="33">
        <v>591</v>
      </c>
      <c r="BG91" s="33">
        <v>583</v>
      </c>
      <c r="BH91" s="33">
        <v>634</v>
      </c>
      <c r="BI91" s="33">
        <v>750</v>
      </c>
      <c r="BJ91" s="109">
        <v>728</v>
      </c>
      <c r="BK91" s="33">
        <v>771</v>
      </c>
      <c r="BL91" s="33">
        <v>728</v>
      </c>
      <c r="BM91" s="33">
        <v>860</v>
      </c>
      <c r="BN91" s="33">
        <v>1066</v>
      </c>
      <c r="BO91" s="33">
        <v>1270</v>
      </c>
      <c r="BP91" s="33">
        <v>1341</v>
      </c>
      <c r="BQ91" s="33">
        <v>1376</v>
      </c>
      <c r="BR91" s="33">
        <v>1353</v>
      </c>
      <c r="BS91" s="33">
        <v>1051</v>
      </c>
      <c r="BT91" s="33">
        <v>927</v>
      </c>
      <c r="BU91" s="33">
        <v>863</v>
      </c>
      <c r="BV91" s="109">
        <v>940</v>
      </c>
      <c r="BW91" s="114">
        <v>1061</v>
      </c>
      <c r="BX91" s="114">
        <v>1207</v>
      </c>
      <c r="BY91" s="114">
        <v>1315</v>
      </c>
      <c r="BZ91" s="114">
        <v>1418</v>
      </c>
      <c r="CA91" s="114">
        <v>1498</v>
      </c>
      <c r="CB91" s="114">
        <v>1537</v>
      </c>
      <c r="CC91" s="114">
        <v>1462</v>
      </c>
      <c r="CD91" s="114">
        <v>1353</v>
      </c>
      <c r="CE91" s="114">
        <v>1051</v>
      </c>
      <c r="CF91" s="114">
        <v>927</v>
      </c>
      <c r="CG91" s="33">
        <v>863</v>
      </c>
      <c r="CH91" s="109">
        <v>940</v>
      </c>
      <c r="CI91" s="114">
        <v>1061</v>
      </c>
      <c r="CJ91" s="114">
        <v>1207</v>
      </c>
      <c r="CK91" s="114">
        <v>1315</v>
      </c>
      <c r="CL91" s="114">
        <v>1418</v>
      </c>
      <c r="CM91" s="114">
        <v>1498</v>
      </c>
      <c r="CN91" s="114">
        <v>1537</v>
      </c>
      <c r="CO91" s="114">
        <v>1462</v>
      </c>
      <c r="CP91" s="114">
        <v>1353</v>
      </c>
      <c r="CQ91" s="114">
        <v>1051</v>
      </c>
      <c r="CR91" s="114">
        <v>927</v>
      </c>
      <c r="CS91" s="33">
        <v>863</v>
      </c>
      <c r="CT91" s="109">
        <v>940</v>
      </c>
      <c r="CU91" s="114">
        <v>1061</v>
      </c>
      <c r="DF91" s="151"/>
    </row>
    <row r="92" spans="1:110" ht="16.2" x14ac:dyDescent="0.45">
      <c r="A92" s="2" t="s">
        <v>4</v>
      </c>
      <c r="B92" s="6">
        <v>441</v>
      </c>
      <c r="C92" s="6">
        <v>624</v>
      </c>
      <c r="D92" s="6">
        <v>972</v>
      </c>
      <c r="E92" s="6">
        <v>1395</v>
      </c>
      <c r="F92" s="6">
        <v>1719</v>
      </c>
      <c r="G92" s="34">
        <v>2007.9999999999998</v>
      </c>
      <c r="H92" s="6">
        <v>2195</v>
      </c>
      <c r="I92" s="6">
        <v>2013</v>
      </c>
      <c r="J92" s="6">
        <v>1210</v>
      </c>
      <c r="K92" s="6">
        <v>811</v>
      </c>
      <c r="L92" s="6">
        <v>458</v>
      </c>
      <c r="M92" s="6">
        <v>283</v>
      </c>
      <c r="N92" s="6">
        <v>441</v>
      </c>
      <c r="O92" s="6">
        <v>624</v>
      </c>
      <c r="P92" s="6">
        <v>972</v>
      </c>
      <c r="Q92" s="6">
        <v>1395</v>
      </c>
      <c r="R92" s="6">
        <v>1719</v>
      </c>
      <c r="S92" s="6">
        <v>2007.9999999999998</v>
      </c>
      <c r="T92" s="6">
        <v>2195</v>
      </c>
      <c r="U92" s="6">
        <v>2013</v>
      </c>
      <c r="V92" s="6">
        <v>1210</v>
      </c>
      <c r="W92" s="6">
        <v>811</v>
      </c>
      <c r="X92" s="6">
        <v>458</v>
      </c>
      <c r="Y92" s="84">
        <v>283</v>
      </c>
      <c r="Z92" s="34">
        <v>576</v>
      </c>
      <c r="AA92" s="34">
        <v>624</v>
      </c>
      <c r="AB92" s="34">
        <v>1039.9999999999998</v>
      </c>
      <c r="AC92" s="34">
        <v>1463</v>
      </c>
      <c r="AD92" s="6">
        <v>1867</v>
      </c>
      <c r="AE92" s="6">
        <v>2182</v>
      </c>
      <c r="AF92" s="6">
        <v>2333</v>
      </c>
      <c r="AG92" s="6">
        <v>2104</v>
      </c>
      <c r="AH92" s="6">
        <v>1474</v>
      </c>
      <c r="AI92" s="6">
        <v>813</v>
      </c>
      <c r="AJ92" s="6">
        <v>499</v>
      </c>
      <c r="AK92" s="6">
        <v>502</v>
      </c>
      <c r="AL92" s="6">
        <v>683</v>
      </c>
      <c r="AM92" s="6">
        <v>992</v>
      </c>
      <c r="AN92" s="6">
        <v>1151</v>
      </c>
      <c r="AO92" s="6">
        <v>1532</v>
      </c>
      <c r="AP92" s="6">
        <v>1899</v>
      </c>
      <c r="AQ92" s="6">
        <v>2304</v>
      </c>
      <c r="AR92" s="6">
        <v>2328</v>
      </c>
      <c r="AS92" s="6">
        <v>2137</v>
      </c>
      <c r="AT92" s="6">
        <v>1474</v>
      </c>
      <c r="AU92" s="6">
        <v>813</v>
      </c>
      <c r="AV92" s="6">
        <v>499</v>
      </c>
      <c r="AW92" s="6">
        <v>484</v>
      </c>
      <c r="AX92" s="67">
        <v>659</v>
      </c>
      <c r="AY92" s="6">
        <v>942</v>
      </c>
      <c r="AZ92" s="6">
        <v>1151</v>
      </c>
      <c r="BA92" s="6">
        <v>1532</v>
      </c>
      <c r="BB92" s="6">
        <v>1899</v>
      </c>
      <c r="BC92" s="6">
        <v>2190</v>
      </c>
      <c r="BD92" s="34">
        <v>2176</v>
      </c>
      <c r="BE92" s="34">
        <v>2001</v>
      </c>
      <c r="BF92" s="34">
        <v>1474</v>
      </c>
      <c r="BG92" s="34">
        <v>879</v>
      </c>
      <c r="BH92" s="34">
        <v>526</v>
      </c>
      <c r="BI92" s="34">
        <v>484</v>
      </c>
      <c r="BJ92" s="110">
        <v>652</v>
      </c>
      <c r="BK92" s="34">
        <v>942</v>
      </c>
      <c r="BL92" s="34">
        <v>1151</v>
      </c>
      <c r="BM92" s="34">
        <v>1532</v>
      </c>
      <c r="BN92" s="34">
        <v>1900</v>
      </c>
      <c r="BO92" s="34">
        <v>2190</v>
      </c>
      <c r="BP92" s="34">
        <v>2176</v>
      </c>
      <c r="BQ92" s="34">
        <v>2001</v>
      </c>
      <c r="BR92" s="34">
        <v>1417</v>
      </c>
      <c r="BS92" s="34">
        <v>687</v>
      </c>
      <c r="BT92" s="34">
        <v>474</v>
      </c>
      <c r="BU92" s="34">
        <v>484</v>
      </c>
      <c r="BV92" s="110">
        <v>482</v>
      </c>
      <c r="BW92" s="115">
        <v>806</v>
      </c>
      <c r="BX92" s="115">
        <v>1140</v>
      </c>
      <c r="BY92" s="115">
        <v>1532</v>
      </c>
      <c r="BZ92" s="115">
        <v>1900</v>
      </c>
      <c r="CA92" s="115">
        <v>2190</v>
      </c>
      <c r="CB92" s="115">
        <v>2176</v>
      </c>
      <c r="CC92" s="115">
        <v>2001</v>
      </c>
      <c r="CD92" s="115">
        <v>1417</v>
      </c>
      <c r="CE92" s="115">
        <v>687</v>
      </c>
      <c r="CF92" s="115">
        <v>474</v>
      </c>
      <c r="CG92" s="34">
        <v>479</v>
      </c>
      <c r="CH92" s="110">
        <v>482</v>
      </c>
      <c r="CI92" s="115">
        <v>806</v>
      </c>
      <c r="CJ92" s="115">
        <v>1140</v>
      </c>
      <c r="CK92" s="115">
        <v>1532</v>
      </c>
      <c r="CL92" s="115">
        <v>1900</v>
      </c>
      <c r="CM92" s="115">
        <v>2190</v>
      </c>
      <c r="CN92" s="115">
        <v>2176</v>
      </c>
      <c r="CO92" s="115">
        <v>2001</v>
      </c>
      <c r="CP92" s="115">
        <v>1417</v>
      </c>
      <c r="CQ92" s="115">
        <v>687</v>
      </c>
      <c r="CR92" s="115">
        <v>474</v>
      </c>
      <c r="CS92" s="34">
        <v>479</v>
      </c>
      <c r="CT92" s="110">
        <v>482</v>
      </c>
      <c r="CU92" s="115">
        <v>177.92675494762256</v>
      </c>
      <c r="DF92" s="151"/>
    </row>
    <row r="93" spans="1:110" x14ac:dyDescent="0.3">
      <c r="A93" s="2" t="s">
        <v>5</v>
      </c>
      <c r="B93" s="7">
        <f>SUM(B88:B92)</f>
        <v>27567</v>
      </c>
      <c r="C93" s="7">
        <f t="shared" ref="C93:V93" si="697">SUM(C88:C92)</f>
        <v>32914</v>
      </c>
      <c r="D93" s="7">
        <f t="shared" si="697"/>
        <v>39677</v>
      </c>
      <c r="E93" s="7">
        <f t="shared" si="697"/>
        <v>44973</v>
      </c>
      <c r="F93" s="7">
        <f t="shared" si="697"/>
        <v>50232</v>
      </c>
      <c r="G93" s="35">
        <f t="shared" si="697"/>
        <v>55673</v>
      </c>
      <c r="H93" s="7">
        <f t="shared" si="697"/>
        <v>53075</v>
      </c>
      <c r="I93" s="7">
        <f t="shared" si="697"/>
        <v>51393</v>
      </c>
      <c r="J93" s="7">
        <f t="shared" si="697"/>
        <v>42449</v>
      </c>
      <c r="K93" s="7">
        <f t="shared" si="697"/>
        <v>29152</v>
      </c>
      <c r="L93" s="7">
        <f t="shared" si="697"/>
        <v>25029</v>
      </c>
      <c r="M93" s="7">
        <f t="shared" si="697"/>
        <v>23191</v>
      </c>
      <c r="N93" s="7">
        <f t="shared" si="697"/>
        <v>27567</v>
      </c>
      <c r="O93" s="7">
        <f t="shared" si="697"/>
        <v>32914</v>
      </c>
      <c r="P93" s="7">
        <f t="shared" si="697"/>
        <v>39786</v>
      </c>
      <c r="Q93" s="7">
        <f t="shared" si="697"/>
        <v>44973</v>
      </c>
      <c r="R93" s="7">
        <f t="shared" si="697"/>
        <v>50232</v>
      </c>
      <c r="S93" s="7">
        <f t="shared" si="697"/>
        <v>55673</v>
      </c>
      <c r="T93" s="7">
        <f t="shared" si="697"/>
        <v>53075</v>
      </c>
      <c r="U93" s="7">
        <f t="shared" si="697"/>
        <v>51393</v>
      </c>
      <c r="V93" s="7">
        <f t="shared" si="697"/>
        <v>42450</v>
      </c>
      <c r="W93" s="7">
        <f t="shared" ref="W93:Z93" si="698">SUM(W88:W92)</f>
        <v>29152</v>
      </c>
      <c r="X93" s="7">
        <f t="shared" si="698"/>
        <v>25169</v>
      </c>
      <c r="Y93" s="85">
        <f t="shared" si="698"/>
        <v>23216</v>
      </c>
      <c r="Z93" s="35">
        <f t="shared" si="698"/>
        <v>27702</v>
      </c>
      <c r="AA93" s="35">
        <f t="shared" ref="AA93:AB93" si="699">SUM(AA88:AA92)</f>
        <v>32914</v>
      </c>
      <c r="AB93" s="35">
        <f t="shared" si="699"/>
        <v>39854</v>
      </c>
      <c r="AC93" s="35">
        <f t="shared" ref="AC93:AD93" si="700">SUM(AC88:AC92)</f>
        <v>45048</v>
      </c>
      <c r="AD93" s="7">
        <f t="shared" si="700"/>
        <v>50380</v>
      </c>
      <c r="AE93" s="7">
        <f t="shared" ref="AE93:AF93" si="701">SUM(AE88:AE92)</f>
        <v>55982</v>
      </c>
      <c r="AF93" s="7">
        <f t="shared" si="701"/>
        <v>53213</v>
      </c>
      <c r="AG93" s="7">
        <f t="shared" ref="AG93:AI93" si="702">SUM(AG88:AG92)</f>
        <v>51484</v>
      </c>
      <c r="AH93" s="7">
        <f t="shared" si="702"/>
        <v>43709</v>
      </c>
      <c r="AI93" s="7">
        <f t="shared" si="702"/>
        <v>31226</v>
      </c>
      <c r="AJ93" s="7">
        <f t="shared" ref="AJ93:AK93" si="703">SUM(AJ88:AJ92)</f>
        <v>27519</v>
      </c>
      <c r="AK93" s="7">
        <f t="shared" si="703"/>
        <v>27591</v>
      </c>
      <c r="AL93" s="7">
        <f t="shared" ref="AL93" si="704">SUM(AL88:AL92)</f>
        <v>33068</v>
      </c>
      <c r="AM93" s="7">
        <f t="shared" ref="AM93" si="705">SUM(AM88:AM92)</f>
        <v>44132</v>
      </c>
      <c r="AN93" s="7">
        <f t="shared" ref="AN93:AO93" si="706">SUM(AN88:AN92)</f>
        <v>52686</v>
      </c>
      <c r="AO93" s="7">
        <f t="shared" si="706"/>
        <v>58535</v>
      </c>
      <c r="AP93" s="7">
        <f t="shared" ref="AP93:AQ93" si="707">SUM(AP88:AP92)</f>
        <v>65156</v>
      </c>
      <c r="AQ93" s="7">
        <f t="shared" si="707"/>
        <v>67920</v>
      </c>
      <c r="AR93" s="7">
        <f t="shared" ref="AR93:AT93" si="708">SUM(AR88:AR92)</f>
        <v>62319</v>
      </c>
      <c r="AS93" s="7">
        <f t="shared" si="708"/>
        <v>55648</v>
      </c>
      <c r="AT93" s="7">
        <f t="shared" si="708"/>
        <v>44797</v>
      </c>
      <c r="AU93" s="7">
        <f t="shared" ref="AU93:AV93" si="709">SUM(AU88:AU92)</f>
        <v>31235</v>
      </c>
      <c r="AV93" s="7">
        <f t="shared" si="709"/>
        <v>27535</v>
      </c>
      <c r="AW93" s="7">
        <f t="shared" ref="AW93:AX93" si="710">SUM(AW88:AW92)</f>
        <v>27592</v>
      </c>
      <c r="AX93" s="68">
        <f t="shared" si="710"/>
        <v>33298</v>
      </c>
      <c r="AY93" s="7">
        <f t="shared" ref="AY93:AZ93" si="711">SUM(AY88:AY92)</f>
        <v>44345</v>
      </c>
      <c r="AZ93" s="7">
        <f t="shared" si="711"/>
        <v>54442</v>
      </c>
      <c r="BA93" s="7">
        <f t="shared" ref="BA93:BB93" si="712">SUM(BA88:BA92)</f>
        <v>59750</v>
      </c>
      <c r="BB93" s="7">
        <f t="shared" si="712"/>
        <v>65365</v>
      </c>
      <c r="BC93" s="7">
        <f t="shared" ref="BC93:BD93" si="713">SUM(BC88:BC92)</f>
        <v>67985</v>
      </c>
      <c r="BD93" s="35">
        <f t="shared" si="713"/>
        <v>62342</v>
      </c>
      <c r="BE93" s="35">
        <f t="shared" ref="BE93:BF93" si="714">SUM(BE88:BE92)</f>
        <v>55761</v>
      </c>
      <c r="BF93" s="35">
        <f t="shared" si="714"/>
        <v>45025</v>
      </c>
      <c r="BG93" s="35">
        <f t="shared" ref="BG93:BH93" si="715">SUM(BG88:BG92)</f>
        <v>31544</v>
      </c>
      <c r="BH93" s="35">
        <f t="shared" si="715"/>
        <v>27844</v>
      </c>
      <c r="BI93" s="35">
        <f t="shared" ref="BI93:BK93" si="716">SUM(BI88:BI92)</f>
        <v>28749</v>
      </c>
      <c r="BJ93" s="111">
        <f t="shared" si="716"/>
        <v>33646</v>
      </c>
      <c r="BK93" s="35">
        <f t="shared" si="716"/>
        <v>45205</v>
      </c>
      <c r="BL93" s="35">
        <f t="shared" ref="BL93:BM93" si="717">SUM(BL88:BL92)</f>
        <v>56128</v>
      </c>
      <c r="BM93" s="35">
        <f t="shared" si="717"/>
        <v>62953</v>
      </c>
      <c r="BN93" s="35">
        <f t="shared" ref="BN93:BO93" si="718">SUM(BN88:BN92)</f>
        <v>68059</v>
      </c>
      <c r="BO93" s="35">
        <f t="shared" si="718"/>
        <v>75525</v>
      </c>
      <c r="BP93" s="35">
        <f t="shared" ref="BP93:BQ93" si="719">SUM(BP88:BP92)</f>
        <v>77171</v>
      </c>
      <c r="BQ93" s="35">
        <f t="shared" si="719"/>
        <v>73514</v>
      </c>
      <c r="BR93" s="35">
        <f t="shared" ref="BR93:BS93" si="720">SUM(BR88:BR92)</f>
        <v>66262</v>
      </c>
      <c r="BS93" s="35">
        <f t="shared" si="720"/>
        <v>49181</v>
      </c>
      <c r="BT93" s="35">
        <f t="shared" ref="BT93:BU93" si="721">SUM(BT88:BT92)</f>
        <v>40570</v>
      </c>
      <c r="BU93" s="35">
        <f t="shared" si="721"/>
        <v>36756</v>
      </c>
      <c r="BV93" s="111">
        <f t="shared" ref="BV93:BW93" si="722">SUM(BV88:BV92)</f>
        <v>38816</v>
      </c>
      <c r="BW93" s="116">
        <f t="shared" si="722"/>
        <v>47213</v>
      </c>
      <c r="BX93" s="116">
        <f t="shared" ref="BX93:BY93" si="723">SUM(BX88:BX92)</f>
        <v>59218</v>
      </c>
      <c r="BY93" s="116">
        <f t="shared" si="723"/>
        <v>63408</v>
      </c>
      <c r="BZ93" s="116">
        <f t="shared" ref="BZ93:CA93" si="724">SUM(BZ88:BZ92)</f>
        <v>68411</v>
      </c>
      <c r="CA93" s="116">
        <f t="shared" si="724"/>
        <v>75753</v>
      </c>
      <c r="CB93" s="116">
        <f t="shared" ref="CB93:CC93" si="725">SUM(CB88:CB92)</f>
        <v>77231</v>
      </c>
      <c r="CC93" s="116">
        <f t="shared" si="725"/>
        <v>72793</v>
      </c>
      <c r="CD93" s="116">
        <f t="shared" ref="CD93:CE93" si="726">SUM(CD88:CD92)</f>
        <v>66554</v>
      </c>
      <c r="CE93" s="116">
        <f t="shared" si="726"/>
        <v>49181</v>
      </c>
      <c r="CF93" s="116">
        <f t="shared" ref="CF93:CQ93" si="727">SUM(CF88:CF92)</f>
        <v>41923</v>
      </c>
      <c r="CG93" s="35">
        <f t="shared" si="727"/>
        <v>37246</v>
      </c>
      <c r="CH93" s="111">
        <f t="shared" si="727"/>
        <v>38816</v>
      </c>
      <c r="CI93" s="116">
        <f t="shared" si="727"/>
        <v>47213</v>
      </c>
      <c r="CJ93" s="116">
        <f t="shared" si="727"/>
        <v>59218</v>
      </c>
      <c r="CK93" s="116">
        <f t="shared" si="727"/>
        <v>64031</v>
      </c>
      <c r="CL93" s="116">
        <f t="shared" si="727"/>
        <v>69521</v>
      </c>
      <c r="CM93" s="116">
        <f t="shared" si="727"/>
        <v>75753</v>
      </c>
      <c r="CN93" s="116">
        <f t="shared" si="727"/>
        <v>77231</v>
      </c>
      <c r="CO93" s="116">
        <f t="shared" si="727"/>
        <v>72793</v>
      </c>
      <c r="CP93" s="116">
        <f t="shared" si="727"/>
        <v>66554</v>
      </c>
      <c r="CQ93" s="116">
        <f t="shared" si="727"/>
        <v>49181</v>
      </c>
      <c r="CR93" s="116">
        <f t="shared" ref="CR93:CT93" si="728">SUM(CR88:CR92)</f>
        <v>39523</v>
      </c>
      <c r="CS93" s="35">
        <f t="shared" si="728"/>
        <v>37234</v>
      </c>
      <c r="CT93" s="111">
        <f t="shared" si="728"/>
        <v>38806</v>
      </c>
      <c r="CU93" s="116">
        <f t="shared" ref="CU93" si="729">SUM(CU88:CU92)</f>
        <v>44254.926754947621</v>
      </c>
      <c r="DF93" s="151"/>
    </row>
    <row r="94" spans="1:110" x14ac:dyDescent="0.3">
      <c r="A94" s="2"/>
      <c r="H94" s="30"/>
      <c r="I94" s="43"/>
      <c r="J94" s="43"/>
      <c r="Z94" s="19"/>
      <c r="AA94" s="19"/>
      <c r="AB94" s="19"/>
      <c r="AC94" s="19"/>
      <c r="AI94" s="19"/>
    </row>
    <row r="95" spans="1:110" ht="15" thickBot="1" x14ac:dyDescent="0.35">
      <c r="A95" s="9"/>
      <c r="B95" s="9"/>
      <c r="C95" s="9"/>
      <c r="D95" s="9"/>
      <c r="E95" s="9"/>
      <c r="F95" s="9"/>
      <c r="G95" s="36"/>
      <c r="H95" s="46"/>
      <c r="I95" s="46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73"/>
      <c r="AE95" s="73"/>
      <c r="AF95" s="73"/>
      <c r="AG95" s="73"/>
      <c r="AH95" s="73"/>
      <c r="AI95" s="23"/>
      <c r="AJ95" s="73"/>
      <c r="AK95" s="73"/>
      <c r="AL95" s="46"/>
      <c r="AM95" s="46"/>
      <c r="AN95" s="73"/>
      <c r="AO95" s="73"/>
      <c r="AP95" s="73"/>
      <c r="AQ95" s="73"/>
      <c r="AR95" s="73"/>
      <c r="AS95" s="73"/>
      <c r="AT95" s="73"/>
      <c r="AU95" s="73"/>
      <c r="AV95" s="73"/>
      <c r="AW95" s="73"/>
      <c r="AX95" s="73"/>
      <c r="AY95" s="73"/>
      <c r="AZ95" s="73"/>
      <c r="BA95" s="73"/>
      <c r="BB95" s="73"/>
      <c r="BC95" s="73"/>
      <c r="BD95" s="36"/>
      <c r="BE95" s="36"/>
      <c r="BF95" s="36"/>
      <c r="BG95" s="36"/>
      <c r="BH95" s="23"/>
      <c r="BI95" s="142"/>
      <c r="BJ95" s="23"/>
      <c r="BK95" s="23"/>
      <c r="BL95" s="23"/>
      <c r="BM95" s="23"/>
      <c r="BN95" s="23"/>
      <c r="BO95" s="23"/>
      <c r="BP95" s="23"/>
      <c r="BQ95" s="23"/>
      <c r="BR95" s="23"/>
      <c r="BS95" s="23"/>
      <c r="BT95" s="23"/>
      <c r="BU95" s="23"/>
      <c r="BV95" s="23"/>
      <c r="BW95" s="23"/>
      <c r="BX95" s="23"/>
      <c r="BY95" s="23"/>
      <c r="BZ95" s="23"/>
      <c r="CA95" s="23"/>
      <c r="CB95" s="23"/>
      <c r="CC95" s="23"/>
      <c r="CD95" s="23"/>
      <c r="CE95" s="23"/>
      <c r="CF95" s="23"/>
      <c r="CG95" s="23"/>
      <c r="CH95" s="23"/>
      <c r="CI95" s="23"/>
      <c r="CJ95" s="23"/>
      <c r="CK95" s="23"/>
      <c r="CL95" s="23"/>
      <c r="CM95" s="23"/>
      <c r="CN95" s="23"/>
      <c r="CO95" s="23"/>
      <c r="CP95" s="23"/>
      <c r="CQ95" s="23"/>
      <c r="CR95" s="23"/>
      <c r="CS95" s="23"/>
      <c r="CT95" s="23"/>
      <c r="CU95" s="23"/>
      <c r="CV95" s="23"/>
      <c r="CW95" s="23"/>
      <c r="CX95" s="23"/>
      <c r="CY95" s="23"/>
      <c r="CZ95" s="23"/>
      <c r="DA95" s="23"/>
      <c r="DB95" s="23"/>
      <c r="DC95" s="23"/>
      <c r="DD95" s="23"/>
      <c r="DE95" s="23"/>
    </row>
    <row r="96" spans="1:110" x14ac:dyDescent="0.3">
      <c r="Z96" s="19"/>
      <c r="AA96" s="19"/>
      <c r="AB96" s="19"/>
      <c r="AC96" s="19"/>
      <c r="AI96" s="19"/>
    </row>
    <row r="97" spans="1:110" ht="21" x14ac:dyDescent="0.4">
      <c r="A97" s="16" t="s">
        <v>35</v>
      </c>
      <c r="Z97" s="19"/>
      <c r="AA97" s="19"/>
      <c r="AB97" s="19"/>
      <c r="AC97" s="19"/>
      <c r="AI97" s="19"/>
    </row>
    <row r="98" spans="1:110" ht="15.6" x14ac:dyDescent="0.3">
      <c r="A98" s="4" t="s">
        <v>6</v>
      </c>
      <c r="Z98" s="19"/>
      <c r="AA98" s="19"/>
      <c r="AB98" s="19"/>
      <c r="AC98" s="19"/>
      <c r="AI98" s="19"/>
    </row>
    <row r="99" spans="1:110" x14ac:dyDescent="0.3">
      <c r="A99" s="52" t="s">
        <v>38</v>
      </c>
      <c r="Z99" s="19"/>
      <c r="AA99" s="19"/>
      <c r="AB99" s="19"/>
      <c r="AC99" s="19"/>
      <c r="AI99" s="19"/>
    </row>
    <row r="100" spans="1:110" ht="18" x14ac:dyDescent="0.35">
      <c r="B100" s="160" t="s">
        <v>11</v>
      </c>
      <c r="C100" s="160"/>
      <c r="D100" s="160"/>
      <c r="E100" s="160"/>
      <c r="F100" s="160"/>
      <c r="G100" s="160"/>
      <c r="H100" s="160"/>
      <c r="I100" s="160"/>
      <c r="J100" s="160"/>
      <c r="K100" s="160"/>
      <c r="L100" s="160"/>
      <c r="M100" s="160"/>
      <c r="N100" s="159" t="s">
        <v>11</v>
      </c>
      <c r="O100" s="159"/>
      <c r="P100" s="159"/>
      <c r="Q100" s="159"/>
      <c r="R100" s="159"/>
      <c r="S100" s="159"/>
      <c r="T100" s="159"/>
      <c r="U100" s="159"/>
      <c r="V100" s="159"/>
      <c r="W100" s="159"/>
      <c r="X100" s="159"/>
      <c r="Y100" s="159"/>
      <c r="Z100" s="159" t="s">
        <v>11</v>
      </c>
      <c r="AA100" s="159"/>
      <c r="AB100" s="159"/>
      <c r="AC100" s="159"/>
      <c r="AD100" s="159"/>
      <c r="AE100" s="159"/>
      <c r="AF100" s="159"/>
      <c r="AG100" s="159"/>
      <c r="AH100" s="159"/>
      <c r="AI100" s="159"/>
      <c r="AJ100" s="159"/>
      <c r="AK100" s="159"/>
      <c r="AL100" s="159" t="s">
        <v>11</v>
      </c>
      <c r="AM100" s="159"/>
      <c r="AN100" s="159"/>
      <c r="AO100" s="159"/>
      <c r="AP100" s="159"/>
      <c r="AQ100" s="159"/>
      <c r="AR100" s="159"/>
      <c r="AS100" s="159"/>
      <c r="AT100" s="159"/>
      <c r="AU100" s="159"/>
      <c r="AV100" s="159"/>
      <c r="AW100" s="159"/>
      <c r="AX100" s="159" t="s">
        <v>11</v>
      </c>
      <c r="AY100" s="159"/>
      <c r="AZ100" s="159"/>
      <c r="BA100" s="159"/>
      <c r="BB100" s="159"/>
      <c r="BC100" s="159"/>
      <c r="BD100" s="159"/>
      <c r="BE100" s="159"/>
      <c r="BF100" s="159"/>
      <c r="BG100" s="159"/>
      <c r="BH100" s="159"/>
      <c r="BI100" s="159"/>
      <c r="BJ100" s="159" t="s">
        <v>11</v>
      </c>
      <c r="BK100" s="159"/>
      <c r="BL100" s="159"/>
      <c r="BM100" s="159"/>
      <c r="BN100" s="159"/>
      <c r="BO100" s="159"/>
      <c r="BP100" s="159"/>
      <c r="BQ100" s="159"/>
      <c r="BR100" s="159"/>
      <c r="BS100" s="159"/>
      <c r="BT100" s="159"/>
      <c r="BU100" s="159"/>
      <c r="BV100" s="159" t="s">
        <v>11</v>
      </c>
      <c r="BW100" s="159"/>
      <c r="BX100" s="159"/>
      <c r="BY100" s="159"/>
      <c r="BZ100" s="159"/>
      <c r="CA100" s="159"/>
      <c r="CB100" s="159"/>
      <c r="CC100" s="159"/>
      <c r="CD100" s="159"/>
      <c r="CE100" s="159"/>
      <c r="CF100" s="159"/>
      <c r="CG100" s="159"/>
      <c r="CH100" s="159" t="s">
        <v>11</v>
      </c>
      <c r="CI100" s="159"/>
      <c r="CJ100" s="159"/>
      <c r="CK100" s="159"/>
      <c r="CL100" s="159"/>
      <c r="CM100" s="159"/>
      <c r="CN100" s="159"/>
      <c r="CO100" s="159"/>
      <c r="CP100" s="159"/>
      <c r="CQ100" s="159"/>
      <c r="CR100" s="159"/>
      <c r="CS100" s="159"/>
      <c r="CT100" s="159" t="s">
        <v>11</v>
      </c>
      <c r="CU100" s="159"/>
      <c r="CV100" s="159"/>
      <c r="CW100" s="159"/>
      <c r="CX100" s="159"/>
      <c r="CY100" s="159"/>
      <c r="CZ100" s="159"/>
      <c r="DA100" s="159"/>
      <c r="DB100" s="159"/>
      <c r="DC100" s="159"/>
      <c r="DD100" s="159"/>
      <c r="DE100" s="159"/>
    </row>
    <row r="101" spans="1:110" x14ac:dyDescent="0.3">
      <c r="B101" s="2">
        <v>1</v>
      </c>
      <c r="C101" s="2">
        <f t="shared" ref="C101:M101" si="730">B101+1</f>
        <v>2</v>
      </c>
      <c r="D101" s="2">
        <f t="shared" si="730"/>
        <v>3</v>
      </c>
      <c r="E101" s="2">
        <f t="shared" si="730"/>
        <v>4</v>
      </c>
      <c r="F101" s="2">
        <f t="shared" si="730"/>
        <v>5</v>
      </c>
      <c r="G101" s="30">
        <f t="shared" si="730"/>
        <v>6</v>
      </c>
      <c r="H101" s="30">
        <f t="shared" si="730"/>
        <v>7</v>
      </c>
      <c r="I101" s="30">
        <f t="shared" si="730"/>
        <v>8</v>
      </c>
      <c r="J101" s="30">
        <f t="shared" si="730"/>
        <v>9</v>
      </c>
      <c r="K101" s="30">
        <f t="shared" si="730"/>
        <v>10</v>
      </c>
      <c r="L101" s="30">
        <f t="shared" si="730"/>
        <v>11</v>
      </c>
      <c r="M101" s="30">
        <f t="shared" si="730"/>
        <v>12</v>
      </c>
      <c r="N101" s="30">
        <v>1</v>
      </c>
      <c r="O101" s="57">
        <f t="shared" ref="O101:Y101" si="731">N101+1</f>
        <v>2</v>
      </c>
      <c r="P101" s="2">
        <f t="shared" si="731"/>
        <v>3</v>
      </c>
      <c r="Q101" s="2">
        <f t="shared" si="731"/>
        <v>4</v>
      </c>
      <c r="R101" s="2">
        <f t="shared" si="731"/>
        <v>5</v>
      </c>
      <c r="S101" s="2">
        <f t="shared" si="731"/>
        <v>6</v>
      </c>
      <c r="T101" s="2">
        <f t="shared" si="731"/>
        <v>7</v>
      </c>
      <c r="U101" s="2">
        <f t="shared" si="731"/>
        <v>8</v>
      </c>
      <c r="V101" s="2">
        <f t="shared" si="731"/>
        <v>9</v>
      </c>
      <c r="W101" s="2">
        <f t="shared" si="731"/>
        <v>10</v>
      </c>
      <c r="X101" s="2">
        <f t="shared" si="731"/>
        <v>11</v>
      </c>
      <c r="Y101" s="80">
        <f t="shared" si="731"/>
        <v>12</v>
      </c>
      <c r="Z101" s="96">
        <v>1</v>
      </c>
      <c r="AA101" s="96">
        <f t="shared" ref="AA101" si="732">Z101+1</f>
        <v>2</v>
      </c>
      <c r="AB101" s="96">
        <f t="shared" ref="AB101" si="733">AA101+1</f>
        <v>3</v>
      </c>
      <c r="AC101" s="96">
        <f t="shared" ref="AC101" si="734">AB101+1</f>
        <v>4</v>
      </c>
      <c r="AD101" s="77">
        <f t="shared" ref="AD101" si="735">AC101+1</f>
        <v>5</v>
      </c>
      <c r="AE101" s="77">
        <f t="shared" ref="AE101" si="736">AD101+1</f>
        <v>6</v>
      </c>
      <c r="AF101" s="2">
        <f t="shared" ref="AF101" si="737">AE101+1</f>
        <v>7</v>
      </c>
      <c r="AG101" s="2">
        <f t="shared" ref="AG101" si="738">AF101+1</f>
        <v>8</v>
      </c>
      <c r="AH101" s="2">
        <f t="shared" ref="AH101" si="739">AG101+1</f>
        <v>9</v>
      </c>
      <c r="AI101" s="2">
        <f t="shared" ref="AI101" si="740">AH101+1</f>
        <v>10</v>
      </c>
      <c r="AJ101" s="2">
        <f t="shared" ref="AJ101" si="741">AI101+1</f>
        <v>11</v>
      </c>
      <c r="AK101" s="2">
        <f t="shared" ref="AK101" si="742">AJ101+1</f>
        <v>12</v>
      </c>
      <c r="AL101" s="2">
        <v>1</v>
      </c>
      <c r="AM101" s="2">
        <v>2</v>
      </c>
      <c r="AN101" s="2">
        <v>3</v>
      </c>
      <c r="AO101" s="2">
        <v>4</v>
      </c>
      <c r="AP101" s="2">
        <v>5</v>
      </c>
      <c r="AQ101" s="2">
        <v>6</v>
      </c>
      <c r="AR101" s="2">
        <v>7</v>
      </c>
      <c r="AS101" s="2">
        <v>8</v>
      </c>
      <c r="AT101" s="2">
        <v>9</v>
      </c>
      <c r="AU101" s="2">
        <v>10</v>
      </c>
      <c r="AV101" s="2">
        <v>11</v>
      </c>
      <c r="AW101" s="2">
        <v>12</v>
      </c>
      <c r="AX101" s="63">
        <v>1</v>
      </c>
      <c r="AY101" s="2">
        <v>2</v>
      </c>
      <c r="AZ101" s="2">
        <v>3</v>
      </c>
      <c r="BA101" s="2">
        <v>4</v>
      </c>
      <c r="BB101" s="2">
        <v>5</v>
      </c>
      <c r="BC101" s="2">
        <v>6</v>
      </c>
      <c r="BD101" s="30">
        <v>7</v>
      </c>
      <c r="BE101" s="30">
        <v>8</v>
      </c>
      <c r="BF101" s="30">
        <v>9</v>
      </c>
      <c r="BG101" s="30">
        <v>10</v>
      </c>
      <c r="BH101" s="30">
        <v>11</v>
      </c>
      <c r="BI101" s="30">
        <v>12</v>
      </c>
      <c r="BJ101" s="106">
        <v>1</v>
      </c>
      <c r="BK101" s="96">
        <v>2</v>
      </c>
      <c r="BL101" s="96">
        <v>3</v>
      </c>
      <c r="BM101" s="96">
        <v>4</v>
      </c>
      <c r="BN101" s="96">
        <v>5</v>
      </c>
      <c r="BO101" s="96">
        <v>6</v>
      </c>
      <c r="BP101" s="96">
        <v>7</v>
      </c>
      <c r="BQ101" s="96">
        <v>8</v>
      </c>
      <c r="BR101" s="96">
        <v>9</v>
      </c>
      <c r="BS101" s="96">
        <v>10</v>
      </c>
      <c r="BT101" s="2">
        <v>11</v>
      </c>
      <c r="BU101" s="2">
        <v>12</v>
      </c>
      <c r="BV101" s="106">
        <v>1</v>
      </c>
      <c r="BW101" s="96">
        <v>2</v>
      </c>
      <c r="BX101" s="96">
        <v>3</v>
      </c>
      <c r="BY101" s="96">
        <v>4</v>
      </c>
      <c r="BZ101" s="96">
        <v>5</v>
      </c>
      <c r="CA101" s="96">
        <v>6</v>
      </c>
      <c r="CB101" s="96">
        <v>7</v>
      </c>
      <c r="CC101" s="96">
        <v>8</v>
      </c>
      <c r="CD101" s="96">
        <v>9</v>
      </c>
      <c r="CE101" s="96">
        <v>10</v>
      </c>
      <c r="CF101" s="96">
        <v>11</v>
      </c>
      <c r="CG101" s="96">
        <v>12</v>
      </c>
      <c r="CH101" s="106">
        <v>1</v>
      </c>
      <c r="CI101" s="152">
        <v>2</v>
      </c>
      <c r="CJ101" s="76">
        <v>3</v>
      </c>
      <c r="CK101" s="76">
        <v>4</v>
      </c>
      <c r="CL101" s="76">
        <v>5</v>
      </c>
      <c r="CM101" s="76">
        <v>6</v>
      </c>
      <c r="CN101" s="76">
        <v>7</v>
      </c>
      <c r="CO101" s="76">
        <v>8</v>
      </c>
      <c r="CP101" s="76">
        <v>9</v>
      </c>
      <c r="CQ101" s="76">
        <v>10</v>
      </c>
      <c r="CR101" s="76">
        <v>11</v>
      </c>
      <c r="CS101" s="76">
        <v>12</v>
      </c>
      <c r="CT101" s="118">
        <v>1</v>
      </c>
      <c r="CU101" s="76">
        <v>2</v>
      </c>
      <c r="DF101" s="151"/>
    </row>
    <row r="102" spans="1:110" x14ac:dyDescent="0.3">
      <c r="B102" s="13" t="s">
        <v>12</v>
      </c>
      <c r="C102" s="13" t="s">
        <v>13</v>
      </c>
      <c r="D102" s="13" t="s">
        <v>14</v>
      </c>
      <c r="E102" s="13" t="s">
        <v>15</v>
      </c>
      <c r="F102" s="13" t="s">
        <v>17</v>
      </c>
      <c r="G102" s="38" t="s">
        <v>16</v>
      </c>
      <c r="H102" s="31" t="s">
        <v>18</v>
      </c>
      <c r="I102" s="31" t="s">
        <v>19</v>
      </c>
      <c r="J102" s="31" t="s">
        <v>20</v>
      </c>
      <c r="K102" s="31" t="s">
        <v>21</v>
      </c>
      <c r="L102" s="31" t="s">
        <v>22</v>
      </c>
      <c r="M102" s="31" t="s">
        <v>23</v>
      </c>
      <c r="N102" s="31" t="s">
        <v>12</v>
      </c>
      <c r="O102" s="58" t="s">
        <v>13</v>
      </c>
      <c r="P102" s="13" t="s">
        <v>14</v>
      </c>
      <c r="Q102" s="13" t="s">
        <v>15</v>
      </c>
      <c r="R102" s="13" t="s">
        <v>17</v>
      </c>
      <c r="S102" s="13" t="s">
        <v>16</v>
      </c>
      <c r="T102" s="13" t="s">
        <v>18</v>
      </c>
      <c r="U102" s="13" t="s">
        <v>19</v>
      </c>
      <c r="V102" s="13" t="s">
        <v>20</v>
      </c>
      <c r="W102" s="13" t="s">
        <v>21</v>
      </c>
      <c r="X102" s="13" t="s">
        <v>22</v>
      </c>
      <c r="Y102" s="103" t="s">
        <v>23</v>
      </c>
      <c r="Z102" s="97" t="s">
        <v>12</v>
      </c>
      <c r="AA102" s="97" t="s">
        <v>13</v>
      </c>
      <c r="AB102" s="97" t="s">
        <v>14</v>
      </c>
      <c r="AC102" s="97" t="s">
        <v>15</v>
      </c>
      <c r="AD102" s="78" t="s">
        <v>17</v>
      </c>
      <c r="AE102" s="78" t="s">
        <v>16</v>
      </c>
      <c r="AF102" s="13" t="s">
        <v>18</v>
      </c>
      <c r="AG102" s="13" t="s">
        <v>19</v>
      </c>
      <c r="AH102" s="13" t="s">
        <v>20</v>
      </c>
      <c r="AI102" s="13" t="s">
        <v>21</v>
      </c>
      <c r="AJ102" s="13" t="s">
        <v>22</v>
      </c>
      <c r="AK102" s="13" t="s">
        <v>23</v>
      </c>
      <c r="AL102" s="13" t="s">
        <v>12</v>
      </c>
      <c r="AM102" s="13" t="s">
        <v>13</v>
      </c>
      <c r="AN102" s="13" t="s">
        <v>14</v>
      </c>
      <c r="AO102" s="13" t="s">
        <v>15</v>
      </c>
      <c r="AP102" s="13" t="s">
        <v>52</v>
      </c>
      <c r="AQ102" s="13" t="s">
        <v>53</v>
      </c>
      <c r="AR102" s="13" t="s">
        <v>54</v>
      </c>
      <c r="AS102" s="13" t="s">
        <v>55</v>
      </c>
      <c r="AT102" s="13" t="s">
        <v>56</v>
      </c>
      <c r="AU102" s="13" t="s">
        <v>57</v>
      </c>
      <c r="AV102" s="13" t="s">
        <v>58</v>
      </c>
      <c r="AW102" s="13" t="s">
        <v>23</v>
      </c>
      <c r="AX102" s="129" t="s">
        <v>12</v>
      </c>
      <c r="AY102" s="13" t="s">
        <v>13</v>
      </c>
      <c r="AZ102" s="13" t="s">
        <v>14</v>
      </c>
      <c r="BA102" s="13" t="s">
        <v>15</v>
      </c>
      <c r="BB102" s="13" t="s">
        <v>52</v>
      </c>
      <c r="BC102" s="13" t="s">
        <v>53</v>
      </c>
      <c r="BD102" s="38" t="s">
        <v>54</v>
      </c>
      <c r="BE102" s="38" t="s">
        <v>55</v>
      </c>
      <c r="BF102" s="38" t="s">
        <v>56</v>
      </c>
      <c r="BG102" s="38" t="s">
        <v>57</v>
      </c>
      <c r="BH102" s="38" t="s">
        <v>58</v>
      </c>
      <c r="BI102" s="38" t="s">
        <v>23</v>
      </c>
      <c r="BJ102" s="107" t="s">
        <v>12</v>
      </c>
      <c r="BK102" s="97" t="s">
        <v>13</v>
      </c>
      <c r="BL102" s="97" t="s">
        <v>14</v>
      </c>
      <c r="BM102" s="97" t="s">
        <v>15</v>
      </c>
      <c r="BN102" s="97" t="s">
        <v>52</v>
      </c>
      <c r="BO102" s="97" t="s">
        <v>53</v>
      </c>
      <c r="BP102" s="97" t="s">
        <v>54</v>
      </c>
      <c r="BQ102" s="97" t="s">
        <v>55</v>
      </c>
      <c r="BR102" s="97" t="s">
        <v>56</v>
      </c>
      <c r="BS102" s="97" t="s">
        <v>57</v>
      </c>
      <c r="BT102" s="10" t="s">
        <v>58</v>
      </c>
      <c r="BU102" s="10" t="s">
        <v>23</v>
      </c>
      <c r="BV102" s="107" t="s">
        <v>12</v>
      </c>
      <c r="BW102" s="97" t="s">
        <v>13</v>
      </c>
      <c r="BX102" s="97" t="s">
        <v>14</v>
      </c>
      <c r="BY102" s="97" t="s">
        <v>15</v>
      </c>
      <c r="BZ102" s="97" t="s">
        <v>52</v>
      </c>
      <c r="CA102" s="97" t="s">
        <v>53</v>
      </c>
      <c r="CB102" s="97" t="s">
        <v>54</v>
      </c>
      <c r="CC102" s="97" t="s">
        <v>55</v>
      </c>
      <c r="CD102" s="97" t="s">
        <v>56</v>
      </c>
      <c r="CE102" s="97" t="s">
        <v>57</v>
      </c>
      <c r="CF102" s="97" t="s">
        <v>58</v>
      </c>
      <c r="CG102" s="97" t="s">
        <v>23</v>
      </c>
      <c r="CH102" s="107" t="s">
        <v>12</v>
      </c>
      <c r="CI102" s="153" t="s">
        <v>13</v>
      </c>
      <c r="CJ102" s="145" t="s">
        <v>14</v>
      </c>
      <c r="CK102" s="145" t="s">
        <v>15</v>
      </c>
      <c r="CL102" s="145" t="s">
        <v>52</v>
      </c>
      <c r="CM102" s="145" t="s">
        <v>53</v>
      </c>
      <c r="CN102" s="145" t="s">
        <v>54</v>
      </c>
      <c r="CO102" s="145" t="s">
        <v>55</v>
      </c>
      <c r="CP102" s="145" t="s">
        <v>56</v>
      </c>
      <c r="CQ102" s="145" t="s">
        <v>57</v>
      </c>
      <c r="CR102" s="145" t="s">
        <v>58</v>
      </c>
      <c r="CS102" s="145" t="s">
        <v>23</v>
      </c>
      <c r="CT102" s="124" t="s">
        <v>12</v>
      </c>
      <c r="CU102" s="145" t="s">
        <v>13</v>
      </c>
      <c r="DF102" s="151"/>
    </row>
    <row r="103" spans="1:110" x14ac:dyDescent="0.3">
      <c r="H103" s="32"/>
      <c r="I103" s="32"/>
      <c r="J103" s="32"/>
      <c r="K103" s="32"/>
      <c r="L103" s="32"/>
      <c r="M103" s="32"/>
      <c r="N103" s="32"/>
      <c r="O103" s="59"/>
      <c r="P103" s="60"/>
      <c r="Q103" s="60"/>
      <c r="R103" s="60"/>
      <c r="S103" s="60"/>
      <c r="T103" s="60"/>
      <c r="U103" s="60"/>
      <c r="V103" s="60"/>
      <c r="W103" s="60"/>
      <c r="X103" s="60"/>
      <c r="Y103" s="104"/>
      <c r="Z103" s="99"/>
      <c r="AA103" s="99"/>
      <c r="AB103" s="99"/>
      <c r="AC103" s="99"/>
      <c r="AD103" s="79"/>
      <c r="AE103" s="79"/>
      <c r="AI103" s="60"/>
      <c r="AL103" s="60"/>
      <c r="AM103" s="60"/>
      <c r="AX103" s="130"/>
      <c r="BH103" s="29"/>
      <c r="BI103" s="29"/>
      <c r="BJ103" s="108"/>
      <c r="BK103" s="99"/>
      <c r="BL103" s="99"/>
      <c r="BM103" s="99"/>
      <c r="BN103" s="99"/>
      <c r="BO103" s="99"/>
      <c r="BP103" s="99"/>
      <c r="BQ103" s="99"/>
      <c r="BR103" s="99"/>
      <c r="BS103" s="99"/>
      <c r="BT103" s="17"/>
      <c r="BU103" s="17"/>
      <c r="BV103" s="108"/>
      <c r="BW103" s="99"/>
      <c r="BX103" s="99"/>
      <c r="BY103" s="99"/>
      <c r="BZ103" s="99"/>
      <c r="CA103" s="99"/>
      <c r="CB103" s="99"/>
      <c r="CC103" s="99"/>
      <c r="CD103" s="99"/>
      <c r="CE103" s="99"/>
      <c r="CF103" s="99"/>
      <c r="CG103" s="99"/>
      <c r="CH103" s="108"/>
      <c r="CI103" s="154"/>
      <c r="CJ103" s="146"/>
      <c r="CK103" s="146"/>
      <c r="CL103" s="146"/>
      <c r="CM103" s="146"/>
      <c r="CN103" s="146"/>
      <c r="CO103" s="146"/>
      <c r="CP103" s="146"/>
      <c r="CQ103" s="146"/>
      <c r="CR103" s="146"/>
      <c r="CS103" s="146"/>
      <c r="CT103" s="125"/>
      <c r="CU103" s="146"/>
      <c r="DF103" s="151"/>
    </row>
    <row r="104" spans="1:110" x14ac:dyDescent="0.3">
      <c r="A104" s="2" t="s">
        <v>0</v>
      </c>
      <c r="B104" s="5">
        <f t="shared" ref="B104:B109" si="743">B8-B88</f>
        <v>759</v>
      </c>
      <c r="C104" s="5">
        <f t="shared" ref="C104:V104" si="744">C8-C88</f>
        <v>350</v>
      </c>
      <c r="D104" s="5">
        <f t="shared" si="744"/>
        <v>693</v>
      </c>
      <c r="E104" s="5">
        <f t="shared" si="744"/>
        <v>2087</v>
      </c>
      <c r="F104" s="5">
        <f t="shared" si="744"/>
        <v>1888</v>
      </c>
      <c r="G104" s="33">
        <f t="shared" si="744"/>
        <v>1405</v>
      </c>
      <c r="H104" s="33">
        <f t="shared" si="744"/>
        <v>1702</v>
      </c>
      <c r="I104" s="33">
        <f t="shared" si="744"/>
        <v>1478</v>
      </c>
      <c r="J104" s="33">
        <f t="shared" si="744"/>
        <v>1592.9999999999991</v>
      </c>
      <c r="K104" s="33">
        <f t="shared" si="744"/>
        <v>1856.9999999999991</v>
      </c>
      <c r="L104" s="33">
        <f t="shared" si="744"/>
        <v>-47.000000000000227</v>
      </c>
      <c r="M104" s="33">
        <f t="shared" si="744"/>
        <v>777</v>
      </c>
      <c r="N104" s="33">
        <f t="shared" si="744"/>
        <v>1068</v>
      </c>
      <c r="O104" s="69">
        <f t="shared" si="744"/>
        <v>1548</v>
      </c>
      <c r="P104" s="5">
        <f t="shared" si="744"/>
        <v>649</v>
      </c>
      <c r="Q104" s="5">
        <f t="shared" si="744"/>
        <v>1166</v>
      </c>
      <c r="R104" s="5">
        <f t="shared" si="744"/>
        <v>1095</v>
      </c>
      <c r="S104" s="5">
        <f t="shared" si="744"/>
        <v>1590</v>
      </c>
      <c r="T104" s="5">
        <f t="shared" si="744"/>
        <v>2218</v>
      </c>
      <c r="U104" s="5">
        <f t="shared" si="744"/>
        <v>2365</v>
      </c>
      <c r="V104" s="5">
        <f t="shared" si="744"/>
        <v>2608.9999999999991</v>
      </c>
      <c r="W104" s="5">
        <f t="shared" ref="W104:Z104" si="745">W8-W88</f>
        <v>2750</v>
      </c>
      <c r="X104" s="5">
        <f t="shared" si="745"/>
        <v>1680</v>
      </c>
      <c r="Y104" s="83">
        <f t="shared" si="745"/>
        <v>2394</v>
      </c>
      <c r="Z104" s="33">
        <f t="shared" si="745"/>
        <v>2322</v>
      </c>
      <c r="AA104" s="33">
        <f t="shared" ref="AA104:AB104" si="746">AA8-AA88</f>
        <v>1182</v>
      </c>
      <c r="AB104" s="33">
        <f t="shared" si="746"/>
        <v>268.00000000000045</v>
      </c>
      <c r="AC104" s="33">
        <f t="shared" ref="AC104:AD104" si="747">AC8-AC88</f>
        <v>2055</v>
      </c>
      <c r="AD104" s="5">
        <f t="shared" si="747"/>
        <v>2933</v>
      </c>
      <c r="AE104" s="5">
        <f t="shared" ref="AE104:AF104" si="748">AE8-AE88</f>
        <v>2771</v>
      </c>
      <c r="AF104" s="5">
        <f t="shared" si="748"/>
        <v>1968</v>
      </c>
      <c r="AG104" s="5">
        <f t="shared" ref="AG104:AH104" si="749">AG8-AG88</f>
        <v>2563</v>
      </c>
      <c r="AH104" s="5">
        <f t="shared" si="749"/>
        <v>1899.9999999999991</v>
      </c>
      <c r="AI104" s="5">
        <f t="shared" ref="AI104:AJ104" si="750">AI8-AI88</f>
        <v>2838</v>
      </c>
      <c r="AJ104" s="5">
        <f t="shared" si="750"/>
        <v>2366</v>
      </c>
      <c r="AK104" s="5">
        <f t="shared" ref="AK104:AL104" si="751">AK8-AK88</f>
        <v>1657</v>
      </c>
      <c r="AL104" s="5">
        <f t="shared" si="751"/>
        <v>786</v>
      </c>
      <c r="AM104" s="5">
        <f t="shared" ref="AM104" si="752">AM8-AM88</f>
        <v>1042</v>
      </c>
      <c r="AN104" s="5">
        <f t="shared" ref="AN104" si="753">AN8-AN88</f>
        <v>795</v>
      </c>
      <c r="AO104" s="5">
        <f t="shared" ref="AO104:AP104" si="754">AO8-AO88</f>
        <v>1857</v>
      </c>
      <c r="AP104" s="5">
        <f t="shared" si="754"/>
        <v>2205</v>
      </c>
      <c r="AQ104" s="5">
        <f t="shared" ref="AQ104:AR104" si="755">AQ8-AQ88</f>
        <v>1157</v>
      </c>
      <c r="AR104" s="5">
        <f t="shared" si="755"/>
        <v>1815</v>
      </c>
      <c r="AS104" s="5">
        <f t="shared" ref="AS104:AT104" si="756">AS8-AS88</f>
        <v>2272</v>
      </c>
      <c r="AT104" s="5">
        <f t="shared" si="756"/>
        <v>1884.9999999999991</v>
      </c>
      <c r="AU104" s="5">
        <f t="shared" ref="AU104:AV104" si="757">AU8-AU88</f>
        <v>930</v>
      </c>
      <c r="AV104" s="5">
        <f t="shared" si="757"/>
        <v>1353</v>
      </c>
      <c r="AW104" s="5">
        <f t="shared" ref="AW104:AX104" si="758">AW8-AW88</f>
        <v>1272</v>
      </c>
      <c r="AX104" s="66">
        <f t="shared" si="758"/>
        <v>868</v>
      </c>
      <c r="AY104" s="5">
        <f t="shared" ref="AY104:AZ104" si="759">AY8-AY88</f>
        <v>821</v>
      </c>
      <c r="AZ104" s="5">
        <f t="shared" si="759"/>
        <v>998</v>
      </c>
      <c r="BA104" s="5">
        <f t="shared" ref="BA104:BB104" si="760">BA8-BA88</f>
        <v>1789</v>
      </c>
      <c r="BB104" s="5">
        <f t="shared" si="760"/>
        <v>2731</v>
      </c>
      <c r="BC104" s="5">
        <f t="shared" ref="BC104:BD104" si="761">BC8-BC88</f>
        <v>3187</v>
      </c>
      <c r="BD104" s="33">
        <f t="shared" si="761"/>
        <v>2392</v>
      </c>
      <c r="BE104" s="33">
        <f t="shared" ref="BE104:BF104" si="762">BE8-BE88</f>
        <v>2580</v>
      </c>
      <c r="BF104" s="33">
        <f t="shared" si="762"/>
        <v>1993.9999999999991</v>
      </c>
      <c r="BG104" s="33">
        <f t="shared" ref="BG104:BH104" si="763">BG8-BG88</f>
        <v>3090</v>
      </c>
      <c r="BH104" s="33">
        <f t="shared" si="763"/>
        <v>2430</v>
      </c>
      <c r="BI104" s="33">
        <f t="shared" ref="BI104:BK104" si="764">BI8-BI88</f>
        <v>1557</v>
      </c>
      <c r="BJ104" s="109">
        <f t="shared" si="764"/>
        <v>886</v>
      </c>
      <c r="BK104" s="114">
        <f t="shared" si="764"/>
        <v>1013</v>
      </c>
      <c r="BL104" s="114">
        <f t="shared" ref="BL104:BM104" si="765">BL8-BL88</f>
        <v>985.99999999999955</v>
      </c>
      <c r="BM104" s="114">
        <f t="shared" si="765"/>
        <v>1195</v>
      </c>
      <c r="BN104" s="114">
        <f t="shared" ref="BN104:BO104" si="766">BN8-BN88</f>
        <v>3208</v>
      </c>
      <c r="BO104" s="114">
        <f t="shared" si="766"/>
        <v>2470</v>
      </c>
      <c r="BP104" s="114">
        <f t="shared" ref="BP104:BQ104" si="767">BP8-BP88</f>
        <v>1902</v>
      </c>
      <c r="BQ104" s="114">
        <f t="shared" si="767"/>
        <v>1771</v>
      </c>
      <c r="BR104" s="114">
        <f t="shared" ref="BR104:BS104" si="768">BR8-BR88</f>
        <v>1012</v>
      </c>
      <c r="BS104" s="114">
        <f t="shared" si="768"/>
        <v>3784</v>
      </c>
      <c r="BT104" s="5">
        <f t="shared" ref="BT104:BU104" si="769">BT8-BT88</f>
        <v>3558</v>
      </c>
      <c r="BU104" s="5">
        <f t="shared" si="769"/>
        <v>2608</v>
      </c>
      <c r="BV104" s="109">
        <f t="shared" ref="BV104:BW104" si="770">BV8-BV88</f>
        <v>2098</v>
      </c>
      <c r="BW104" s="114">
        <f t="shared" si="770"/>
        <v>2665</v>
      </c>
      <c r="BX104" s="114">
        <f t="shared" ref="BX104:BY104" si="771">BX8-BX88</f>
        <v>3603.9999999999995</v>
      </c>
      <c r="BY104" s="114">
        <f t="shared" si="771"/>
        <v>3513</v>
      </c>
      <c r="BZ104" s="114">
        <f t="shared" ref="BZ104:CA104" si="772">BZ8-BZ88</f>
        <v>3826</v>
      </c>
      <c r="CA104" s="114">
        <f t="shared" si="772"/>
        <v>4114</v>
      </c>
      <c r="CB104" s="114">
        <f t="shared" ref="CB104:CC104" si="773">CB8-CB88</f>
        <v>1840</v>
      </c>
      <c r="CC104" s="114">
        <f t="shared" si="773"/>
        <v>1979</v>
      </c>
      <c r="CD104" s="114">
        <f t="shared" ref="CD104:CE104" si="774">CD8-CD88</f>
        <v>2317</v>
      </c>
      <c r="CE104" s="114">
        <f t="shared" si="774"/>
        <v>3548</v>
      </c>
      <c r="CF104" s="114">
        <f t="shared" ref="CF104:CH104" si="775">CF8-CF88</f>
        <v>705</v>
      </c>
      <c r="CG104" s="114">
        <f t="shared" si="775"/>
        <v>1244</v>
      </c>
      <c r="CH104" s="109">
        <f t="shared" si="775"/>
        <v>1481</v>
      </c>
      <c r="CI104" s="156">
        <f t="shared" ref="CI104:CJ104" si="776">CI8-CI88</f>
        <v>1368.0000000000009</v>
      </c>
      <c r="CJ104" s="143">
        <f t="shared" si="776"/>
        <v>1785.9999999999995</v>
      </c>
      <c r="CK104" s="143">
        <f t="shared" ref="CK104:CL104" si="777">CK8-CK88</f>
        <v>1824.2205613329106</v>
      </c>
      <c r="CL104" s="143">
        <f t="shared" si="777"/>
        <v>595.0378115442436</v>
      </c>
      <c r="CM104" s="143">
        <f t="shared" ref="CM104:CN104" si="778">CM8-CM88</f>
        <v>1732.6228161356994</v>
      </c>
      <c r="CN104" s="143">
        <f t="shared" si="778"/>
        <v>2008.1929227285091</v>
      </c>
      <c r="CO104" s="143">
        <f t="shared" ref="CO104:CP104" si="779">CO8-CO88</f>
        <v>2131.3194943918134</v>
      </c>
      <c r="CP104" s="143">
        <f t="shared" si="779"/>
        <v>2524.3053957940065</v>
      </c>
      <c r="CQ104" s="143">
        <f t="shared" ref="CQ104" si="780">CQ8-CQ88</f>
        <v>4504.2832165824011</v>
      </c>
      <c r="CR104" s="143">
        <f t="shared" ref="CR104:CT104" si="781">CR8-CR88</f>
        <v>3258.4142847848607</v>
      </c>
      <c r="CS104" s="143">
        <f t="shared" si="781"/>
        <v>3854.5192521666841</v>
      </c>
      <c r="CT104" s="126">
        <f t="shared" si="781"/>
        <v>3780.2092099470228</v>
      </c>
      <c r="CU104" s="143">
        <f t="shared" ref="CU104" si="782">CU8-CU88</f>
        <v>2112.739462053949</v>
      </c>
      <c r="DF104" s="151"/>
    </row>
    <row r="105" spans="1:110" x14ac:dyDescent="0.3">
      <c r="A105" s="2" t="s">
        <v>1</v>
      </c>
      <c r="B105" s="5">
        <f t="shared" si="743"/>
        <v>1342</v>
      </c>
      <c r="C105" s="5">
        <f t="shared" ref="C105:V105" si="783">C9-C89</f>
        <v>3050.9999999999982</v>
      </c>
      <c r="D105" s="5">
        <f t="shared" si="783"/>
        <v>2892.9999999999964</v>
      </c>
      <c r="E105" s="5">
        <f t="shared" si="783"/>
        <v>3151</v>
      </c>
      <c r="F105" s="5">
        <f t="shared" si="783"/>
        <v>4006</v>
      </c>
      <c r="G105" s="33">
        <f t="shared" si="783"/>
        <v>4227</v>
      </c>
      <c r="H105" s="33">
        <f t="shared" si="783"/>
        <v>7377</v>
      </c>
      <c r="I105" s="33">
        <f t="shared" si="783"/>
        <v>8637</v>
      </c>
      <c r="J105" s="33">
        <f t="shared" si="783"/>
        <v>12899</v>
      </c>
      <c r="K105" s="33">
        <f t="shared" si="783"/>
        <v>12233</v>
      </c>
      <c r="L105" s="33">
        <f t="shared" si="783"/>
        <v>7881</v>
      </c>
      <c r="M105" s="33">
        <f t="shared" si="783"/>
        <v>7632</v>
      </c>
      <c r="N105" s="33">
        <f t="shared" si="783"/>
        <v>8360</v>
      </c>
      <c r="O105" s="69">
        <f t="shared" si="783"/>
        <v>7149</v>
      </c>
      <c r="P105" s="5">
        <f t="shared" si="783"/>
        <v>6509.9999999999964</v>
      </c>
      <c r="Q105" s="5">
        <f t="shared" si="783"/>
        <v>6124</v>
      </c>
      <c r="R105" s="5">
        <f t="shared" si="783"/>
        <v>4845</v>
      </c>
      <c r="S105" s="5">
        <f t="shared" si="783"/>
        <v>3283</v>
      </c>
      <c r="T105" s="5">
        <f t="shared" si="783"/>
        <v>8124</v>
      </c>
      <c r="U105" s="5">
        <f t="shared" si="783"/>
        <v>10894</v>
      </c>
      <c r="V105" s="5">
        <f t="shared" si="783"/>
        <v>11518</v>
      </c>
      <c r="W105" s="5">
        <f t="shared" ref="W105:Z105" si="784">W9-W89</f>
        <v>9487</v>
      </c>
      <c r="X105" s="5">
        <f t="shared" si="784"/>
        <v>7741</v>
      </c>
      <c r="Y105" s="83">
        <f t="shared" si="784"/>
        <v>7352</v>
      </c>
      <c r="Z105" s="33">
        <f t="shared" si="784"/>
        <v>6941</v>
      </c>
      <c r="AA105" s="33">
        <f t="shared" ref="AA105:AB105" si="785">AA9-AA89</f>
        <v>7060</v>
      </c>
      <c r="AB105" s="33">
        <f t="shared" si="785"/>
        <v>8997.9999999999964</v>
      </c>
      <c r="AC105" s="33">
        <f t="shared" ref="AC105:AD105" si="786">AC9-AC89</f>
        <v>9273</v>
      </c>
      <c r="AD105" s="5">
        <f t="shared" si="786"/>
        <v>6570</v>
      </c>
      <c r="AE105" s="5">
        <f t="shared" ref="AE105:AF105" si="787">AE9-AE89</f>
        <v>4434</v>
      </c>
      <c r="AF105" s="5">
        <f t="shared" si="787"/>
        <v>7246</v>
      </c>
      <c r="AG105" s="5">
        <f t="shared" ref="AG105:AH105" si="788">AG9-AG89</f>
        <v>7917</v>
      </c>
      <c r="AH105" s="5">
        <f t="shared" si="788"/>
        <v>8300</v>
      </c>
      <c r="AI105" s="5">
        <f t="shared" ref="AI105:AJ105" si="789">AI9-AI89</f>
        <v>6427</v>
      </c>
      <c r="AJ105" s="5">
        <f t="shared" si="789"/>
        <v>4998</v>
      </c>
      <c r="AK105" s="5">
        <f t="shared" ref="AK105:AL105" si="790">AK9-AK89</f>
        <v>3138</v>
      </c>
      <c r="AL105" s="5">
        <f t="shared" si="790"/>
        <v>1363</v>
      </c>
      <c r="AM105" s="5">
        <f t="shared" ref="AM105" si="791">AM9-AM89</f>
        <v>1123</v>
      </c>
      <c r="AN105" s="5">
        <f t="shared" ref="AN105" si="792">AN9-AN89</f>
        <v>1362</v>
      </c>
      <c r="AO105" s="5">
        <f t="shared" ref="AO105:AP105" si="793">AO9-AO89</f>
        <v>2180</v>
      </c>
      <c r="AP105" s="5">
        <f t="shared" si="793"/>
        <v>1342</v>
      </c>
      <c r="AQ105" s="5">
        <f t="shared" ref="AQ105:AR105" si="794">AQ9-AQ89</f>
        <v>1476</v>
      </c>
      <c r="AR105" s="5">
        <f t="shared" si="794"/>
        <v>5984</v>
      </c>
      <c r="AS105" s="5">
        <f t="shared" ref="AS105:AT105" si="795">AS9-AS89</f>
        <v>5551</v>
      </c>
      <c r="AT105" s="5">
        <f t="shared" si="795"/>
        <v>6449</v>
      </c>
      <c r="AU105" s="5">
        <f t="shared" ref="AU105:AV105" si="796">AU9-AU89</f>
        <v>3674</v>
      </c>
      <c r="AV105" s="5">
        <f t="shared" si="796"/>
        <v>1762</v>
      </c>
      <c r="AW105" s="5">
        <f t="shared" ref="AW105:AX105" si="797">AW9-AW89</f>
        <v>1551</v>
      </c>
      <c r="AX105" s="66">
        <f t="shared" si="797"/>
        <v>-536</v>
      </c>
      <c r="AY105" s="5">
        <f t="shared" ref="AY105:AZ105" si="798">AY9-AY89</f>
        <v>328</v>
      </c>
      <c r="AZ105" s="5">
        <f t="shared" si="798"/>
        <v>1272</v>
      </c>
      <c r="BA105" s="5">
        <f t="shared" ref="BA105:BB105" si="799">BA9-BA89</f>
        <v>2026</v>
      </c>
      <c r="BB105" s="5">
        <f t="shared" si="799"/>
        <v>2226</v>
      </c>
      <c r="BC105" s="5">
        <f t="shared" ref="BC105:BD105" si="800">BC9-BC89</f>
        <v>3061</v>
      </c>
      <c r="BD105" s="33">
        <f t="shared" si="800"/>
        <v>6369</v>
      </c>
      <c r="BE105" s="33">
        <f t="shared" ref="BE105:BF105" si="801">BE9-BE89</f>
        <v>5565</v>
      </c>
      <c r="BF105" s="33">
        <f t="shared" si="801"/>
        <v>7207</v>
      </c>
      <c r="BG105" s="33">
        <f t="shared" ref="BG105:BH105" si="802">BG9-BG89</f>
        <v>6573</v>
      </c>
      <c r="BH105" s="33">
        <f t="shared" si="802"/>
        <v>2635</v>
      </c>
      <c r="BI105" s="33">
        <f t="shared" ref="BI105:BK105" si="803">BI9-BI89</f>
        <v>1460</v>
      </c>
      <c r="BJ105" s="109">
        <f t="shared" si="803"/>
        <v>1647</v>
      </c>
      <c r="BK105" s="114">
        <f t="shared" si="803"/>
        <v>1493</v>
      </c>
      <c r="BL105" s="114">
        <f t="shared" ref="BL105:BM105" si="804">BL9-BL89</f>
        <v>2076</v>
      </c>
      <c r="BM105" s="114">
        <f t="shared" si="804"/>
        <v>1717</v>
      </c>
      <c r="BN105" s="114">
        <f t="shared" ref="BN105:BO105" si="805">BN9-BN89</f>
        <v>1753</v>
      </c>
      <c r="BO105" s="114">
        <f t="shared" si="805"/>
        <v>1871</v>
      </c>
      <c r="BP105" s="114">
        <f t="shared" ref="BP105:BQ105" si="806">BP9-BP89</f>
        <v>-249</v>
      </c>
      <c r="BQ105" s="114">
        <f t="shared" si="806"/>
        <v>-1601</v>
      </c>
      <c r="BR105" s="114">
        <f t="shared" ref="BR105:BS105" si="807">BR9-BR89</f>
        <v>24</v>
      </c>
      <c r="BS105" s="114">
        <f t="shared" si="807"/>
        <v>2875</v>
      </c>
      <c r="BT105" s="5">
        <f t="shared" ref="BT105:BU105" si="808">BT9-BT89</f>
        <v>1585</v>
      </c>
      <c r="BU105" s="5">
        <f t="shared" si="808"/>
        <v>1211</v>
      </c>
      <c r="BV105" s="109">
        <f t="shared" ref="BV105:BW105" si="809">BV9-BV89</f>
        <v>1284</v>
      </c>
      <c r="BW105" s="114">
        <f t="shared" si="809"/>
        <v>780</v>
      </c>
      <c r="BX105" s="114">
        <f t="shared" ref="BX105:BY105" si="810">BX9-BX89</f>
        <v>571</v>
      </c>
      <c r="BY105" s="114">
        <f t="shared" si="810"/>
        <v>1655</v>
      </c>
      <c r="BZ105" s="114">
        <f t="shared" ref="BZ105:CA105" si="811">BZ9-BZ89</f>
        <v>2546</v>
      </c>
      <c r="CA105" s="114">
        <f t="shared" si="811"/>
        <v>800</v>
      </c>
      <c r="CB105" s="114">
        <f t="shared" ref="CB105:CC105" si="812">CB9-CB89</f>
        <v>354</v>
      </c>
      <c r="CC105" s="114">
        <f t="shared" si="812"/>
        <v>3478</v>
      </c>
      <c r="CD105" s="114">
        <f t="shared" ref="CD105:CE105" si="813">CD9-CD89</f>
        <v>86</v>
      </c>
      <c r="CE105" s="114">
        <f t="shared" si="813"/>
        <v>1454</v>
      </c>
      <c r="CF105" s="114">
        <f t="shared" ref="CF105:CH105" si="814">CF9-CF89</f>
        <v>-329</v>
      </c>
      <c r="CG105" s="114">
        <f t="shared" si="814"/>
        <v>-12</v>
      </c>
      <c r="CH105" s="109">
        <f t="shared" si="814"/>
        <v>-10</v>
      </c>
      <c r="CI105" s="156">
        <f t="shared" ref="CI105:CJ105" si="815">CI9-CI89</f>
        <v>-2329.9999999999982</v>
      </c>
      <c r="CJ105" s="143">
        <f t="shared" si="815"/>
        <v>311.99999999999636</v>
      </c>
      <c r="CK105" s="143">
        <f t="shared" ref="CK105:CL105" si="816">CK9-CK89</f>
        <v>2766.4825952241372</v>
      </c>
      <c r="CL105" s="143">
        <f t="shared" si="816"/>
        <v>2539.3349075919905</v>
      </c>
      <c r="CM105" s="143">
        <f t="shared" ref="CM105:CN105" si="817">CM9-CM89</f>
        <v>1992.0104533122867</v>
      </c>
      <c r="CN105" s="143">
        <f t="shared" si="817"/>
        <v>349.09268356013126</v>
      </c>
      <c r="CO105" s="143">
        <f t="shared" ref="CO105:CP105" si="818">CO9-CO89</f>
        <v>3015.4547672731824</v>
      </c>
      <c r="CP105" s="143">
        <f t="shared" si="818"/>
        <v>2066.4231246443269</v>
      </c>
      <c r="CQ105" s="143">
        <f t="shared" ref="CQ105" si="819">CQ9-CQ89</f>
        <v>1988.0260293327792</v>
      </c>
      <c r="CR105" s="143">
        <f t="shared" ref="CR105:CT105" si="820">CR9-CR89</f>
        <v>677.12066428439721</v>
      </c>
      <c r="CS105" s="143">
        <f t="shared" si="820"/>
        <v>-4475.8752539202324</v>
      </c>
      <c r="CT105" s="126">
        <f t="shared" si="820"/>
        <v>-4041.5437806250438</v>
      </c>
      <c r="CU105" s="143">
        <f t="shared" ref="CU105" si="821">CU9-CU89</f>
        <v>-741.52110239540707</v>
      </c>
      <c r="DF105" s="151"/>
    </row>
    <row r="106" spans="1:110" x14ac:dyDescent="0.3">
      <c r="A106" s="2" t="s">
        <v>2</v>
      </c>
      <c r="B106" s="5">
        <f t="shared" si="743"/>
        <v>4515</v>
      </c>
      <c r="C106" s="5">
        <f t="shared" ref="C106:V106" si="822">C10-C90</f>
        <v>10006</v>
      </c>
      <c r="D106" s="5">
        <f t="shared" si="822"/>
        <v>13733.999999999996</v>
      </c>
      <c r="E106" s="5">
        <f t="shared" si="822"/>
        <v>16636</v>
      </c>
      <c r="F106" s="5">
        <f t="shared" si="822"/>
        <v>19804</v>
      </c>
      <c r="G106" s="33">
        <f t="shared" si="822"/>
        <v>18638</v>
      </c>
      <c r="H106" s="33">
        <f t="shared" si="822"/>
        <v>18007</v>
      </c>
      <c r="I106" s="33">
        <f t="shared" si="822"/>
        <v>17596</v>
      </c>
      <c r="J106" s="33">
        <f t="shared" si="822"/>
        <v>19012</v>
      </c>
      <c r="K106" s="33">
        <f t="shared" si="822"/>
        <v>23641</v>
      </c>
      <c r="L106" s="33">
        <f t="shared" si="822"/>
        <v>21626</v>
      </c>
      <c r="M106" s="33">
        <f t="shared" si="822"/>
        <v>26075</v>
      </c>
      <c r="N106" s="33">
        <f t="shared" si="822"/>
        <v>28895</v>
      </c>
      <c r="O106" s="69">
        <f t="shared" si="822"/>
        <v>35086</v>
      </c>
      <c r="P106" s="5">
        <f t="shared" si="822"/>
        <v>36187</v>
      </c>
      <c r="Q106" s="5">
        <f t="shared" si="822"/>
        <v>37246</v>
      </c>
      <c r="R106" s="5">
        <f t="shared" si="822"/>
        <v>39692</v>
      </c>
      <c r="S106" s="5">
        <f t="shared" si="822"/>
        <v>37566</v>
      </c>
      <c r="T106" s="5">
        <f t="shared" si="822"/>
        <v>39474</v>
      </c>
      <c r="U106" s="5">
        <f t="shared" si="822"/>
        <v>38159</v>
      </c>
      <c r="V106" s="5">
        <f t="shared" si="822"/>
        <v>38242</v>
      </c>
      <c r="W106" s="5">
        <f t="shared" ref="W106:Z106" si="823">W10-W90</f>
        <v>35880</v>
      </c>
      <c r="X106" s="5">
        <f t="shared" si="823"/>
        <v>28939</v>
      </c>
      <c r="Y106" s="83">
        <f t="shared" si="823"/>
        <v>32136</v>
      </c>
      <c r="Z106" s="33">
        <f t="shared" si="823"/>
        <v>35759</v>
      </c>
      <c r="AA106" s="33">
        <f t="shared" ref="AA106:AB106" si="824">AA10-AA90</f>
        <v>34113</v>
      </c>
      <c r="AB106" s="33">
        <f t="shared" si="824"/>
        <v>34970</v>
      </c>
      <c r="AC106" s="33">
        <f t="shared" ref="AC106:AD106" si="825">AC10-AC90</f>
        <v>33073</v>
      </c>
      <c r="AD106" s="5">
        <f t="shared" si="825"/>
        <v>37512</v>
      </c>
      <c r="AE106" s="5">
        <f t="shared" ref="AE106:AF106" si="826">AE10-AE90</f>
        <v>39246</v>
      </c>
      <c r="AF106" s="5">
        <f t="shared" si="826"/>
        <v>38493</v>
      </c>
      <c r="AG106" s="5">
        <f t="shared" ref="AG106:AH106" si="827">AG10-AG90</f>
        <v>37745</v>
      </c>
      <c r="AH106" s="5">
        <f t="shared" si="827"/>
        <v>29089</v>
      </c>
      <c r="AI106" s="5">
        <f t="shared" ref="AI106:AJ106" si="828">AI10-AI90</f>
        <v>18035</v>
      </c>
      <c r="AJ106" s="5">
        <f t="shared" si="828"/>
        <v>13773.620689655174</v>
      </c>
      <c r="AK106" s="5">
        <f t="shared" ref="AK106:AL106" si="829">AK10-AK90</f>
        <v>11098</v>
      </c>
      <c r="AL106" s="5">
        <f t="shared" si="829"/>
        <v>7095</v>
      </c>
      <c r="AM106" s="5">
        <f t="shared" ref="AM106" si="830">AM10-AM90</f>
        <v>3178</v>
      </c>
      <c r="AN106" s="5">
        <f t="shared" ref="AN106" si="831">AN10-AN90</f>
        <v>4962</v>
      </c>
      <c r="AO106" s="5">
        <f t="shared" ref="AO106:AP106" si="832">AO10-AO90</f>
        <v>4362</v>
      </c>
      <c r="AP106" s="5">
        <f t="shared" si="832"/>
        <v>8460</v>
      </c>
      <c r="AQ106" s="5">
        <f t="shared" ref="AQ106:AR106" si="833">AQ10-AQ90</f>
        <v>4180</v>
      </c>
      <c r="AR106" s="5">
        <f t="shared" si="833"/>
        <v>6359</v>
      </c>
      <c r="AS106" s="5">
        <f t="shared" ref="AS106:AT106" si="834">AS10-AS90</f>
        <v>9949</v>
      </c>
      <c r="AT106" s="5">
        <f t="shared" si="834"/>
        <v>12490</v>
      </c>
      <c r="AU106" s="5">
        <f t="shared" ref="AU106:AV106" si="835">AU10-AU90</f>
        <v>12757</v>
      </c>
      <c r="AV106" s="5">
        <f t="shared" si="835"/>
        <v>10723</v>
      </c>
      <c r="AW106" s="5">
        <f t="shared" ref="AW106:AX106" si="836">AW10-AW90</f>
        <v>6434</v>
      </c>
      <c r="AX106" s="66">
        <f t="shared" si="836"/>
        <v>5101</v>
      </c>
      <c r="AY106" s="5">
        <f t="shared" ref="AY106:AZ106" si="837">AY10-AY90</f>
        <v>1383</v>
      </c>
      <c r="AZ106" s="5">
        <f t="shared" si="837"/>
        <v>2622.0000000000036</v>
      </c>
      <c r="BA106" s="5">
        <f t="shared" ref="BA106:BB106" si="838">BA10-BA90</f>
        <v>-279</v>
      </c>
      <c r="BB106" s="5">
        <f t="shared" si="838"/>
        <v>-261</v>
      </c>
      <c r="BC106" s="5">
        <f t="shared" ref="BC106:BD106" si="839">BC10-BC90</f>
        <v>4292</v>
      </c>
      <c r="BD106" s="33">
        <f t="shared" si="839"/>
        <v>10925</v>
      </c>
      <c r="BE106" s="33">
        <f t="shared" ref="BE106:BF106" si="840">BE10-BE90</f>
        <v>13265</v>
      </c>
      <c r="BF106" s="33">
        <f t="shared" si="840"/>
        <v>13055</v>
      </c>
      <c r="BG106" s="33">
        <f t="shared" ref="BG106:BH106" si="841">BG10-BG90</f>
        <v>13448</v>
      </c>
      <c r="BH106" s="33">
        <f t="shared" si="841"/>
        <v>16379</v>
      </c>
      <c r="BI106" s="33">
        <f t="shared" ref="BI106:BK106" si="842">BI10-BI90</f>
        <v>20975</v>
      </c>
      <c r="BJ106" s="109">
        <f t="shared" si="842"/>
        <v>21283</v>
      </c>
      <c r="BK106" s="114">
        <f t="shared" si="842"/>
        <v>19582</v>
      </c>
      <c r="BL106" s="114">
        <f t="shared" ref="BL106:BM106" si="843">BL10-BL90</f>
        <v>16187.000000000004</v>
      </c>
      <c r="BM106" s="114">
        <f t="shared" si="843"/>
        <v>15637</v>
      </c>
      <c r="BN106" s="114">
        <f t="shared" ref="BN106:BO106" si="844">BN10-BN90</f>
        <v>21922</v>
      </c>
      <c r="BO106" s="114">
        <f t="shared" si="844"/>
        <v>20014</v>
      </c>
      <c r="BP106" s="114">
        <f t="shared" ref="BP106:BQ106" si="845">BP10-BP90</f>
        <v>19622</v>
      </c>
      <c r="BQ106" s="114">
        <f t="shared" si="845"/>
        <v>18199</v>
      </c>
      <c r="BR106" s="114">
        <f t="shared" ref="BR106:BS106" si="846">BR10-BR90</f>
        <v>15924</v>
      </c>
      <c r="BS106" s="114">
        <f t="shared" si="846"/>
        <v>21913</v>
      </c>
      <c r="BT106" s="5">
        <f t="shared" ref="BT106:BU106" si="847">BT10-BT90</f>
        <v>21640</v>
      </c>
      <c r="BU106" s="5">
        <f t="shared" si="847"/>
        <v>23235</v>
      </c>
      <c r="BV106" s="109">
        <f t="shared" ref="BV106:BW106" si="848">BV10-BV90</f>
        <v>22847</v>
      </c>
      <c r="BW106" s="114">
        <f t="shared" si="848"/>
        <v>19100</v>
      </c>
      <c r="BX106" s="114">
        <f t="shared" ref="BX106:BY106" si="849">BX10-BX90</f>
        <v>14752</v>
      </c>
      <c r="BY106" s="114">
        <f t="shared" si="849"/>
        <v>18981</v>
      </c>
      <c r="BZ106" s="114">
        <f t="shared" ref="BZ106:CA106" si="850">BZ10-BZ90</f>
        <v>21914</v>
      </c>
      <c r="CA106" s="114">
        <f t="shared" si="850"/>
        <v>21603</v>
      </c>
      <c r="CB106" s="114">
        <f t="shared" ref="CB106:CC106" si="851">CB10-CB90</f>
        <v>17073</v>
      </c>
      <c r="CC106" s="114">
        <f t="shared" si="851"/>
        <v>13629</v>
      </c>
      <c r="CD106" s="114">
        <f t="shared" ref="CD106:CE106" si="852">CD10-CD90</f>
        <v>3051</v>
      </c>
      <c r="CE106" s="114">
        <f t="shared" si="852"/>
        <v>936</v>
      </c>
      <c r="CF106" s="114">
        <f t="shared" ref="CF106:CH106" si="853">CF10-CF90</f>
        <v>-2071</v>
      </c>
      <c r="CG106" s="114">
        <f t="shared" si="853"/>
        <v>474</v>
      </c>
      <c r="CH106" s="109">
        <f t="shared" si="853"/>
        <v>1396</v>
      </c>
      <c r="CI106" s="156">
        <f t="shared" ref="CI106:CJ106" si="854">CI10-CI90</f>
        <v>368.00000000000364</v>
      </c>
      <c r="CJ106" s="143">
        <f t="shared" si="854"/>
        <v>-2630.0000000000036</v>
      </c>
      <c r="CK106" s="143">
        <f t="shared" ref="CK106:CL106" si="855">CK10-CK90</f>
        <v>-3598.5061960704807</v>
      </c>
      <c r="CL106" s="143">
        <f t="shared" si="855"/>
        <v>-3807.2349623801238</v>
      </c>
      <c r="CM106" s="143">
        <f t="shared" ref="CM106:CN106" si="856">CM10-CM90</f>
        <v>-8034.6893070669066</v>
      </c>
      <c r="CN106" s="143">
        <f t="shared" si="856"/>
        <v>-8559.8260053374215</v>
      </c>
      <c r="CO106" s="143">
        <f t="shared" ref="CO106:CP106" si="857">CO10-CO90</f>
        <v>-7671.0828369571827</v>
      </c>
      <c r="CP106" s="143">
        <f t="shared" si="857"/>
        <v>-6839.1635576221124</v>
      </c>
      <c r="CQ106" s="143">
        <f t="shared" ref="CQ106" si="858">CQ10-CQ90</f>
        <v>2191.0568766686265</v>
      </c>
      <c r="CR106" s="143">
        <f t="shared" ref="CR106:CT106" si="859">CR10-CR90</f>
        <v>10650.544281265749</v>
      </c>
      <c r="CS106" s="143">
        <f t="shared" si="859"/>
        <v>20395.404817776078</v>
      </c>
      <c r="CT106" s="126">
        <f t="shared" si="859"/>
        <v>27434.400850485268</v>
      </c>
      <c r="CU106" s="143">
        <f t="shared" ref="CU106" si="860">CU10-CU90</f>
        <v>29036.898486246071</v>
      </c>
      <c r="DF106" s="151"/>
    </row>
    <row r="107" spans="1:110" x14ac:dyDescent="0.3">
      <c r="A107" s="2" t="s">
        <v>3</v>
      </c>
      <c r="B107" s="5">
        <f t="shared" si="743"/>
        <v>387</v>
      </c>
      <c r="C107" s="5">
        <f t="shared" ref="C107:V107" si="861">C11-C91</f>
        <v>445</v>
      </c>
      <c r="D107" s="5">
        <f t="shared" si="861"/>
        <v>403</v>
      </c>
      <c r="E107" s="5">
        <f t="shared" si="861"/>
        <v>536</v>
      </c>
      <c r="F107" s="5">
        <f t="shared" si="861"/>
        <v>758</v>
      </c>
      <c r="G107" s="33">
        <f t="shared" si="861"/>
        <v>945</v>
      </c>
      <c r="H107" s="33">
        <f t="shared" si="861"/>
        <v>972</v>
      </c>
      <c r="I107" s="33">
        <f t="shared" si="861"/>
        <v>1038</v>
      </c>
      <c r="J107" s="33">
        <f t="shared" si="861"/>
        <v>1009</v>
      </c>
      <c r="K107" s="33">
        <f t="shared" si="861"/>
        <v>903</v>
      </c>
      <c r="L107" s="33">
        <f t="shared" si="861"/>
        <v>838</v>
      </c>
      <c r="M107" s="33">
        <f t="shared" si="861"/>
        <v>850</v>
      </c>
      <c r="N107" s="33">
        <f t="shared" si="861"/>
        <v>939</v>
      </c>
      <c r="O107" s="69">
        <f t="shared" si="861"/>
        <v>1002</v>
      </c>
      <c r="P107" s="5">
        <f t="shared" si="861"/>
        <v>1010</v>
      </c>
      <c r="Q107" s="5">
        <f t="shared" si="861"/>
        <v>1081</v>
      </c>
      <c r="R107" s="5">
        <f t="shared" si="861"/>
        <v>1237</v>
      </c>
      <c r="S107" s="5">
        <f t="shared" si="861"/>
        <v>1285</v>
      </c>
      <c r="T107" s="5">
        <f t="shared" si="861"/>
        <v>1299</v>
      </c>
      <c r="U107" s="5">
        <f t="shared" si="861"/>
        <v>1380</v>
      </c>
      <c r="V107" s="5">
        <f t="shared" si="861"/>
        <v>1164</v>
      </c>
      <c r="W107" s="5">
        <f t="shared" ref="W107:Z107" si="862">W11-W91</f>
        <v>1023</v>
      </c>
      <c r="X107" s="5">
        <f t="shared" si="862"/>
        <v>993</v>
      </c>
      <c r="Y107" s="83">
        <f t="shared" si="862"/>
        <v>897</v>
      </c>
      <c r="Z107" s="33">
        <f t="shared" si="862"/>
        <v>875</v>
      </c>
      <c r="AA107" s="33">
        <f t="shared" ref="AA107:AB107" si="863">AA11-AA91</f>
        <v>939</v>
      </c>
      <c r="AB107" s="33">
        <f t="shared" si="863"/>
        <v>978</v>
      </c>
      <c r="AC107" s="33">
        <f t="shared" ref="AC107:AD107" si="864">AC11-AC91</f>
        <v>1084</v>
      </c>
      <c r="AD107" s="5">
        <f t="shared" si="864"/>
        <v>1157</v>
      </c>
      <c r="AE107" s="5">
        <f t="shared" ref="AE107:AF107" si="865">AE11-AE91</f>
        <v>1173</v>
      </c>
      <c r="AF107" s="5">
        <f t="shared" si="865"/>
        <v>1178</v>
      </c>
      <c r="AG107" s="5">
        <f t="shared" ref="AG107:AH107" si="866">AG11-AG91</f>
        <v>1167</v>
      </c>
      <c r="AH107" s="5">
        <f t="shared" si="866"/>
        <v>997</v>
      </c>
      <c r="AI107" s="5">
        <f t="shared" ref="AI107:AJ107" si="867">AI11-AI91</f>
        <v>720</v>
      </c>
      <c r="AJ107" s="5">
        <f t="shared" si="867"/>
        <v>591</v>
      </c>
      <c r="AK107" s="5">
        <f t="shared" ref="AK107:AL107" si="868">AK11-AK91</f>
        <v>512</v>
      </c>
      <c r="AL107" s="5">
        <f t="shared" si="868"/>
        <v>598</v>
      </c>
      <c r="AM107" s="5">
        <f t="shared" ref="AM107" si="869">AM11-AM91</f>
        <v>735</v>
      </c>
      <c r="AN107" s="5">
        <f t="shared" ref="AN107" si="870">AN11-AN91</f>
        <v>869</v>
      </c>
      <c r="AO107" s="5">
        <f t="shared" ref="AO107:AP107" si="871">AO11-AO91</f>
        <v>963</v>
      </c>
      <c r="AP107" s="5">
        <f t="shared" si="871"/>
        <v>1078</v>
      </c>
      <c r="AQ107" s="5">
        <f t="shared" ref="AQ107:AR107" si="872">AQ11-AQ91</f>
        <v>1151</v>
      </c>
      <c r="AR107" s="5">
        <f t="shared" si="872"/>
        <v>1155</v>
      </c>
      <c r="AS107" s="5">
        <f t="shared" ref="AS107:AT107" si="873">AS11-AS91</f>
        <v>1228</v>
      </c>
      <c r="AT107" s="5">
        <f t="shared" si="873"/>
        <v>1120</v>
      </c>
      <c r="AU107" s="5">
        <f t="shared" ref="AU107:AV107" si="874">AU11-AU91</f>
        <v>829</v>
      </c>
      <c r="AV107" s="5">
        <f t="shared" si="874"/>
        <v>697</v>
      </c>
      <c r="AW107" s="5">
        <f t="shared" ref="AW107:AX107" si="875">AW11-AW91</f>
        <v>598</v>
      </c>
      <c r="AX107" s="66">
        <f t="shared" si="875"/>
        <v>383</v>
      </c>
      <c r="AY107" s="5">
        <f t="shared" ref="AY107:AZ107" si="876">AY11-AY91</f>
        <v>555</v>
      </c>
      <c r="AZ107" s="5">
        <f t="shared" si="876"/>
        <v>738</v>
      </c>
      <c r="BA107" s="5">
        <f t="shared" ref="BA107:BB107" si="877">BA11-BA91</f>
        <v>790</v>
      </c>
      <c r="BB107" s="5">
        <f t="shared" si="877"/>
        <v>884</v>
      </c>
      <c r="BC107" s="5">
        <f t="shared" ref="BC107:BD107" si="878">BC11-BC91</f>
        <v>1026</v>
      </c>
      <c r="BD107" s="33">
        <f t="shared" si="878"/>
        <v>999</v>
      </c>
      <c r="BE107" s="33">
        <f t="shared" ref="BE107:BF107" si="879">BE11-BE91</f>
        <v>861</v>
      </c>
      <c r="BF107" s="33">
        <f t="shared" si="879"/>
        <v>805</v>
      </c>
      <c r="BG107" s="33">
        <f t="shared" ref="BG107:BH107" si="880">BG11-BG91</f>
        <v>642</v>
      </c>
      <c r="BH107" s="33">
        <f t="shared" si="880"/>
        <v>429</v>
      </c>
      <c r="BI107" s="33">
        <f t="shared" ref="BI107:BK107" si="881">BI11-BI91</f>
        <v>331</v>
      </c>
      <c r="BJ107" s="109">
        <f t="shared" si="881"/>
        <v>345</v>
      </c>
      <c r="BK107" s="114">
        <f t="shared" si="881"/>
        <v>502</v>
      </c>
      <c r="BL107" s="114">
        <f t="shared" ref="BL107:BM107" si="882">BL11-BL91</f>
        <v>606</v>
      </c>
      <c r="BM107" s="114">
        <f t="shared" si="882"/>
        <v>611</v>
      </c>
      <c r="BN107" s="114">
        <f t="shared" ref="BN107:BO107" si="883">BN11-BN91</f>
        <v>593</v>
      </c>
      <c r="BO107" s="114">
        <f t="shared" si="883"/>
        <v>511</v>
      </c>
      <c r="BP107" s="114">
        <f t="shared" ref="BP107:BQ107" si="884">BP11-BP91</f>
        <v>433</v>
      </c>
      <c r="BQ107" s="114">
        <f t="shared" si="884"/>
        <v>480</v>
      </c>
      <c r="BR107" s="114">
        <f t="shared" ref="BR107:BS107" si="885">BR11-BR91</f>
        <v>338</v>
      </c>
      <c r="BS107" s="114">
        <f t="shared" si="885"/>
        <v>418</v>
      </c>
      <c r="BT107" s="5">
        <f t="shared" ref="BT107:BU107" si="886">BT11-BT91</f>
        <v>382</v>
      </c>
      <c r="BU107" s="5">
        <f t="shared" si="886"/>
        <v>432</v>
      </c>
      <c r="BV107" s="109">
        <f t="shared" ref="BV107:BW107" si="887">BV11-BV91</f>
        <v>397</v>
      </c>
      <c r="BW107" s="114">
        <f t="shared" si="887"/>
        <v>479</v>
      </c>
      <c r="BX107" s="114">
        <f t="shared" ref="BX107:BY107" si="888">BX11-BX91</f>
        <v>676</v>
      </c>
      <c r="BY107" s="114">
        <f t="shared" si="888"/>
        <v>850</v>
      </c>
      <c r="BZ107" s="114">
        <f t="shared" ref="BZ107:CA107" si="889">BZ11-BZ91</f>
        <v>1699</v>
      </c>
      <c r="CA107" s="114">
        <f t="shared" si="889"/>
        <v>1705</v>
      </c>
      <c r="CB107" s="114">
        <f t="shared" ref="CB107:CC107" si="890">CB11-CB91</f>
        <v>1633</v>
      </c>
      <c r="CC107" s="114">
        <f t="shared" si="890"/>
        <v>1716</v>
      </c>
      <c r="CD107" s="114">
        <f t="shared" ref="CD107:CE107" si="891">CD11-CD91</f>
        <v>1462</v>
      </c>
      <c r="CE107" s="114">
        <f t="shared" si="891"/>
        <v>1251</v>
      </c>
      <c r="CF107" s="114">
        <f t="shared" ref="CF107:CH107" si="892">CF11-CF91</f>
        <v>1098</v>
      </c>
      <c r="CG107" s="114">
        <f t="shared" si="892"/>
        <v>1068</v>
      </c>
      <c r="CH107" s="109">
        <f t="shared" si="892"/>
        <v>1001</v>
      </c>
      <c r="CI107" s="156">
        <f t="shared" ref="CI107:CJ107" si="893">CI11-CI91</f>
        <v>1812.7468966189031</v>
      </c>
      <c r="CJ107" s="143">
        <f t="shared" si="893"/>
        <v>1648.7700639709524</v>
      </c>
      <c r="CK107" s="143">
        <f t="shared" ref="CK107:CL107" si="894">CK11-CK91</f>
        <v>1627.4187809978989</v>
      </c>
      <c r="CL107" s="143">
        <f t="shared" si="894"/>
        <v>1442.6514496316559</v>
      </c>
      <c r="CM107" s="143">
        <f t="shared" ref="CM107:CN107" si="895">CM11-CM91</f>
        <v>1320.5779006007683</v>
      </c>
      <c r="CN107" s="143">
        <f t="shared" si="895"/>
        <v>856.5930763244869</v>
      </c>
      <c r="CO107" s="143">
        <f t="shared" ref="CO107:CP107" si="896">CO11-CO91</f>
        <v>795.46638544408461</v>
      </c>
      <c r="CP107" s="143">
        <f t="shared" si="896"/>
        <v>799.27431887090006</v>
      </c>
      <c r="CQ107" s="143">
        <f t="shared" ref="CQ107" si="897">CQ11-CQ91</f>
        <v>712.57830898785937</v>
      </c>
      <c r="CR107" s="143">
        <f t="shared" ref="CR107:CT107" si="898">CR11-CR91</f>
        <v>1163.8237086490622</v>
      </c>
      <c r="CS107" s="143">
        <f t="shared" si="898"/>
        <v>1294.124725877743</v>
      </c>
      <c r="CT107" s="126">
        <f t="shared" si="898"/>
        <v>1101.3480643116068</v>
      </c>
      <c r="CU107" s="143">
        <f t="shared" ref="CU107" si="899">CU11-CU91</f>
        <v>751.41316247128475</v>
      </c>
      <c r="DF107" s="151"/>
    </row>
    <row r="108" spans="1:110" ht="16.2" x14ac:dyDescent="0.45">
      <c r="A108" s="2" t="s">
        <v>4</v>
      </c>
      <c r="B108" s="6">
        <f t="shared" si="743"/>
        <v>242</v>
      </c>
      <c r="C108" s="6">
        <f t="shared" ref="C108:V108" si="900">C12-C92</f>
        <v>456</v>
      </c>
      <c r="D108" s="6">
        <f t="shared" si="900"/>
        <v>499</v>
      </c>
      <c r="E108" s="6">
        <f t="shared" si="900"/>
        <v>480</v>
      </c>
      <c r="F108" s="6">
        <f t="shared" si="900"/>
        <v>551</v>
      </c>
      <c r="G108" s="34">
        <f t="shared" si="900"/>
        <v>520.00000000000023</v>
      </c>
      <c r="H108" s="34">
        <f t="shared" si="900"/>
        <v>411</v>
      </c>
      <c r="I108" s="34">
        <f t="shared" si="900"/>
        <v>564</v>
      </c>
      <c r="J108" s="34">
        <f t="shared" si="900"/>
        <v>984</v>
      </c>
      <c r="K108" s="34">
        <f t="shared" si="900"/>
        <v>542</v>
      </c>
      <c r="L108" s="34">
        <f t="shared" si="900"/>
        <v>567</v>
      </c>
      <c r="M108" s="34">
        <f t="shared" si="900"/>
        <v>708</v>
      </c>
      <c r="N108" s="34">
        <f t="shared" si="900"/>
        <v>685</v>
      </c>
      <c r="O108" s="70">
        <f t="shared" si="900"/>
        <v>597</v>
      </c>
      <c r="P108" s="6">
        <f t="shared" si="900"/>
        <v>608</v>
      </c>
      <c r="Q108" s="6">
        <f t="shared" si="900"/>
        <v>417</v>
      </c>
      <c r="R108" s="6">
        <f t="shared" si="900"/>
        <v>469</v>
      </c>
      <c r="S108" s="6">
        <f t="shared" si="900"/>
        <v>793.00000000000023</v>
      </c>
      <c r="T108" s="6">
        <f t="shared" si="900"/>
        <v>356</v>
      </c>
      <c r="U108" s="6">
        <f t="shared" si="900"/>
        <v>215</v>
      </c>
      <c r="V108" s="6">
        <f t="shared" si="900"/>
        <v>264</v>
      </c>
      <c r="W108" s="6">
        <f t="shared" ref="W108:Z108" si="901">W12-W92</f>
        <v>122</v>
      </c>
      <c r="X108" s="6">
        <f t="shared" si="901"/>
        <v>275</v>
      </c>
      <c r="Y108" s="84">
        <f t="shared" si="901"/>
        <v>383</v>
      </c>
      <c r="Z108" s="34">
        <f t="shared" si="901"/>
        <v>262</v>
      </c>
      <c r="AA108" s="34">
        <f t="shared" ref="AA108:AB108" si="902">AA12-AA92</f>
        <v>397</v>
      </c>
      <c r="AB108" s="34">
        <f t="shared" si="902"/>
        <v>111.00000000000023</v>
      </c>
      <c r="AC108" s="34">
        <f t="shared" ref="AC108:AD108" si="903">AC12-AC92</f>
        <v>69</v>
      </c>
      <c r="AD108" s="6">
        <f t="shared" si="903"/>
        <v>271</v>
      </c>
      <c r="AE108" s="6">
        <f t="shared" ref="AE108:AF108" si="904">AE12-AE92</f>
        <v>222</v>
      </c>
      <c r="AF108" s="6">
        <f t="shared" si="904"/>
        <v>-5</v>
      </c>
      <c r="AG108" s="6">
        <f t="shared" ref="AG108:AH108" si="905">AG12-AG92</f>
        <v>33</v>
      </c>
      <c r="AH108" s="6">
        <f t="shared" si="905"/>
        <v>101</v>
      </c>
      <c r="AI108" s="6">
        <f t="shared" ref="AI108:AJ108" si="906">AI12-AI92</f>
        <v>196</v>
      </c>
      <c r="AJ108" s="6">
        <f t="shared" si="906"/>
        <v>246.37931034482756</v>
      </c>
      <c r="AK108" s="6">
        <f t="shared" ref="AK108:AL108" si="907">AK12-AK92</f>
        <v>-18</v>
      </c>
      <c r="AL108" s="6">
        <f t="shared" si="907"/>
        <v>-24</v>
      </c>
      <c r="AM108" s="6">
        <f t="shared" ref="AM108" si="908">AM12-AM92</f>
        <v>-50</v>
      </c>
      <c r="AN108" s="6">
        <f t="shared" ref="AN108" si="909">AN12-AN92</f>
        <v>125</v>
      </c>
      <c r="AO108" s="6">
        <f t="shared" ref="AO108:AP108" si="910">AO12-AO92</f>
        <v>172</v>
      </c>
      <c r="AP108" s="6">
        <f t="shared" si="910"/>
        <v>119</v>
      </c>
      <c r="AQ108" s="6">
        <f t="shared" ref="AQ108:AR108" si="911">AQ12-AQ92</f>
        <v>-114</v>
      </c>
      <c r="AR108" s="6">
        <f t="shared" si="911"/>
        <v>-152</v>
      </c>
      <c r="AS108" s="6">
        <f t="shared" ref="AS108:AT108" si="912">AS12-AS92</f>
        <v>-136</v>
      </c>
      <c r="AT108" s="6">
        <f t="shared" si="912"/>
        <v>13</v>
      </c>
      <c r="AU108" s="6">
        <f t="shared" ref="AU108:AV108" si="913">AU12-AU92</f>
        <v>206</v>
      </c>
      <c r="AV108" s="6">
        <f t="shared" si="913"/>
        <v>199</v>
      </c>
      <c r="AW108" s="6">
        <f t="shared" ref="AW108:AX108" si="914">AW12-AW92</f>
        <v>117</v>
      </c>
      <c r="AX108" s="67">
        <f t="shared" si="914"/>
        <v>-7</v>
      </c>
      <c r="AY108" s="6">
        <f t="shared" ref="AY108:AZ108" si="915">AY12-AY92</f>
        <v>112</v>
      </c>
      <c r="AZ108" s="6">
        <f t="shared" si="915"/>
        <v>218</v>
      </c>
      <c r="BA108" s="6">
        <f t="shared" ref="BA108:BB108" si="916">BA12-BA92</f>
        <v>224</v>
      </c>
      <c r="BB108" s="6">
        <f t="shared" si="916"/>
        <v>1</v>
      </c>
      <c r="BC108" s="6">
        <f t="shared" ref="BC108:BD108" si="917">BC12-BC92</f>
        <v>75</v>
      </c>
      <c r="BD108" s="34">
        <f t="shared" si="917"/>
        <v>3</v>
      </c>
      <c r="BE108" s="34">
        <f t="shared" ref="BE108:BF108" si="918">BE12-BE92</f>
        <v>144</v>
      </c>
      <c r="BF108" s="34">
        <f t="shared" si="918"/>
        <v>-57</v>
      </c>
      <c r="BG108" s="34">
        <f t="shared" ref="BG108:BH108" si="919">BG12-BG92</f>
        <v>-192</v>
      </c>
      <c r="BH108" s="34">
        <f t="shared" si="919"/>
        <v>-52</v>
      </c>
      <c r="BI108" s="34">
        <f t="shared" ref="BI108:BK108" si="920">BI12-BI92</f>
        <v>55</v>
      </c>
      <c r="BJ108" s="110">
        <f t="shared" si="920"/>
        <v>-170</v>
      </c>
      <c r="BK108" s="115">
        <f t="shared" si="920"/>
        <v>-136</v>
      </c>
      <c r="BL108" s="115">
        <f t="shared" ref="BL108:BM108" si="921">BL12-BL92</f>
        <v>-11</v>
      </c>
      <c r="BM108" s="115">
        <f t="shared" si="921"/>
        <v>136</v>
      </c>
      <c r="BN108" s="115">
        <f t="shared" ref="BN108:BO108" si="922">BN12-BN92</f>
        <v>238</v>
      </c>
      <c r="BO108" s="115">
        <f t="shared" si="922"/>
        <v>363</v>
      </c>
      <c r="BP108" s="115">
        <f t="shared" ref="BP108:BQ108" si="923">BP12-BP92</f>
        <v>347</v>
      </c>
      <c r="BQ108" s="115">
        <f t="shared" si="923"/>
        <v>241</v>
      </c>
      <c r="BR108" s="115">
        <f t="shared" ref="BR108:BS108" si="924">BR12-BR92</f>
        <v>270</v>
      </c>
      <c r="BS108" s="115">
        <f t="shared" si="924"/>
        <v>502</v>
      </c>
      <c r="BT108" s="6">
        <f t="shared" ref="BT108:BU108" si="925">BT12-BT92</f>
        <v>205</v>
      </c>
      <c r="BU108" s="6">
        <f t="shared" si="925"/>
        <v>-5</v>
      </c>
      <c r="BV108" s="110">
        <f t="shared" ref="BV108:BW108" si="926">BV12-BV92</f>
        <v>398</v>
      </c>
      <c r="BW108" s="115">
        <f t="shared" si="926"/>
        <v>628</v>
      </c>
      <c r="BX108" s="115">
        <f t="shared" ref="BX108:BY108" si="927">BX12-BX92</f>
        <v>533</v>
      </c>
      <c r="BY108" s="115">
        <f t="shared" si="927"/>
        <v>717</v>
      </c>
      <c r="BZ108" s="115">
        <f t="shared" ref="BZ108:CA108" si="928">BZ12-BZ92</f>
        <v>1019</v>
      </c>
      <c r="CA108" s="115">
        <f t="shared" si="928"/>
        <v>792</v>
      </c>
      <c r="CB108" s="115">
        <f t="shared" ref="CB108:CC108" si="929">CB12-CB92</f>
        <v>864</v>
      </c>
      <c r="CC108" s="115">
        <f t="shared" si="929"/>
        <v>743</v>
      </c>
      <c r="CD108" s="115">
        <f t="shared" ref="CD108:CE108" si="930">CD12-CD92</f>
        <v>737</v>
      </c>
      <c r="CE108" s="115">
        <f t="shared" si="930"/>
        <v>1263</v>
      </c>
      <c r="CF108" s="115">
        <f t="shared" ref="CF108:CH108" si="931">CF12-CF92</f>
        <v>917</v>
      </c>
      <c r="CG108" s="115">
        <f t="shared" si="931"/>
        <v>339</v>
      </c>
      <c r="CH108" s="110">
        <f t="shared" si="931"/>
        <v>172.12100701327029</v>
      </c>
      <c r="CI108" s="157">
        <f t="shared" ref="CI108:CJ108" si="932">CI12-CI92</f>
        <v>-628.07324505237739</v>
      </c>
      <c r="CJ108" s="144">
        <f t="shared" si="932"/>
        <v>-682.10294866400056</v>
      </c>
      <c r="CK108" s="144">
        <f t="shared" ref="CK108:CL108" si="933">CK12-CK92</f>
        <v>-516.20459898358308</v>
      </c>
      <c r="CL108" s="144">
        <f t="shared" si="933"/>
        <v>-222.71138235558601</v>
      </c>
      <c r="CM108" s="144">
        <f t="shared" ref="CM108:CN108" si="934">CM12-CM92</f>
        <v>72.913712960707926</v>
      </c>
      <c r="CN108" s="144">
        <f t="shared" si="934"/>
        <v>439.9768614825075</v>
      </c>
      <c r="CO108" s="144">
        <f t="shared" ref="CO108:CP108" si="935">CO12-CO92</f>
        <v>557.48991930991269</v>
      </c>
      <c r="CP108" s="144">
        <f t="shared" si="935"/>
        <v>1006.2775374376738</v>
      </c>
      <c r="CQ108" s="144">
        <f t="shared" ref="CQ108" si="936">CQ12-CQ92</f>
        <v>1385.1137654397448</v>
      </c>
      <c r="CR108" s="144">
        <f t="shared" ref="CR108:CT108" si="937">CR12-CR92</f>
        <v>1188.357891317266</v>
      </c>
      <c r="CS108" s="144">
        <f t="shared" si="937"/>
        <v>1245.0203241265797</v>
      </c>
      <c r="CT108" s="127">
        <f t="shared" si="937"/>
        <v>832.01053848556057</v>
      </c>
      <c r="CU108" s="144">
        <f t="shared" ref="CU108" si="938">CU12-CU92</f>
        <v>868.72866485804411</v>
      </c>
      <c r="DF108" s="151"/>
    </row>
    <row r="109" spans="1:110" x14ac:dyDescent="0.3">
      <c r="A109" s="2" t="s">
        <v>5</v>
      </c>
      <c r="B109" s="5">
        <f t="shared" si="743"/>
        <v>7245</v>
      </c>
      <c r="C109" s="5">
        <f t="shared" ref="C109:V109" si="939">C13-C93</f>
        <v>14308</v>
      </c>
      <c r="D109" s="5">
        <f t="shared" si="939"/>
        <v>18222</v>
      </c>
      <c r="E109" s="5">
        <f t="shared" si="939"/>
        <v>22890</v>
      </c>
      <c r="F109" s="5">
        <f t="shared" si="939"/>
        <v>27007</v>
      </c>
      <c r="G109" s="33">
        <f t="shared" si="939"/>
        <v>25735</v>
      </c>
      <c r="H109" s="35">
        <f t="shared" si="939"/>
        <v>28469</v>
      </c>
      <c r="I109" s="35">
        <f t="shared" si="939"/>
        <v>29313</v>
      </c>
      <c r="J109" s="35">
        <f t="shared" si="939"/>
        <v>35497</v>
      </c>
      <c r="K109" s="35">
        <f t="shared" si="939"/>
        <v>39176</v>
      </c>
      <c r="L109" s="35">
        <f t="shared" si="939"/>
        <v>30865</v>
      </c>
      <c r="M109" s="35">
        <f t="shared" si="939"/>
        <v>36042</v>
      </c>
      <c r="N109" s="35">
        <f t="shared" si="939"/>
        <v>39947</v>
      </c>
      <c r="O109" s="69">
        <f t="shared" si="939"/>
        <v>45382</v>
      </c>
      <c r="P109" s="5">
        <f t="shared" si="939"/>
        <v>44964</v>
      </c>
      <c r="Q109" s="5">
        <f t="shared" si="939"/>
        <v>46034</v>
      </c>
      <c r="R109" s="5">
        <f t="shared" si="939"/>
        <v>47338</v>
      </c>
      <c r="S109" s="5">
        <f t="shared" si="939"/>
        <v>44517</v>
      </c>
      <c r="T109" s="5">
        <f t="shared" si="939"/>
        <v>51471</v>
      </c>
      <c r="U109" s="5">
        <f t="shared" si="939"/>
        <v>53013</v>
      </c>
      <c r="V109" s="5">
        <f t="shared" si="939"/>
        <v>53797</v>
      </c>
      <c r="W109" s="5">
        <f t="shared" ref="W109:Z109" si="940">W13-W93</f>
        <v>49262</v>
      </c>
      <c r="X109" s="5">
        <f t="shared" si="940"/>
        <v>39628</v>
      </c>
      <c r="Y109" s="85">
        <f t="shared" si="940"/>
        <v>43162</v>
      </c>
      <c r="Z109" s="33">
        <f t="shared" si="940"/>
        <v>46159</v>
      </c>
      <c r="AA109" s="33">
        <f t="shared" ref="AA109:AB109" si="941">AA13-AA93</f>
        <v>43691</v>
      </c>
      <c r="AB109" s="33">
        <f t="shared" si="941"/>
        <v>45325</v>
      </c>
      <c r="AC109" s="33">
        <f t="shared" ref="AC109:AD109" si="942">AC13-AC93</f>
        <v>45554</v>
      </c>
      <c r="AD109" s="5">
        <f t="shared" si="942"/>
        <v>48443</v>
      </c>
      <c r="AE109" s="5">
        <f t="shared" ref="AE109:AF109" si="943">AE13-AE93</f>
        <v>47846</v>
      </c>
      <c r="AF109" s="5">
        <f t="shared" si="943"/>
        <v>48880</v>
      </c>
      <c r="AG109" s="5">
        <f t="shared" ref="AG109:AH109" si="944">AG13-AG93</f>
        <v>49425</v>
      </c>
      <c r="AH109" s="5">
        <f t="shared" si="944"/>
        <v>40387</v>
      </c>
      <c r="AI109" s="5">
        <f t="shared" ref="AI109:AJ109" si="945">AI13-AI93</f>
        <v>28216</v>
      </c>
      <c r="AJ109" s="5">
        <f t="shared" si="945"/>
        <v>21975</v>
      </c>
      <c r="AK109" s="5">
        <f t="shared" ref="AK109:AL109" si="946">AK13-AK93</f>
        <v>16387</v>
      </c>
      <c r="AL109" s="5">
        <f t="shared" si="946"/>
        <v>9818</v>
      </c>
      <c r="AM109" s="5">
        <f t="shared" ref="AM109" si="947">AM13-AM93</f>
        <v>6028</v>
      </c>
      <c r="AN109" s="5">
        <f t="shared" ref="AN109" si="948">AN13-AN93</f>
        <v>8113</v>
      </c>
      <c r="AO109" s="5">
        <f t="shared" ref="AO109:AP109" si="949">AO13-AO93</f>
        <v>9534</v>
      </c>
      <c r="AP109" s="5">
        <f t="shared" si="949"/>
        <v>13204</v>
      </c>
      <c r="AQ109" s="5">
        <f t="shared" ref="AQ109:AR109" si="950">AQ13-AQ93</f>
        <v>7850</v>
      </c>
      <c r="AR109" s="5">
        <f t="shared" si="950"/>
        <v>15161</v>
      </c>
      <c r="AS109" s="5">
        <f t="shared" ref="AS109:AT109" si="951">AS13-AS93</f>
        <v>18864</v>
      </c>
      <c r="AT109" s="5">
        <f t="shared" si="951"/>
        <v>21957</v>
      </c>
      <c r="AU109" s="5">
        <f t="shared" ref="AU109:AV109" si="952">AU13-AU93</f>
        <v>18396</v>
      </c>
      <c r="AV109" s="5">
        <f t="shared" si="952"/>
        <v>14734</v>
      </c>
      <c r="AW109" s="5">
        <f t="shared" ref="AW109:AX109" si="953">AW13-AW93</f>
        <v>9972</v>
      </c>
      <c r="AX109" s="66">
        <f t="shared" si="953"/>
        <v>5809</v>
      </c>
      <c r="AY109" s="5">
        <f t="shared" ref="AY109:AZ109" si="954">AY13-AY93</f>
        <v>3199</v>
      </c>
      <c r="AZ109" s="5">
        <f t="shared" si="954"/>
        <v>5848</v>
      </c>
      <c r="BA109" s="5">
        <f t="shared" ref="BA109:BB109" si="955">BA13-BA93</f>
        <v>4550</v>
      </c>
      <c r="BB109" s="5">
        <f t="shared" si="955"/>
        <v>5581</v>
      </c>
      <c r="BC109" s="5">
        <f t="shared" ref="BC109:BD109" si="956">BC13-BC93</f>
        <v>11641</v>
      </c>
      <c r="BD109" s="33">
        <f t="shared" si="956"/>
        <v>20688</v>
      </c>
      <c r="BE109" s="33">
        <f t="shared" ref="BE109:BF109" si="957">BE13-BE93</f>
        <v>22415</v>
      </c>
      <c r="BF109" s="33">
        <f t="shared" si="957"/>
        <v>23004</v>
      </c>
      <c r="BG109" s="33">
        <f t="shared" ref="BG109:BH109" si="958">BG13-BG93</f>
        <v>23561</v>
      </c>
      <c r="BH109" s="33">
        <f t="shared" si="958"/>
        <v>21821</v>
      </c>
      <c r="BI109" s="33">
        <f t="shared" ref="BI109:BK109" si="959">BI13-BI93</f>
        <v>24378</v>
      </c>
      <c r="BJ109" s="111">
        <f t="shared" si="959"/>
        <v>23991</v>
      </c>
      <c r="BK109" s="116">
        <f t="shared" si="959"/>
        <v>22454</v>
      </c>
      <c r="BL109" s="116">
        <f t="shared" ref="BL109:BM109" si="960">BL13-BL93</f>
        <v>19844</v>
      </c>
      <c r="BM109" s="116">
        <f t="shared" si="960"/>
        <v>19296</v>
      </c>
      <c r="BN109" s="116">
        <f t="shared" ref="BN109:BO109" si="961">BN13-BN93</f>
        <v>27714</v>
      </c>
      <c r="BO109" s="116">
        <f t="shared" si="961"/>
        <v>25229</v>
      </c>
      <c r="BP109" s="116">
        <f t="shared" ref="BP109:BQ109" si="962">BP13-BP93</f>
        <v>22055</v>
      </c>
      <c r="BQ109" s="116">
        <f t="shared" si="962"/>
        <v>19090</v>
      </c>
      <c r="BR109" s="116">
        <f t="shared" ref="BR109:BS109" si="963">BR13-BR93</f>
        <v>17568</v>
      </c>
      <c r="BS109" s="116">
        <f t="shared" si="963"/>
        <v>29492</v>
      </c>
      <c r="BT109" s="7">
        <f t="shared" ref="BT109:BU109" si="964">BT13-BT93</f>
        <v>27370</v>
      </c>
      <c r="BU109" s="7">
        <f t="shared" si="964"/>
        <v>27481</v>
      </c>
      <c r="BV109" s="111">
        <f t="shared" ref="BV109:BW109" si="965">BV13-BV93</f>
        <v>27024</v>
      </c>
      <c r="BW109" s="116">
        <f t="shared" si="965"/>
        <v>23652</v>
      </c>
      <c r="BX109" s="116">
        <f t="shared" ref="BX109:BY109" si="966">BX13-BX93</f>
        <v>20136</v>
      </c>
      <c r="BY109" s="116">
        <f t="shared" si="966"/>
        <v>25716</v>
      </c>
      <c r="BZ109" s="116">
        <f t="shared" ref="BZ109:CA109" si="967">BZ13-BZ93</f>
        <v>31004</v>
      </c>
      <c r="CA109" s="116">
        <f t="shared" si="967"/>
        <v>29014</v>
      </c>
      <c r="CB109" s="116">
        <f t="shared" ref="CB109:CC109" si="968">CB13-CB93</f>
        <v>21764</v>
      </c>
      <c r="CC109" s="116">
        <f t="shared" si="968"/>
        <v>21545</v>
      </c>
      <c r="CD109" s="116">
        <f t="shared" ref="CD109:CE109" si="969">CD13-CD93</f>
        <v>7653</v>
      </c>
      <c r="CE109" s="116">
        <f t="shared" si="969"/>
        <v>8452</v>
      </c>
      <c r="CF109" s="116">
        <f t="shared" ref="CF109:CH109" si="970">CF13-CF93</f>
        <v>320</v>
      </c>
      <c r="CG109" s="116">
        <f t="shared" si="970"/>
        <v>3113</v>
      </c>
      <c r="CH109" s="111">
        <f t="shared" si="970"/>
        <v>4040.1210070132729</v>
      </c>
      <c r="CI109" s="158">
        <f t="shared" ref="CI109:CJ109" si="971">CI13-CI93</f>
        <v>590.6736515665325</v>
      </c>
      <c r="CJ109" s="147">
        <f t="shared" si="971"/>
        <v>434.6671153069401</v>
      </c>
      <c r="CK109" s="147">
        <f t="shared" ref="CK109:CL109" si="972">CK13-CK93</f>
        <v>2103.4111425008741</v>
      </c>
      <c r="CL109" s="147">
        <f t="shared" si="972"/>
        <v>547.07782403218152</v>
      </c>
      <c r="CM109" s="147">
        <f t="shared" ref="CM109:CN109" si="973">CM13-CM93</f>
        <v>-2916.5644240574475</v>
      </c>
      <c r="CN109" s="147">
        <f t="shared" si="973"/>
        <v>-4905.9704612417991</v>
      </c>
      <c r="CO109" s="147">
        <f t="shared" ref="CO109:CP109" si="974">CO13-CO93</f>
        <v>-1171.3522705381911</v>
      </c>
      <c r="CP109" s="147">
        <f t="shared" si="974"/>
        <v>-442.8831808752002</v>
      </c>
      <c r="CQ109" s="147">
        <f t="shared" ref="CQ109" si="975">CQ13-CQ93</f>
        <v>10781.058197011414</v>
      </c>
      <c r="CR109" s="147">
        <f t="shared" ref="CR109:CT109" si="976">CR13-CR93</f>
        <v>16938.260830301333</v>
      </c>
      <c r="CS109" s="147">
        <f t="shared" si="976"/>
        <v>22313.19386602685</v>
      </c>
      <c r="CT109" s="128">
        <f t="shared" si="976"/>
        <v>29106.424882604406</v>
      </c>
      <c r="CU109" s="147">
        <f t="shared" ref="CU109" si="977">CU13-CU93</f>
        <v>32028.258673233955</v>
      </c>
      <c r="DF109" s="151"/>
    </row>
    <row r="110" spans="1:110" x14ac:dyDescent="0.3">
      <c r="H110" s="30"/>
      <c r="I110" s="43"/>
      <c r="J110" s="43"/>
      <c r="AA110" s="42"/>
      <c r="AB110" s="42"/>
    </row>
    <row r="111" spans="1:110" x14ac:dyDescent="0.3">
      <c r="H111" s="30"/>
      <c r="I111" s="43"/>
      <c r="J111" s="43"/>
    </row>
    <row r="112" spans="1:110" x14ac:dyDescent="0.3">
      <c r="A112" s="53" t="s">
        <v>39</v>
      </c>
    </row>
    <row r="113" spans="1:1" x14ac:dyDescent="0.3">
      <c r="A113" s="54" t="s">
        <v>40</v>
      </c>
    </row>
    <row r="114" spans="1:1" x14ac:dyDescent="0.3">
      <c r="A114" s="55"/>
    </row>
    <row r="115" spans="1:1" x14ac:dyDescent="0.3">
      <c r="A115" s="55" t="s">
        <v>41</v>
      </c>
    </row>
    <row r="116" spans="1:1" x14ac:dyDescent="0.3">
      <c r="A116" s="56" t="s">
        <v>42</v>
      </c>
    </row>
    <row r="117" spans="1:1" x14ac:dyDescent="0.3">
      <c r="A117" s="56" t="s">
        <v>43</v>
      </c>
    </row>
    <row r="118" spans="1:1" x14ac:dyDescent="0.3">
      <c r="A118" s="56" t="s">
        <v>44</v>
      </c>
    </row>
    <row r="119" spans="1:1" x14ac:dyDescent="0.3">
      <c r="A119" s="55" t="s">
        <v>45</v>
      </c>
    </row>
    <row r="120" spans="1:1" x14ac:dyDescent="0.3">
      <c r="A120" s="55" t="s">
        <v>46</v>
      </c>
    </row>
    <row r="121" spans="1:1" x14ac:dyDescent="0.3">
      <c r="A121" s="55" t="s">
        <v>47</v>
      </c>
    </row>
    <row r="122" spans="1:1" x14ac:dyDescent="0.3">
      <c r="A122" s="55" t="s">
        <v>48</v>
      </c>
    </row>
  </sheetData>
  <mergeCells count="63">
    <mergeCell ref="CT84:DE84"/>
    <mergeCell ref="CT100:DE100"/>
    <mergeCell ref="CT4:DE4"/>
    <mergeCell ref="CT20:DE20"/>
    <mergeCell ref="CT36:DE36"/>
    <mergeCell ref="CT52:DE52"/>
    <mergeCell ref="CT68:DE68"/>
    <mergeCell ref="CH84:CS84"/>
    <mergeCell ref="CH100:CS100"/>
    <mergeCell ref="CH4:CS4"/>
    <mergeCell ref="CH20:CS20"/>
    <mergeCell ref="CH36:CS36"/>
    <mergeCell ref="CH52:CS52"/>
    <mergeCell ref="CH68:CS68"/>
    <mergeCell ref="BV84:CG84"/>
    <mergeCell ref="BV100:CG100"/>
    <mergeCell ref="BV4:CG4"/>
    <mergeCell ref="BV20:CG20"/>
    <mergeCell ref="BV36:CG36"/>
    <mergeCell ref="BV52:CG52"/>
    <mergeCell ref="BV68:CG68"/>
    <mergeCell ref="AX4:BI4"/>
    <mergeCell ref="AX20:BI20"/>
    <mergeCell ref="AX36:BI36"/>
    <mergeCell ref="B4:M4"/>
    <mergeCell ref="N4:Y4"/>
    <mergeCell ref="B20:M20"/>
    <mergeCell ref="N20:Y20"/>
    <mergeCell ref="B36:M36"/>
    <mergeCell ref="N36:Y36"/>
    <mergeCell ref="AL4:AW4"/>
    <mergeCell ref="AL20:AW20"/>
    <mergeCell ref="AL36:AW36"/>
    <mergeCell ref="Z4:AK4"/>
    <mergeCell ref="Z20:AK20"/>
    <mergeCell ref="Z36:AK36"/>
    <mergeCell ref="B84:M84"/>
    <mergeCell ref="N84:Y84"/>
    <mergeCell ref="B100:M100"/>
    <mergeCell ref="N100:Y100"/>
    <mergeCell ref="B52:M52"/>
    <mergeCell ref="N52:Y52"/>
    <mergeCell ref="B68:M68"/>
    <mergeCell ref="N68:Y68"/>
    <mergeCell ref="Z52:AK52"/>
    <mergeCell ref="Z68:AK68"/>
    <mergeCell ref="Z84:AK84"/>
    <mergeCell ref="AX52:BI52"/>
    <mergeCell ref="AX68:BI68"/>
    <mergeCell ref="AX84:BI84"/>
    <mergeCell ref="AL52:AW52"/>
    <mergeCell ref="Z100:AK100"/>
    <mergeCell ref="AX100:BI100"/>
    <mergeCell ref="AL68:AW68"/>
    <mergeCell ref="AL84:AW84"/>
    <mergeCell ref="AL100:AW100"/>
    <mergeCell ref="BJ100:BU100"/>
    <mergeCell ref="BJ4:BU4"/>
    <mergeCell ref="BJ20:BU20"/>
    <mergeCell ref="BJ36:BU36"/>
    <mergeCell ref="BJ52:BU52"/>
    <mergeCell ref="BJ68:BU68"/>
    <mergeCell ref="BJ84:BU84"/>
  </mergeCells>
  <phoneticPr fontId="41" type="noConversion"/>
  <pageMargins left="0.7" right="0.7" top="1.25" bottom="0.75" header="0.5" footer="0.3"/>
  <pageSetup paperSize="5" scale="65" fitToHeight="3" orientation="landscape" r:id="rId1"/>
  <headerFooter>
    <oddHeader>&amp;C&amp;"-,Bold"&amp;20PRIMARY PROPANE INVENTORIES -- NOVEMBER 2014 FORECAST</oddHeader>
  </headerFooter>
  <rowBreaks count="1" manualBreakCount="1">
    <brk id="15" max="24" man="1"/>
  </rowBreaks>
  <customProperties>
    <customPr name="GUID" r:id="rId2"/>
  </customProperties>
  <ignoredErrors>
    <ignoredError sqref="CH6:CJ6 CH22 CO6 CR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F122"/>
  <sheetViews>
    <sheetView showGridLines="0" zoomScale="70" zoomScaleNormal="70" workbookViewId="0">
      <pane xSplit="1" topLeftCell="BU1" activePane="topRight" state="frozen"/>
      <selection activeCell="BQ116" sqref="BQ116"/>
      <selection pane="topRight" activeCell="CT104" sqref="CT104"/>
    </sheetView>
  </sheetViews>
  <sheetFormatPr defaultRowHeight="14.4" x14ac:dyDescent="0.3"/>
  <cols>
    <col min="1" max="1" width="12.6640625" customWidth="1"/>
    <col min="2" max="6" width="9.6640625" customWidth="1"/>
    <col min="7" max="7" width="9.6640625" style="29" customWidth="1"/>
    <col min="8" max="9" width="9.6640625" style="42" customWidth="1"/>
    <col min="10" max="11" width="9.6640625" style="19" customWidth="1"/>
    <col min="12" max="12" width="9.6640625" style="29" customWidth="1"/>
    <col min="13" max="25" width="9.6640625" style="19" customWidth="1"/>
    <col min="30" max="34" width="9.109375" style="60"/>
    <col min="36" max="37" width="9.109375" style="60"/>
    <col min="38" max="39" width="9.109375" style="42"/>
    <col min="40" max="42" width="9.109375" style="60"/>
    <col min="43" max="43" width="11" style="60" bestFit="1" customWidth="1"/>
    <col min="44" max="55" width="9.109375" style="60"/>
    <col min="56" max="57" width="9.109375" style="42"/>
    <col min="58" max="58" width="9.109375" style="29"/>
    <col min="66" max="66" width="9.109375" customWidth="1"/>
    <col min="67" max="67" width="11" bestFit="1" customWidth="1"/>
    <col min="79" max="79" width="10.5546875" bestFit="1" customWidth="1"/>
    <col min="82" max="82" width="10" customWidth="1"/>
    <col min="90" max="90" width="9.88671875" customWidth="1"/>
    <col min="91" max="91" width="10.33203125" customWidth="1"/>
    <col min="93" max="93" width="11.109375" customWidth="1"/>
    <col min="94" max="94" width="10.6640625" customWidth="1"/>
  </cols>
  <sheetData>
    <row r="1" spans="1:110" ht="21" x14ac:dyDescent="0.4">
      <c r="A1" s="3" t="s">
        <v>29</v>
      </c>
      <c r="B1" s="3"/>
      <c r="J1" s="24" t="s">
        <v>37</v>
      </c>
      <c r="K1" s="50"/>
      <c r="L1" s="50"/>
      <c r="M1" s="51"/>
    </row>
    <row r="2" spans="1:110" ht="21" x14ac:dyDescent="0.4">
      <c r="A2" s="4" t="s">
        <v>24</v>
      </c>
      <c r="B2" s="3"/>
      <c r="E2" s="17"/>
    </row>
    <row r="3" spans="1:110" x14ac:dyDescent="0.3">
      <c r="A3" s="52" t="s">
        <v>38</v>
      </c>
      <c r="B3" s="1"/>
      <c r="D3" s="121" t="s">
        <v>32</v>
      </c>
    </row>
    <row r="4" spans="1:110" ht="18" x14ac:dyDescent="0.35">
      <c r="B4" s="160" t="s">
        <v>8</v>
      </c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59" t="s">
        <v>9</v>
      </c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 t="s">
        <v>49</v>
      </c>
      <c r="AA4" s="159"/>
      <c r="AB4" s="159"/>
      <c r="AC4" s="159"/>
      <c r="AD4" s="159"/>
      <c r="AE4" s="159"/>
      <c r="AF4" s="159"/>
      <c r="AG4" s="159"/>
      <c r="AH4" s="159"/>
      <c r="AI4" s="159"/>
      <c r="AJ4" s="159"/>
      <c r="AK4" s="159"/>
      <c r="AL4" s="159" t="s">
        <v>50</v>
      </c>
      <c r="AM4" s="159"/>
      <c r="AN4" s="159"/>
      <c r="AO4" s="159"/>
      <c r="AP4" s="159"/>
      <c r="AQ4" s="159"/>
      <c r="AR4" s="159"/>
      <c r="AS4" s="159"/>
      <c r="AT4" s="159"/>
      <c r="AU4" s="159"/>
      <c r="AV4" s="159"/>
      <c r="AW4" s="159"/>
      <c r="AX4" s="159" t="s">
        <v>59</v>
      </c>
      <c r="AY4" s="159"/>
      <c r="AZ4" s="159"/>
      <c r="BA4" s="159"/>
      <c r="BB4" s="159"/>
      <c r="BC4" s="159"/>
      <c r="BD4" s="159"/>
      <c r="BE4" s="159"/>
      <c r="BF4" s="159"/>
      <c r="BG4" s="159"/>
      <c r="BH4" s="159"/>
      <c r="BI4" s="159"/>
      <c r="BJ4" s="159" t="s">
        <v>60</v>
      </c>
      <c r="BK4" s="159"/>
      <c r="BL4" s="159"/>
      <c r="BM4" s="159"/>
      <c r="BN4" s="159"/>
      <c r="BO4" s="159"/>
      <c r="BP4" s="159"/>
      <c r="BQ4" s="159"/>
      <c r="BR4" s="159"/>
      <c r="BS4" s="159"/>
      <c r="BT4" s="159"/>
      <c r="BU4" s="159"/>
      <c r="BV4" s="159" t="s">
        <v>61</v>
      </c>
      <c r="BW4" s="159"/>
      <c r="BX4" s="159"/>
      <c r="BY4" s="159"/>
      <c r="BZ4" s="159"/>
      <c r="CA4" s="159"/>
      <c r="CB4" s="159"/>
      <c r="CC4" s="159"/>
      <c r="CD4" s="159"/>
      <c r="CE4" s="159"/>
      <c r="CF4" s="159"/>
      <c r="CG4" s="159"/>
      <c r="CH4" s="159" t="s">
        <v>62</v>
      </c>
      <c r="CI4" s="159"/>
      <c r="CJ4" s="159"/>
      <c r="CK4" s="159"/>
      <c r="CL4" s="159"/>
      <c r="CM4" s="159"/>
      <c r="CN4" s="159"/>
      <c r="CO4" s="159"/>
      <c r="CP4" s="159"/>
      <c r="CQ4" s="159"/>
      <c r="CR4" s="159"/>
      <c r="CS4" s="159"/>
      <c r="CT4" s="159" t="s">
        <v>63</v>
      </c>
      <c r="CU4" s="159"/>
      <c r="CV4" s="159"/>
      <c r="CW4" s="159"/>
      <c r="CX4" s="159"/>
      <c r="CY4" s="159"/>
      <c r="CZ4" s="159"/>
      <c r="DA4" s="159"/>
      <c r="DB4" s="159"/>
      <c r="DC4" s="159"/>
      <c r="DD4" s="159"/>
      <c r="DE4" s="159"/>
    </row>
    <row r="5" spans="1:110" x14ac:dyDescent="0.3">
      <c r="B5" s="2">
        <v>1</v>
      </c>
      <c r="C5" s="2">
        <f>B5+1</f>
        <v>2</v>
      </c>
      <c r="D5" s="2">
        <f t="shared" ref="D5:M5" si="0">C5+1</f>
        <v>3</v>
      </c>
      <c r="E5" s="2">
        <f t="shared" si="0"/>
        <v>4</v>
      </c>
      <c r="F5" s="2">
        <f t="shared" si="0"/>
        <v>5</v>
      </c>
      <c r="G5" s="30">
        <f t="shared" si="0"/>
        <v>6</v>
      </c>
      <c r="H5" s="30">
        <f t="shared" si="0"/>
        <v>7</v>
      </c>
      <c r="I5" s="30">
        <f t="shared" si="0"/>
        <v>8</v>
      </c>
      <c r="J5" s="30">
        <f t="shared" si="0"/>
        <v>9</v>
      </c>
      <c r="K5" s="30">
        <f t="shared" si="0"/>
        <v>10</v>
      </c>
      <c r="L5" s="30">
        <f t="shared" si="0"/>
        <v>11</v>
      </c>
      <c r="M5" s="80">
        <f t="shared" si="0"/>
        <v>12</v>
      </c>
      <c r="N5" s="30">
        <v>1</v>
      </c>
      <c r="O5" s="30">
        <f>N5+1</f>
        <v>2</v>
      </c>
      <c r="P5" s="2">
        <f t="shared" ref="P5:Y5" si="1">O5+1</f>
        <v>3</v>
      </c>
      <c r="Q5" s="2">
        <f t="shared" si="1"/>
        <v>4</v>
      </c>
      <c r="R5" s="2">
        <f t="shared" si="1"/>
        <v>5</v>
      </c>
      <c r="S5" s="2">
        <f t="shared" si="1"/>
        <v>6</v>
      </c>
      <c r="T5" s="2">
        <f t="shared" si="1"/>
        <v>7</v>
      </c>
      <c r="U5" s="2">
        <f t="shared" si="1"/>
        <v>8</v>
      </c>
      <c r="V5" s="2">
        <f t="shared" si="1"/>
        <v>9</v>
      </c>
      <c r="W5" s="2">
        <f t="shared" si="1"/>
        <v>10</v>
      </c>
      <c r="X5" s="2">
        <f t="shared" si="1"/>
        <v>11</v>
      </c>
      <c r="Y5" s="80">
        <f t="shared" si="1"/>
        <v>12</v>
      </c>
      <c r="Z5" s="96">
        <v>1</v>
      </c>
      <c r="AA5" s="96">
        <f>Z5+1</f>
        <v>2</v>
      </c>
      <c r="AB5" s="96">
        <f t="shared" ref="AB5" si="2">AA5+1</f>
        <v>3</v>
      </c>
      <c r="AC5" s="96">
        <f t="shared" ref="AC5" si="3">AB5+1</f>
        <v>4</v>
      </c>
      <c r="AD5" s="77">
        <f t="shared" ref="AD5" si="4">AC5+1</f>
        <v>5</v>
      </c>
      <c r="AE5" s="77">
        <f t="shared" ref="AE5" si="5">AD5+1</f>
        <v>6</v>
      </c>
      <c r="AF5" s="2">
        <f t="shared" ref="AF5" si="6">AE5+1</f>
        <v>7</v>
      </c>
      <c r="AG5" s="2">
        <f t="shared" ref="AG5" si="7">AF5+1</f>
        <v>8</v>
      </c>
      <c r="AH5" s="2">
        <f t="shared" ref="AH5" si="8">AG5+1</f>
        <v>9</v>
      </c>
      <c r="AI5" s="2">
        <f t="shared" ref="AI5" si="9">AH5+1</f>
        <v>10</v>
      </c>
      <c r="AJ5" s="2">
        <f t="shared" ref="AJ5" si="10">AI5+1</f>
        <v>11</v>
      </c>
      <c r="AK5" s="2">
        <f t="shared" ref="AK5" si="11">AJ5+1</f>
        <v>12</v>
      </c>
      <c r="AL5" s="2">
        <v>1</v>
      </c>
      <c r="AM5" s="2">
        <v>2</v>
      </c>
      <c r="AN5" s="2">
        <v>3</v>
      </c>
      <c r="AO5" s="2">
        <v>4</v>
      </c>
      <c r="AP5" s="2">
        <v>5</v>
      </c>
      <c r="AQ5" s="2">
        <v>6</v>
      </c>
      <c r="AR5" s="2">
        <v>7</v>
      </c>
      <c r="AS5" s="2">
        <v>8</v>
      </c>
      <c r="AT5" s="2">
        <v>9</v>
      </c>
      <c r="AU5" s="2">
        <v>10</v>
      </c>
      <c r="AV5" s="2">
        <v>11</v>
      </c>
      <c r="AW5" s="88">
        <v>12</v>
      </c>
      <c r="AX5" s="2">
        <v>1</v>
      </c>
      <c r="AY5" s="2">
        <v>2</v>
      </c>
      <c r="AZ5" s="2">
        <v>3</v>
      </c>
      <c r="BA5" s="2">
        <v>4</v>
      </c>
      <c r="BB5" s="2">
        <v>5</v>
      </c>
      <c r="BC5" s="2">
        <v>6</v>
      </c>
      <c r="BD5" s="30">
        <v>7</v>
      </c>
      <c r="BE5" s="30">
        <v>8</v>
      </c>
      <c r="BF5" s="30">
        <v>9</v>
      </c>
      <c r="BG5" s="30">
        <v>10</v>
      </c>
      <c r="BH5" s="30">
        <v>11</v>
      </c>
      <c r="BI5" s="30">
        <v>12</v>
      </c>
      <c r="BJ5" s="106">
        <v>1</v>
      </c>
      <c r="BK5" s="96">
        <v>2</v>
      </c>
      <c r="BL5" s="96">
        <v>3</v>
      </c>
      <c r="BM5" s="96">
        <v>4</v>
      </c>
      <c r="BN5" s="96">
        <v>5</v>
      </c>
      <c r="BO5" s="96">
        <v>6</v>
      </c>
      <c r="BP5" s="96">
        <v>7</v>
      </c>
      <c r="BQ5" s="96">
        <v>8</v>
      </c>
      <c r="BR5" s="96">
        <v>9</v>
      </c>
      <c r="BS5" s="96">
        <v>10</v>
      </c>
      <c r="BT5" s="96">
        <v>11</v>
      </c>
      <c r="BU5" s="30">
        <v>12</v>
      </c>
      <c r="BV5" s="106">
        <v>1</v>
      </c>
      <c r="BW5" s="96">
        <v>2</v>
      </c>
      <c r="BX5" s="96">
        <v>3</v>
      </c>
      <c r="BY5" s="96">
        <v>4</v>
      </c>
      <c r="BZ5" s="96">
        <v>5</v>
      </c>
      <c r="CA5" s="96">
        <v>6</v>
      </c>
      <c r="CB5" s="96">
        <v>7</v>
      </c>
      <c r="CC5" s="96">
        <v>8</v>
      </c>
      <c r="CD5" s="96">
        <v>9</v>
      </c>
      <c r="CE5" s="96">
        <v>10</v>
      </c>
      <c r="CF5" s="96">
        <v>11</v>
      </c>
      <c r="CG5" s="96">
        <v>12</v>
      </c>
      <c r="CH5" s="106">
        <v>1</v>
      </c>
      <c r="CI5" s="152">
        <v>2</v>
      </c>
      <c r="CJ5" s="76">
        <v>3</v>
      </c>
      <c r="CK5" s="76">
        <v>4</v>
      </c>
      <c r="CL5" s="76">
        <v>5</v>
      </c>
      <c r="CM5" s="76">
        <v>6</v>
      </c>
      <c r="CN5" s="76">
        <v>7</v>
      </c>
      <c r="CO5" s="76">
        <v>8</v>
      </c>
      <c r="CP5" s="76">
        <v>9</v>
      </c>
      <c r="CQ5" s="76">
        <v>10</v>
      </c>
      <c r="CR5" s="20">
        <v>11</v>
      </c>
      <c r="CS5" s="20">
        <v>12</v>
      </c>
      <c r="CT5" s="118">
        <v>1</v>
      </c>
      <c r="CU5" s="76">
        <v>1</v>
      </c>
      <c r="DF5" s="151"/>
    </row>
    <row r="6" spans="1:110" x14ac:dyDescent="0.3">
      <c r="B6" s="10">
        <v>41744</v>
      </c>
      <c r="C6" s="10">
        <f>B6+30</f>
        <v>41774</v>
      </c>
      <c r="D6" s="10">
        <f t="shared" ref="D6:Y6" si="12">C6+30</f>
        <v>41804</v>
      </c>
      <c r="E6" s="10">
        <f t="shared" si="12"/>
        <v>41834</v>
      </c>
      <c r="F6" s="10">
        <f t="shared" si="12"/>
        <v>41864</v>
      </c>
      <c r="G6" s="31">
        <f t="shared" si="12"/>
        <v>41894</v>
      </c>
      <c r="H6" s="31">
        <f t="shared" si="12"/>
        <v>41924</v>
      </c>
      <c r="I6" s="31">
        <f t="shared" si="12"/>
        <v>41954</v>
      </c>
      <c r="J6" s="31">
        <f t="shared" si="12"/>
        <v>41984</v>
      </c>
      <c r="K6" s="31">
        <f t="shared" si="12"/>
        <v>42014</v>
      </c>
      <c r="L6" s="31">
        <f t="shared" si="12"/>
        <v>42044</v>
      </c>
      <c r="M6" s="81">
        <f t="shared" si="12"/>
        <v>42074</v>
      </c>
      <c r="N6" s="31">
        <f t="shared" si="12"/>
        <v>42104</v>
      </c>
      <c r="O6" s="31">
        <f t="shared" si="12"/>
        <v>42134</v>
      </c>
      <c r="P6" s="10">
        <f t="shared" si="12"/>
        <v>42164</v>
      </c>
      <c r="Q6" s="10">
        <f t="shared" si="12"/>
        <v>42194</v>
      </c>
      <c r="R6" s="10">
        <f t="shared" si="12"/>
        <v>42224</v>
      </c>
      <c r="S6" s="10">
        <f t="shared" si="12"/>
        <v>42254</v>
      </c>
      <c r="T6" s="10">
        <f t="shared" si="12"/>
        <v>42284</v>
      </c>
      <c r="U6" s="10">
        <f t="shared" si="12"/>
        <v>42314</v>
      </c>
      <c r="V6" s="10">
        <f t="shared" si="12"/>
        <v>42344</v>
      </c>
      <c r="W6" s="10">
        <f t="shared" si="12"/>
        <v>42374</v>
      </c>
      <c r="X6" s="10">
        <f t="shared" si="12"/>
        <v>42404</v>
      </c>
      <c r="Y6" s="81">
        <f t="shared" si="12"/>
        <v>42434</v>
      </c>
      <c r="Z6" s="97">
        <f>Stocks!Z6</f>
        <v>42464</v>
      </c>
      <c r="AA6" s="97">
        <f t="shared" ref="AA6" si="13">Z6+30</f>
        <v>42494</v>
      </c>
      <c r="AB6" s="97">
        <f t="shared" ref="AB6" si="14">AA6+30</f>
        <v>42524</v>
      </c>
      <c r="AC6" s="97">
        <f t="shared" ref="AC6" si="15">AB6+30</f>
        <v>42554</v>
      </c>
      <c r="AD6" s="78">
        <f t="shared" ref="AD6" si="16">AC6+30</f>
        <v>42584</v>
      </c>
      <c r="AE6" s="78">
        <f t="shared" ref="AE6" si="17">AD6+30</f>
        <v>42614</v>
      </c>
      <c r="AF6" s="10">
        <f t="shared" ref="AF6" si="18">AE6+30</f>
        <v>42644</v>
      </c>
      <c r="AG6" s="10">
        <f>AF6+31</f>
        <v>42675</v>
      </c>
      <c r="AH6" s="10">
        <f t="shared" ref="AH6:BI6" si="19">AG6+31</f>
        <v>42706</v>
      </c>
      <c r="AI6" s="10">
        <f t="shared" si="19"/>
        <v>42737</v>
      </c>
      <c r="AJ6" s="10">
        <f t="shared" si="19"/>
        <v>42768</v>
      </c>
      <c r="AK6" s="10">
        <f t="shared" si="19"/>
        <v>42799</v>
      </c>
      <c r="AL6" s="10">
        <f t="shared" si="19"/>
        <v>42830</v>
      </c>
      <c r="AM6" s="10">
        <f t="shared" si="19"/>
        <v>42861</v>
      </c>
      <c r="AN6" s="10">
        <f t="shared" si="19"/>
        <v>42892</v>
      </c>
      <c r="AO6" s="10">
        <f t="shared" si="19"/>
        <v>42923</v>
      </c>
      <c r="AP6" s="10">
        <f t="shared" si="19"/>
        <v>42954</v>
      </c>
      <c r="AQ6" s="10">
        <f t="shared" si="19"/>
        <v>42985</v>
      </c>
      <c r="AR6" s="10">
        <f t="shared" si="19"/>
        <v>43016</v>
      </c>
      <c r="AS6" s="10">
        <f t="shared" si="19"/>
        <v>43047</v>
      </c>
      <c r="AT6" s="10">
        <f t="shared" si="19"/>
        <v>43078</v>
      </c>
      <c r="AU6" s="10">
        <f t="shared" si="19"/>
        <v>43109</v>
      </c>
      <c r="AV6" s="10">
        <f t="shared" si="19"/>
        <v>43140</v>
      </c>
      <c r="AW6" s="94">
        <f t="shared" si="19"/>
        <v>43171</v>
      </c>
      <c r="AX6" s="10">
        <f t="shared" si="19"/>
        <v>43202</v>
      </c>
      <c r="AY6" s="10">
        <f t="shared" si="19"/>
        <v>43233</v>
      </c>
      <c r="AZ6" s="10">
        <f t="shared" si="19"/>
        <v>43264</v>
      </c>
      <c r="BA6" s="10">
        <f t="shared" si="19"/>
        <v>43295</v>
      </c>
      <c r="BB6" s="10">
        <f t="shared" si="19"/>
        <v>43326</v>
      </c>
      <c r="BC6" s="10">
        <f t="shared" si="19"/>
        <v>43357</v>
      </c>
      <c r="BD6" s="31">
        <f t="shared" si="19"/>
        <v>43388</v>
      </c>
      <c r="BE6" s="31">
        <f t="shared" si="19"/>
        <v>43419</v>
      </c>
      <c r="BF6" s="31">
        <f t="shared" si="19"/>
        <v>43450</v>
      </c>
      <c r="BG6" s="31">
        <f t="shared" si="19"/>
        <v>43481</v>
      </c>
      <c r="BH6" s="31">
        <f t="shared" si="19"/>
        <v>43512</v>
      </c>
      <c r="BI6" s="31">
        <f t="shared" si="19"/>
        <v>43543</v>
      </c>
      <c r="BJ6" s="107">
        <f t="shared" ref="BJ6" si="20">BI6+31</f>
        <v>43574</v>
      </c>
      <c r="BK6" s="97">
        <f t="shared" ref="BK6:CF6" si="21">BJ6+31</f>
        <v>43605</v>
      </c>
      <c r="BL6" s="97">
        <f t="shared" ref="BL6:BP6" si="22">BK6+31</f>
        <v>43636</v>
      </c>
      <c r="BM6" s="97">
        <f t="shared" si="21"/>
        <v>43667</v>
      </c>
      <c r="BN6" s="97">
        <f t="shared" si="22"/>
        <v>43698</v>
      </c>
      <c r="BO6" s="97">
        <f t="shared" si="21"/>
        <v>43729</v>
      </c>
      <c r="BP6" s="97">
        <f t="shared" si="22"/>
        <v>43760</v>
      </c>
      <c r="BQ6" s="97">
        <f t="shared" si="21"/>
        <v>43791</v>
      </c>
      <c r="BR6" s="97">
        <f t="shared" si="21"/>
        <v>43822</v>
      </c>
      <c r="BS6" s="97">
        <f t="shared" si="21"/>
        <v>43853</v>
      </c>
      <c r="BT6" s="97">
        <f t="shared" si="21"/>
        <v>43884</v>
      </c>
      <c r="BU6" s="97">
        <f t="shared" si="21"/>
        <v>43915</v>
      </c>
      <c r="BV6" s="107">
        <f t="shared" si="21"/>
        <v>43946</v>
      </c>
      <c r="BW6" s="97">
        <f t="shared" si="21"/>
        <v>43977</v>
      </c>
      <c r="BX6" s="97">
        <f t="shared" si="21"/>
        <v>44008</v>
      </c>
      <c r="BY6" s="97">
        <f t="shared" si="21"/>
        <v>44039</v>
      </c>
      <c r="BZ6" s="97">
        <f t="shared" si="21"/>
        <v>44070</v>
      </c>
      <c r="CA6" s="97">
        <f t="shared" si="21"/>
        <v>44101</v>
      </c>
      <c r="CB6" s="97">
        <f t="shared" si="21"/>
        <v>44132</v>
      </c>
      <c r="CC6" s="97">
        <f t="shared" ref="CC6" si="23">CB6+31</f>
        <v>44163</v>
      </c>
      <c r="CD6" s="97">
        <f>Stocks!CD6</f>
        <v>44193</v>
      </c>
      <c r="CE6" s="97">
        <f t="shared" si="21"/>
        <v>44224</v>
      </c>
      <c r="CF6" s="97">
        <f t="shared" si="21"/>
        <v>44255</v>
      </c>
      <c r="CG6" s="97">
        <f t="shared" ref="CG6" si="24">CF6+31</f>
        <v>44286</v>
      </c>
      <c r="CH6" s="107">
        <f>CG6+30</f>
        <v>44316</v>
      </c>
      <c r="CI6" s="153">
        <f t="shared" ref="CI6:CU6" si="25">CH6+30</f>
        <v>44346</v>
      </c>
      <c r="CJ6" s="145">
        <f t="shared" si="25"/>
        <v>44376</v>
      </c>
      <c r="CK6" s="145">
        <f t="shared" si="25"/>
        <v>44406</v>
      </c>
      <c r="CL6" s="145">
        <f t="shared" si="25"/>
        <v>44436</v>
      </c>
      <c r="CM6" s="145">
        <f t="shared" si="25"/>
        <v>44466</v>
      </c>
      <c r="CN6" s="145">
        <f t="shared" si="25"/>
        <v>44496</v>
      </c>
      <c r="CO6" s="145">
        <f t="shared" si="25"/>
        <v>44526</v>
      </c>
      <c r="CP6" s="145">
        <f t="shared" si="25"/>
        <v>44556</v>
      </c>
      <c r="CQ6" s="145">
        <f t="shared" si="25"/>
        <v>44586</v>
      </c>
      <c r="CR6" s="21">
        <f t="shared" si="25"/>
        <v>44616</v>
      </c>
      <c r="CS6" s="21">
        <f t="shared" si="25"/>
        <v>44646</v>
      </c>
      <c r="CT6" s="124">
        <f t="shared" si="25"/>
        <v>44676</v>
      </c>
      <c r="CU6" s="145">
        <f t="shared" si="25"/>
        <v>44706</v>
      </c>
      <c r="DF6" s="151"/>
    </row>
    <row r="7" spans="1:110" x14ac:dyDescent="0.3">
      <c r="B7" s="17" t="s">
        <v>64</v>
      </c>
      <c r="C7" s="17" t="s">
        <v>64</v>
      </c>
      <c r="D7" s="17" t="s">
        <v>64</v>
      </c>
      <c r="E7" s="17" t="s">
        <v>64</v>
      </c>
      <c r="F7" s="17" t="s">
        <v>64</v>
      </c>
      <c r="G7" s="32" t="s">
        <v>64</v>
      </c>
      <c r="H7" s="32" t="s">
        <v>64</v>
      </c>
      <c r="I7" s="32" t="s">
        <v>64</v>
      </c>
      <c r="J7" s="32" t="s">
        <v>64</v>
      </c>
      <c r="K7" s="32" t="s">
        <v>64</v>
      </c>
      <c r="L7" s="32" t="s">
        <v>64</v>
      </c>
      <c r="M7" s="82" t="s">
        <v>64</v>
      </c>
      <c r="N7" s="32" t="s">
        <v>64</v>
      </c>
      <c r="O7" s="32" t="s">
        <v>64</v>
      </c>
      <c r="P7" s="17" t="s">
        <v>64</v>
      </c>
      <c r="Q7" s="17" t="s">
        <v>64</v>
      </c>
      <c r="R7" s="17" t="s">
        <v>64</v>
      </c>
      <c r="S7" s="17" t="s">
        <v>64</v>
      </c>
      <c r="T7" s="17" t="s">
        <v>64</v>
      </c>
      <c r="U7" s="17" t="s">
        <v>64</v>
      </c>
      <c r="V7" s="17" t="s">
        <v>64</v>
      </c>
      <c r="W7" s="17" t="s">
        <v>64</v>
      </c>
      <c r="X7" s="17" t="s">
        <v>64</v>
      </c>
      <c r="Y7" s="98" t="s">
        <v>64</v>
      </c>
      <c r="Z7" s="99" t="s">
        <v>64</v>
      </c>
      <c r="AA7" s="99" t="s">
        <v>64</v>
      </c>
      <c r="AB7" s="99" t="s">
        <v>64</v>
      </c>
      <c r="AC7" s="99" t="s">
        <v>64</v>
      </c>
      <c r="AD7" s="79" t="s">
        <v>64</v>
      </c>
      <c r="AE7" s="79" t="s">
        <v>64</v>
      </c>
      <c r="AF7" s="17" t="s">
        <v>64</v>
      </c>
      <c r="AG7" s="17" t="s">
        <v>64</v>
      </c>
      <c r="AH7" s="17" t="s">
        <v>64</v>
      </c>
      <c r="AI7" s="17" t="s">
        <v>64</v>
      </c>
      <c r="AJ7" s="17" t="s">
        <v>64</v>
      </c>
      <c r="AK7" s="17" t="s">
        <v>64</v>
      </c>
      <c r="AL7" s="17" t="s">
        <v>64</v>
      </c>
      <c r="AM7" s="17" t="s">
        <v>64</v>
      </c>
      <c r="AN7" s="17" t="s">
        <v>64</v>
      </c>
      <c r="AO7" s="17" t="s">
        <v>64</v>
      </c>
      <c r="AP7" s="17" t="s">
        <v>64</v>
      </c>
      <c r="AQ7" s="17" t="s">
        <v>64</v>
      </c>
      <c r="AR7" s="17" t="s">
        <v>64</v>
      </c>
      <c r="AS7" s="17" t="s">
        <v>64</v>
      </c>
      <c r="AT7" s="17" t="s">
        <v>64</v>
      </c>
      <c r="AU7" s="17" t="s">
        <v>64</v>
      </c>
      <c r="AV7" s="17" t="s">
        <v>64</v>
      </c>
      <c r="AW7" s="131" t="s">
        <v>64</v>
      </c>
      <c r="AX7" s="17" t="s">
        <v>64</v>
      </c>
      <c r="AY7" s="17" t="s">
        <v>64</v>
      </c>
      <c r="AZ7" s="17" t="s">
        <v>64</v>
      </c>
      <c r="BA7" s="17" t="s">
        <v>64</v>
      </c>
      <c r="BB7" s="17" t="s">
        <v>64</v>
      </c>
      <c r="BC7" s="17" t="s">
        <v>64</v>
      </c>
      <c r="BD7" s="32" t="s">
        <v>64</v>
      </c>
      <c r="BE7" s="32" t="s">
        <v>64</v>
      </c>
      <c r="BF7" s="32" t="s">
        <v>64</v>
      </c>
      <c r="BG7" s="32" t="s">
        <v>64</v>
      </c>
      <c r="BH7" s="32" t="s">
        <v>64</v>
      </c>
      <c r="BI7" s="32" t="s">
        <v>64</v>
      </c>
      <c r="BJ7" s="108" t="s">
        <v>64</v>
      </c>
      <c r="BK7" s="99" t="s">
        <v>64</v>
      </c>
      <c r="BL7" s="99" t="s">
        <v>64</v>
      </c>
      <c r="BM7" s="99" t="s">
        <v>64</v>
      </c>
      <c r="BN7" s="99" t="s">
        <v>64</v>
      </c>
      <c r="BO7" s="99" t="s">
        <v>64</v>
      </c>
      <c r="BP7" s="99" t="s">
        <v>64</v>
      </c>
      <c r="BQ7" s="99" t="s">
        <v>64</v>
      </c>
      <c r="BR7" s="99" t="s">
        <v>64</v>
      </c>
      <c r="BS7" s="99" t="s">
        <v>64</v>
      </c>
      <c r="BT7" s="99" t="s">
        <v>64</v>
      </c>
      <c r="BU7" s="140" t="s">
        <v>64</v>
      </c>
      <c r="BV7" s="108" t="s">
        <v>64</v>
      </c>
      <c r="BW7" s="99" t="s">
        <v>64</v>
      </c>
      <c r="BX7" s="99" t="s">
        <v>64</v>
      </c>
      <c r="BY7" s="99" t="s">
        <v>64</v>
      </c>
      <c r="BZ7" s="99" t="s">
        <v>64</v>
      </c>
      <c r="CA7" s="99" t="s">
        <v>64</v>
      </c>
      <c r="CB7" s="99" t="s">
        <v>64</v>
      </c>
      <c r="CC7" s="99" t="s">
        <v>64</v>
      </c>
      <c r="CD7" s="99" t="s">
        <v>64</v>
      </c>
      <c r="CE7" s="99" t="s">
        <v>64</v>
      </c>
      <c r="CF7" s="99" t="s">
        <v>64</v>
      </c>
      <c r="CG7" s="99" t="s">
        <v>64</v>
      </c>
      <c r="CH7" s="108"/>
      <c r="CI7" s="154"/>
      <c r="CJ7" s="146"/>
      <c r="CK7" s="146"/>
      <c r="CL7" s="146"/>
      <c r="CM7" s="146"/>
      <c r="CN7" s="146"/>
      <c r="CO7" s="146"/>
      <c r="CP7" s="146"/>
      <c r="CQ7" s="146"/>
      <c r="CR7" s="22"/>
      <c r="CS7" s="22"/>
      <c r="CT7" s="125"/>
      <c r="CU7" s="146"/>
      <c r="DF7" s="151"/>
    </row>
    <row r="8" spans="1:110" x14ac:dyDescent="0.3">
      <c r="A8" s="2" t="s">
        <v>0</v>
      </c>
      <c r="B8" s="8">
        <v>12.599729457517526</v>
      </c>
      <c r="C8" s="8">
        <v>15.350803521328709</v>
      </c>
      <c r="D8" s="8">
        <v>22.171592857920054</v>
      </c>
      <c r="E8" s="8">
        <v>27.507803301927492</v>
      </c>
      <c r="F8" s="8">
        <v>29.034452513009498</v>
      </c>
      <c r="G8" s="39">
        <v>26.837527680817498</v>
      </c>
      <c r="H8" s="39">
        <v>27.758106565980267</v>
      </c>
      <c r="I8" s="39">
        <v>27.466854876492672</v>
      </c>
      <c r="J8" s="39">
        <v>21.90601418625867</v>
      </c>
      <c r="K8" s="39">
        <v>14.589742546277959</v>
      </c>
      <c r="L8" s="39">
        <v>6.2878910027463206</v>
      </c>
      <c r="M8" s="100">
        <v>8.5046350086493199</v>
      </c>
      <c r="N8" s="39">
        <v>13.700449279265841</v>
      </c>
      <c r="O8" s="39">
        <v>18.392653186487841</v>
      </c>
      <c r="P8" s="8">
        <v>18.872541143404739</v>
      </c>
      <c r="Q8" s="8">
        <v>19.167932943081194</v>
      </c>
      <c r="R8" s="8">
        <v>22.439617598815357</v>
      </c>
      <c r="S8" s="8">
        <v>24.906910112484166</v>
      </c>
      <c r="T8" s="8">
        <v>31.571907743618528</v>
      </c>
      <c r="U8" s="8">
        <v>28.651318184000736</v>
      </c>
      <c r="V8" s="8">
        <v>23.481261625649971</v>
      </c>
      <c r="W8" s="8">
        <v>16.750383079900669</v>
      </c>
      <c r="X8" s="8">
        <v>12.277127996712949</v>
      </c>
      <c r="Y8" s="100">
        <v>15.403698006567605</v>
      </c>
      <c r="Z8" s="39">
        <v>19.247021233155085</v>
      </c>
      <c r="AA8" s="39">
        <v>16.400972884266292</v>
      </c>
      <c r="AB8" s="39">
        <v>16.866117953344776</v>
      </c>
      <c r="AC8" s="39">
        <v>23.772173003445676</v>
      </c>
      <c r="AD8" s="8">
        <v>32.534745370455973</v>
      </c>
      <c r="AE8" s="8">
        <v>36.043375438912349</v>
      </c>
      <c r="AF8" s="8">
        <v>28.515533237672376</v>
      </c>
      <c r="AG8" s="8">
        <v>33.065124019117889</v>
      </c>
      <c r="AH8" s="8">
        <v>21.249015960671002</v>
      </c>
      <c r="AI8" s="8">
        <v>17.774238829564503</v>
      </c>
      <c r="AJ8" s="8">
        <v>15.068032749652881</v>
      </c>
      <c r="AK8" s="8">
        <v>10.18904942362443</v>
      </c>
      <c r="AL8" s="8">
        <v>11.427934891744174</v>
      </c>
      <c r="AM8" s="8">
        <v>16.531873450563392</v>
      </c>
      <c r="AN8" s="8">
        <v>20.466096893708325</v>
      </c>
      <c r="AO8" s="8">
        <v>22.540910979555989</v>
      </c>
      <c r="AP8" s="8">
        <v>28.072413943893633</v>
      </c>
      <c r="AQ8" s="8">
        <v>23.283491334287355</v>
      </c>
      <c r="AR8" s="8">
        <v>24.21360135483657</v>
      </c>
      <c r="AS8" s="8">
        <v>27.778100422950516</v>
      </c>
      <c r="AT8" s="8">
        <v>20.039483358050838</v>
      </c>
      <c r="AU8" s="8">
        <v>8.9117271132974647</v>
      </c>
      <c r="AV8" s="8">
        <v>10.307087743117634</v>
      </c>
      <c r="AW8" s="72">
        <v>10.467004246605381</v>
      </c>
      <c r="AX8" s="8">
        <v>10.24592494263975</v>
      </c>
      <c r="AY8" s="8">
        <v>14.699771472213337</v>
      </c>
      <c r="AZ8" s="8">
        <v>20.701058889876787</v>
      </c>
      <c r="BA8" s="8">
        <v>18.863999249130284</v>
      </c>
      <c r="BB8" s="8">
        <v>25.709872146395778</v>
      </c>
      <c r="BC8" s="8">
        <v>32.233664724345459</v>
      </c>
      <c r="BD8" s="39">
        <v>21.424169267853639</v>
      </c>
      <c r="BE8" s="39">
        <v>24.383598971485984</v>
      </c>
      <c r="BF8" s="39">
        <v>20.627149024655289</v>
      </c>
      <c r="BG8" s="39">
        <v>16.134785228210703</v>
      </c>
      <c r="BH8" s="39">
        <v>13.228580928613816</v>
      </c>
      <c r="BI8" s="39">
        <v>10.154851252478176</v>
      </c>
      <c r="BJ8" s="139">
        <v>11.114427610269219</v>
      </c>
      <c r="BK8" s="138">
        <v>13.169761710460719</v>
      </c>
      <c r="BL8" s="138">
        <v>15.874109382767825</v>
      </c>
      <c r="BM8" s="138">
        <v>17.205790530651214</v>
      </c>
      <c r="BN8" s="138">
        <v>30.156236314787897</v>
      </c>
      <c r="BO8" s="138">
        <v>23.428855797711911</v>
      </c>
      <c r="BP8" s="138">
        <v>28.650017625769138</v>
      </c>
      <c r="BQ8" s="138">
        <v>27.606545293928335</v>
      </c>
      <c r="BR8" s="138">
        <v>21.001455755423894</v>
      </c>
      <c r="BS8" s="138">
        <v>24.355912581089523</v>
      </c>
      <c r="BT8" s="138">
        <v>15.439706741816709</v>
      </c>
      <c r="BU8" s="138">
        <v>13.784567275226971</v>
      </c>
      <c r="BV8" s="139">
        <v>14.167915003016367</v>
      </c>
      <c r="BW8" s="138">
        <v>20.753461190297667</v>
      </c>
      <c r="BX8" s="138">
        <v>24.15747847804516</v>
      </c>
      <c r="BY8" s="138">
        <v>22.952933423034324</v>
      </c>
      <c r="BZ8" s="138">
        <v>26.568310641817465</v>
      </c>
      <c r="CA8" s="138">
        <v>32.101310601640833</v>
      </c>
      <c r="CB8" s="138">
        <v>22.374245011375319</v>
      </c>
      <c r="CC8" s="138">
        <v>27.281975480470106</v>
      </c>
      <c r="CD8" s="138">
        <v>17.813065801496997</v>
      </c>
      <c r="CE8" s="138">
        <v>14.153904473972181</v>
      </c>
      <c r="CF8" s="138">
        <v>7.2868677981792658</v>
      </c>
      <c r="CG8" s="138">
        <v>9.1003000918692134</v>
      </c>
      <c r="CH8" s="139">
        <v>12.187080792062892</v>
      </c>
      <c r="CI8" s="155">
        <v>14.274007336890749</v>
      </c>
      <c r="CJ8" s="120">
        <v>20.568321949943467</v>
      </c>
      <c r="CK8" s="120">
        <v>25.824009877516929</v>
      </c>
      <c r="CL8" s="120">
        <v>22.814893686957117</v>
      </c>
      <c r="CM8" s="120">
        <v>24.114921779891908</v>
      </c>
      <c r="CN8" s="120">
        <v>25.002455821217673</v>
      </c>
      <c r="CO8" s="120">
        <v>24.140206054600743</v>
      </c>
      <c r="CP8" s="120">
        <v>19.086832725424923</v>
      </c>
      <c r="CQ8" s="120">
        <v>15.70081614427801</v>
      </c>
      <c r="CR8" s="120">
        <v>12.647813792502376</v>
      </c>
      <c r="CS8" s="120">
        <v>14.363177248911947</v>
      </c>
      <c r="CT8" s="119">
        <v>17.695202324804661</v>
      </c>
      <c r="CU8" s="120">
        <v>18.036077587064316</v>
      </c>
      <c r="DF8" s="151"/>
    </row>
    <row r="9" spans="1:110" x14ac:dyDescent="0.3">
      <c r="A9" s="2" t="s">
        <v>1</v>
      </c>
      <c r="B9" s="8">
        <v>48.560934848637842</v>
      </c>
      <c r="C9" s="8">
        <v>80.655407299252673</v>
      </c>
      <c r="D9" s="8">
        <v>96.776608516666272</v>
      </c>
      <c r="E9" s="8">
        <v>104.52385950609501</v>
      </c>
      <c r="F9" s="8">
        <v>105.07145874369959</v>
      </c>
      <c r="G9" s="39">
        <v>101.11441546856599</v>
      </c>
      <c r="H9" s="39">
        <v>73.689643851788148</v>
      </c>
      <c r="I9" s="39">
        <v>67.534318054070837</v>
      </c>
      <c r="J9" s="39">
        <v>56.693663398118623</v>
      </c>
      <c r="K9" s="39">
        <v>45.736982062779333</v>
      </c>
      <c r="L9" s="39">
        <v>36.378539340426286</v>
      </c>
      <c r="M9" s="100">
        <v>51.099724985630139</v>
      </c>
      <c r="N9" s="39">
        <v>85.627980814865879</v>
      </c>
      <c r="O9" s="39">
        <v>114.26126221019895</v>
      </c>
      <c r="P9" s="8">
        <v>129.39366817575075</v>
      </c>
      <c r="Q9" s="8">
        <v>133.45967766080625</v>
      </c>
      <c r="R9" s="8">
        <v>125.24202813939119</v>
      </c>
      <c r="S9" s="8">
        <v>115.62122769640747</v>
      </c>
      <c r="T9" s="8">
        <v>91.15577550146233</v>
      </c>
      <c r="U9" s="8">
        <v>82.783416436111722</v>
      </c>
      <c r="V9" s="8">
        <v>57.495970605217181</v>
      </c>
      <c r="W9" s="8">
        <v>39.098690489798166</v>
      </c>
      <c r="X9" s="8">
        <v>35.510420126922398</v>
      </c>
      <c r="Y9" s="100">
        <v>49.311585722005162</v>
      </c>
      <c r="Z9" s="39">
        <v>75.505419189325764</v>
      </c>
      <c r="AA9" s="39">
        <v>105.09725613193203</v>
      </c>
      <c r="AB9" s="39">
        <v>134.08495708949121</v>
      </c>
      <c r="AC9" s="39">
        <v>140.562920402267</v>
      </c>
      <c r="AD9" s="8">
        <v>122.05320459185567</v>
      </c>
      <c r="AE9" s="8">
        <v>107.46439984715796</v>
      </c>
      <c r="AF9" s="8">
        <v>79.208143199562045</v>
      </c>
      <c r="AG9" s="8">
        <v>68.657331778049056</v>
      </c>
      <c r="AH9" s="8">
        <v>47.975604372623842</v>
      </c>
      <c r="AI9" s="8">
        <v>32.933587498775388</v>
      </c>
      <c r="AJ9" s="8">
        <v>29.60540406459452</v>
      </c>
      <c r="AK9" s="8">
        <v>35.668062124688959</v>
      </c>
      <c r="AL9" s="8">
        <v>53.778514053898064</v>
      </c>
      <c r="AM9" s="8">
        <v>79.411893724549174</v>
      </c>
      <c r="AN9" s="8">
        <v>98.663990210468697</v>
      </c>
      <c r="AO9" s="8">
        <v>116.81983769256401</v>
      </c>
      <c r="AP9" s="8">
        <v>108.5920269554731</v>
      </c>
      <c r="AQ9" s="8">
        <v>105.20560802586336</v>
      </c>
      <c r="AR9" s="8">
        <v>74.778554096894709</v>
      </c>
      <c r="AS9" s="8">
        <v>61.273764019907347</v>
      </c>
      <c r="AT9" s="8">
        <v>46.079603970018645</v>
      </c>
      <c r="AU9" s="8">
        <v>25.632003612668189</v>
      </c>
      <c r="AV9" s="8">
        <v>23.655395187463647</v>
      </c>
      <c r="AW9" s="72">
        <v>30.557877850800882</v>
      </c>
      <c r="AX9" s="8">
        <v>36.266197225152979</v>
      </c>
      <c r="AY9" s="8">
        <v>77.456975029040422</v>
      </c>
      <c r="AZ9" s="8">
        <v>73.961997691847742</v>
      </c>
      <c r="BA9" s="8">
        <v>107.67433198076094</v>
      </c>
      <c r="BB9" s="8">
        <v>105.70253348292937</v>
      </c>
      <c r="BC9" s="8">
        <v>108.27743064542014</v>
      </c>
      <c r="BD9" s="39">
        <v>77.179502540105304</v>
      </c>
      <c r="BE9" s="39">
        <v>61.778577589392221</v>
      </c>
      <c r="BF9" s="39">
        <v>46.428056387951109</v>
      </c>
      <c r="BG9" s="39">
        <v>30.67172133646374</v>
      </c>
      <c r="BH9" s="39">
        <v>21.499577377085121</v>
      </c>
      <c r="BI9" s="39">
        <v>31.949578952255838</v>
      </c>
      <c r="BJ9" s="139">
        <v>62.345894877967119</v>
      </c>
      <c r="BK9" s="138">
        <v>84.596159504090778</v>
      </c>
      <c r="BL9" s="138">
        <v>125.35254974194534</v>
      </c>
      <c r="BM9" s="138">
        <v>130.04715725464379</v>
      </c>
      <c r="BN9" s="138">
        <v>106.69441542727699</v>
      </c>
      <c r="BO9" s="138">
        <v>117.90707523262502</v>
      </c>
      <c r="BP9" s="138">
        <v>82.044277018148705</v>
      </c>
      <c r="BQ9" s="138">
        <v>64.761153180195748</v>
      </c>
      <c r="BR9" s="138">
        <v>49.211290918734193</v>
      </c>
      <c r="BS9" s="138">
        <v>37.667989464820316</v>
      </c>
      <c r="BT9" s="138">
        <v>29.1040406912105</v>
      </c>
      <c r="BU9" s="138">
        <v>39.21843836261656</v>
      </c>
      <c r="BV9" s="139">
        <v>58.91144730705561</v>
      </c>
      <c r="BW9" s="138">
        <v>89.783538331964635</v>
      </c>
      <c r="BX9" s="138">
        <v>114.75120516335316</v>
      </c>
      <c r="BY9" s="138">
        <v>130.94672130695315</v>
      </c>
      <c r="BZ9" s="138">
        <v>127.76664378527266</v>
      </c>
      <c r="CA9" s="138">
        <v>115.62623943561607</v>
      </c>
      <c r="CB9" s="138">
        <v>85.969872026674778</v>
      </c>
      <c r="CC9" s="138">
        <v>80.534003791038046</v>
      </c>
      <c r="CD9" s="138">
        <v>46.4823397993624</v>
      </c>
      <c r="CE9" s="138">
        <v>33.14282378792241</v>
      </c>
      <c r="CF9" s="138">
        <v>21.237679993080498</v>
      </c>
      <c r="CG9" s="138">
        <v>28.698104256530915</v>
      </c>
      <c r="CH9" s="139">
        <v>39.827206516700528</v>
      </c>
      <c r="CI9" s="155">
        <v>48.556899427383712</v>
      </c>
      <c r="CJ9" s="120">
        <v>109.56591801726428</v>
      </c>
      <c r="CK9" s="120">
        <v>142.10061456416599</v>
      </c>
      <c r="CL9" s="120">
        <v>109.55216343336897</v>
      </c>
      <c r="CM9" s="120">
        <v>107.67408179271084</v>
      </c>
      <c r="CN9" s="120">
        <v>74.102963305969581</v>
      </c>
      <c r="CO9" s="120">
        <v>70.9968322767904</v>
      </c>
      <c r="CP9" s="120">
        <v>49.821320698749162</v>
      </c>
      <c r="CQ9" s="120">
        <v>31.11614001279192</v>
      </c>
      <c r="CR9" s="120">
        <v>23.839892132836194</v>
      </c>
      <c r="CS9" s="120">
        <v>15.696505514911633</v>
      </c>
      <c r="CT9" s="119">
        <v>25.897183208388419</v>
      </c>
      <c r="CU9" s="120">
        <v>60.905160015052836</v>
      </c>
      <c r="DF9" s="151"/>
    </row>
    <row r="10" spans="1:110" x14ac:dyDescent="0.3">
      <c r="A10" s="2" t="s">
        <v>2</v>
      </c>
      <c r="B10" s="8">
        <v>21.599085984748175</v>
      </c>
      <c r="C10" s="8">
        <v>27.930352439234309</v>
      </c>
      <c r="D10" s="8">
        <v>35.536112701698606</v>
      </c>
      <c r="E10" s="8">
        <v>39.785125421293159</v>
      </c>
      <c r="F10" s="8">
        <v>46.527084258122954</v>
      </c>
      <c r="G10" s="39">
        <v>45.595871190819437</v>
      </c>
      <c r="H10" s="39">
        <v>42.828697777204702</v>
      </c>
      <c r="I10" s="39">
        <v>44.923118673779229</v>
      </c>
      <c r="J10" s="39">
        <v>37.643130027773672</v>
      </c>
      <c r="K10" s="39">
        <v>36.489118592059988</v>
      </c>
      <c r="L10" s="39">
        <v>29.298982887489604</v>
      </c>
      <c r="M10" s="100">
        <v>37.818338716426602</v>
      </c>
      <c r="N10" s="39">
        <v>36.497606773948242</v>
      </c>
      <c r="O10" s="39">
        <v>45.068565560125677</v>
      </c>
      <c r="P10" s="8">
        <v>48.665914907375232</v>
      </c>
      <c r="Q10" s="8">
        <v>54.119955608218667</v>
      </c>
      <c r="R10" s="8">
        <v>57.177948058339481</v>
      </c>
      <c r="S10" s="8">
        <v>51.680086755131455</v>
      </c>
      <c r="T10" s="8">
        <v>62.318777781339939</v>
      </c>
      <c r="U10" s="8">
        <v>55.488585712656075</v>
      </c>
      <c r="V10" s="8">
        <v>49.76573724065311</v>
      </c>
      <c r="W10" s="8">
        <v>38.513785035414408</v>
      </c>
      <c r="X10" s="8">
        <v>31.250936569828674</v>
      </c>
      <c r="Y10" s="100">
        <v>40.612256608090803</v>
      </c>
      <c r="Z10" s="39">
        <v>44.917547290340764</v>
      </c>
      <c r="AA10" s="39">
        <v>39.905732530507777</v>
      </c>
      <c r="AB10" s="39">
        <v>47.870657078551723</v>
      </c>
      <c r="AC10" s="39">
        <v>44.336314325519233</v>
      </c>
      <c r="AD10" s="8">
        <v>47.525585781854744</v>
      </c>
      <c r="AE10" s="8">
        <v>55.568534441257889</v>
      </c>
      <c r="AF10" s="8">
        <v>46.909411142230852</v>
      </c>
      <c r="AG10" s="8">
        <v>46.74104566040711</v>
      </c>
      <c r="AH10" s="8">
        <v>33.544949079434446</v>
      </c>
      <c r="AI10" s="8">
        <v>22.569450122437225</v>
      </c>
      <c r="AJ10" s="8">
        <v>21.403072846350486</v>
      </c>
      <c r="AK10" s="8">
        <v>18.378535756354641</v>
      </c>
      <c r="AL10" s="8">
        <v>18.331972933717935</v>
      </c>
      <c r="AM10" s="8">
        <v>21.645831072015522</v>
      </c>
      <c r="AN10" s="8">
        <v>28.277995393189073</v>
      </c>
      <c r="AO10" s="8">
        <v>29.591723897415839</v>
      </c>
      <c r="AP10" s="8">
        <v>37.416547919406852</v>
      </c>
      <c r="AQ10" s="8">
        <v>30.412230273279885</v>
      </c>
      <c r="AR10" s="8">
        <v>27.720299234230975</v>
      </c>
      <c r="AS10" s="8">
        <v>28.044858885241503</v>
      </c>
      <c r="AT10" s="8">
        <v>25.451645925069737</v>
      </c>
      <c r="AU10" s="8">
        <v>22.772979903059106</v>
      </c>
      <c r="AV10" s="8">
        <v>20.354883312631806</v>
      </c>
      <c r="AW10" s="72">
        <v>16.672608770215831</v>
      </c>
      <c r="AX10" s="8">
        <v>18.171615386147057</v>
      </c>
      <c r="AY10" s="8">
        <v>19.2181797415817</v>
      </c>
      <c r="AZ10" s="8">
        <v>26.250082623794665</v>
      </c>
      <c r="BA10" s="8">
        <v>23.114416952841882</v>
      </c>
      <c r="BB10" s="8">
        <v>24.81128540560913</v>
      </c>
      <c r="BC10" s="8">
        <v>31.544867679585348</v>
      </c>
      <c r="BD10" s="39">
        <v>34.105048836029262</v>
      </c>
      <c r="BE10" s="39">
        <v>28.478811042950774</v>
      </c>
      <c r="BF10" s="39">
        <v>23.435450105137996</v>
      </c>
      <c r="BG10" s="39">
        <v>21.238605808771929</v>
      </c>
      <c r="BH10" s="39">
        <v>24.509297236643661</v>
      </c>
      <c r="BI10" s="39">
        <v>28.665593315751277</v>
      </c>
      <c r="BJ10" s="139">
        <v>26.503703574856228</v>
      </c>
      <c r="BK10" s="138">
        <v>31.725390214482641</v>
      </c>
      <c r="BL10" s="138">
        <v>31.857812442149594</v>
      </c>
      <c r="BM10" s="138">
        <v>33.103472094461445</v>
      </c>
      <c r="BN10" s="138">
        <v>41.007742663863112</v>
      </c>
      <c r="BO10" s="138">
        <v>41.863485947205547</v>
      </c>
      <c r="BP10" s="138">
        <v>38.723506907219715</v>
      </c>
      <c r="BQ10" s="138">
        <v>36.622911626142987</v>
      </c>
      <c r="BR10" s="138">
        <v>32.303937616516471</v>
      </c>
      <c r="BS10" s="138">
        <v>30.872204188461183</v>
      </c>
      <c r="BT10" s="138">
        <v>30.837092350662765</v>
      </c>
      <c r="BU10" s="138">
        <v>27.632593758685672</v>
      </c>
      <c r="BV10" s="139">
        <v>30.540021086899674</v>
      </c>
      <c r="BW10" s="138">
        <v>33.394866642128541</v>
      </c>
      <c r="BX10" s="138">
        <v>31.506700640212092</v>
      </c>
      <c r="BY10" s="138">
        <v>35.059237129464975</v>
      </c>
      <c r="BZ10" s="138">
        <v>39.484864835784769</v>
      </c>
      <c r="CA10" s="138">
        <v>39.551582231410016</v>
      </c>
      <c r="CB10" s="138">
        <v>34.578846828848988</v>
      </c>
      <c r="CC10" s="138">
        <v>29.427422206160152</v>
      </c>
      <c r="CD10" s="138">
        <v>19.670871036324854</v>
      </c>
      <c r="CE10" s="138">
        <v>16.027110420076223</v>
      </c>
      <c r="CF10" s="138">
        <v>16.524224653448574</v>
      </c>
      <c r="CG10" s="138">
        <v>15.848910217671579</v>
      </c>
      <c r="CH10" s="139">
        <v>13.875164645418243</v>
      </c>
      <c r="CI10" s="155">
        <v>14.356326745072252</v>
      </c>
      <c r="CJ10" s="120">
        <v>17.996528940108711</v>
      </c>
      <c r="CK10" s="120">
        <v>17.465636472466372</v>
      </c>
      <c r="CL10" s="120">
        <v>18.735530161975433</v>
      </c>
      <c r="CM10" s="120">
        <v>18.900454814031459</v>
      </c>
      <c r="CN10" s="120">
        <v>18.652694619736593</v>
      </c>
      <c r="CO10" s="120">
        <v>18.353735736369153</v>
      </c>
      <c r="CP10" s="120">
        <v>16.952215095508222</v>
      </c>
      <c r="CQ10" s="120">
        <v>19.167261693769682</v>
      </c>
      <c r="CR10" s="120">
        <v>22.149267502582045</v>
      </c>
      <c r="CS10" s="120">
        <v>27.852144930755898</v>
      </c>
      <c r="CT10" s="119">
        <v>33.128015635953261</v>
      </c>
      <c r="CU10" s="120">
        <v>32.860582441661876</v>
      </c>
      <c r="DF10" s="151"/>
    </row>
    <row r="11" spans="1:110" x14ac:dyDescent="0.3">
      <c r="A11" s="2" t="s">
        <v>3</v>
      </c>
      <c r="B11" s="8">
        <v>37.318811590679701</v>
      </c>
      <c r="C11" s="8">
        <v>35.983692325840579</v>
      </c>
      <c r="D11" s="8">
        <v>34.691241192325336</v>
      </c>
      <c r="E11" s="8">
        <v>47.246353886152605</v>
      </c>
      <c r="F11" s="8">
        <v>47.32079458332943</v>
      </c>
      <c r="G11" s="39">
        <v>54.107642997218434</v>
      </c>
      <c r="H11" s="39">
        <v>47.869013495396736</v>
      </c>
      <c r="I11" s="39">
        <v>42.088036284665684</v>
      </c>
      <c r="J11" s="39">
        <v>44.311544045551948</v>
      </c>
      <c r="K11" s="39">
        <v>38.595043836602301</v>
      </c>
      <c r="L11" s="39">
        <v>39.804155779561782</v>
      </c>
      <c r="M11" s="100">
        <v>40.824169537305579</v>
      </c>
      <c r="N11" s="39">
        <v>63.725697638318103</v>
      </c>
      <c r="O11" s="39">
        <v>58.436523168894901</v>
      </c>
      <c r="P11" s="8">
        <v>60.511437627816335</v>
      </c>
      <c r="Q11" s="8">
        <v>72.840994120687427</v>
      </c>
      <c r="R11" s="8">
        <v>66.140620078505762</v>
      </c>
      <c r="S11" s="8">
        <v>66.385345359102459</v>
      </c>
      <c r="T11" s="8">
        <v>57.321739745069131</v>
      </c>
      <c r="U11" s="8">
        <v>51.181291815656238</v>
      </c>
      <c r="V11" s="8">
        <v>47.845830152559074</v>
      </c>
      <c r="W11" s="8">
        <v>41.967136994032323</v>
      </c>
      <c r="X11" s="8">
        <v>45.059389293899159</v>
      </c>
      <c r="Y11" s="100">
        <v>43.342884367370708</v>
      </c>
      <c r="Z11" s="39">
        <v>61.561032480928844</v>
      </c>
      <c r="AA11" s="39">
        <v>58.226471663445786</v>
      </c>
      <c r="AB11" s="39">
        <v>61.475956506177852</v>
      </c>
      <c r="AC11" s="39">
        <v>77.373572944410384</v>
      </c>
      <c r="AD11" s="8">
        <v>62.704384659739411</v>
      </c>
      <c r="AE11" s="8">
        <v>60.587797805864277</v>
      </c>
      <c r="AF11" s="8">
        <v>50.218949860374806</v>
      </c>
      <c r="AG11" s="8">
        <v>42.771837153383707</v>
      </c>
      <c r="AH11" s="8">
        <v>41.599176335285286</v>
      </c>
      <c r="AI11" s="8">
        <v>33.601475289587057</v>
      </c>
      <c r="AJ11" s="8">
        <v>32.284962499439594</v>
      </c>
      <c r="AK11" s="8">
        <v>31.053363838826943</v>
      </c>
      <c r="AL11" s="8">
        <v>49.650429209894249</v>
      </c>
      <c r="AM11" s="8">
        <v>51.583075926547892</v>
      </c>
      <c r="AN11" s="8">
        <v>60.305833021459684</v>
      </c>
      <c r="AO11" s="8">
        <v>61.875832161481895</v>
      </c>
      <c r="AP11" s="8">
        <v>63.517547354077713</v>
      </c>
      <c r="AQ11" s="8">
        <v>63.078092012248703</v>
      </c>
      <c r="AR11" s="8">
        <v>54.063632275112532</v>
      </c>
      <c r="AS11" s="8">
        <v>50.590690948047452</v>
      </c>
      <c r="AT11" s="8">
        <v>48.925226973971803</v>
      </c>
      <c r="AU11" s="8">
        <v>37.260858330991255</v>
      </c>
      <c r="AV11" s="8">
        <v>35.604661233610756</v>
      </c>
      <c r="AW11" s="72">
        <v>33.533230161876844</v>
      </c>
      <c r="AX11" s="8">
        <v>51.303629369062158</v>
      </c>
      <c r="AY11" s="8">
        <v>52.916061736075982</v>
      </c>
      <c r="AZ11" s="8">
        <v>56.98764687091942</v>
      </c>
      <c r="BA11" s="8">
        <v>66.687891755524419</v>
      </c>
      <c r="BB11" s="8">
        <v>56.235270585319682</v>
      </c>
      <c r="BC11" s="8">
        <v>57.881927774894748</v>
      </c>
      <c r="BD11" s="39">
        <v>46.9848422847489</v>
      </c>
      <c r="BE11" s="39">
        <v>38.984882439479826</v>
      </c>
      <c r="BF11" s="39">
        <v>32.900237761088924</v>
      </c>
      <c r="BG11" s="39">
        <v>29.81028670511483</v>
      </c>
      <c r="BH11" s="39">
        <v>27.524265819290996</v>
      </c>
      <c r="BI11" s="39">
        <v>32.256703114641113</v>
      </c>
      <c r="BJ11" s="139">
        <v>41.972701043246609</v>
      </c>
      <c r="BK11" s="138">
        <v>56.915867714912338</v>
      </c>
      <c r="BL11" s="138">
        <v>61.254712852537196</v>
      </c>
      <c r="BM11" s="138">
        <v>70.012077002653172</v>
      </c>
      <c r="BN11" s="138">
        <v>71.480765969045947</v>
      </c>
      <c r="BO11" s="138">
        <v>71.937271432047154</v>
      </c>
      <c r="BP11" s="138">
        <v>46.692693005650895</v>
      </c>
      <c r="BQ11" s="138">
        <v>53.102108580250345</v>
      </c>
      <c r="BR11" s="138">
        <v>50.978739488268111</v>
      </c>
      <c r="BS11" s="138">
        <v>44.367180776693658</v>
      </c>
      <c r="BT11" s="138">
        <v>43.539534975078716</v>
      </c>
      <c r="BU11" s="138">
        <v>45.591587208771777</v>
      </c>
      <c r="BV11" s="139">
        <v>67.875446475049472</v>
      </c>
      <c r="BW11" s="138">
        <v>72.80597609203231</v>
      </c>
      <c r="BX11" s="138">
        <v>136.7626062878191</v>
      </c>
      <c r="BY11" s="138">
        <v>121.42469302519214</v>
      </c>
      <c r="BZ11" s="138">
        <v>103.72076360998098</v>
      </c>
      <c r="CA11" s="138">
        <v>129.73842465198831</v>
      </c>
      <c r="CB11" s="138">
        <v>103.30135322578202</v>
      </c>
      <c r="CC11" s="138">
        <v>92.662016144415716</v>
      </c>
      <c r="CD11" s="138">
        <v>63.952581928716761</v>
      </c>
      <c r="CE11" s="138">
        <v>48.39242249039367</v>
      </c>
      <c r="CF11" s="138">
        <v>41.437224592128025</v>
      </c>
      <c r="CG11" s="138">
        <v>46.760421282473793</v>
      </c>
      <c r="CH11" s="139">
        <v>57.00974107894934</v>
      </c>
      <c r="CI11" s="155">
        <v>79.433254913496995</v>
      </c>
      <c r="CJ11" s="120">
        <v>120.75270896526874</v>
      </c>
      <c r="CK11" s="120">
        <v>136.07361341802817</v>
      </c>
      <c r="CL11" s="120">
        <v>118.05381095063755</v>
      </c>
      <c r="CM11" s="120">
        <v>110.91855141006906</v>
      </c>
      <c r="CN11" s="120">
        <v>76.91945535109339</v>
      </c>
      <c r="CO11" s="120">
        <v>60.657602293519005</v>
      </c>
      <c r="CP11" s="120">
        <v>46.451366929261795</v>
      </c>
      <c r="CQ11" s="120">
        <v>34.385373966320543</v>
      </c>
      <c r="CR11" s="120">
        <v>45.805818385843978</v>
      </c>
      <c r="CS11" s="120">
        <v>54.190983209361313</v>
      </c>
      <c r="CT11" s="119">
        <v>66.807630652488953</v>
      </c>
      <c r="CU11" s="120">
        <v>74.085560427874455</v>
      </c>
      <c r="DF11" s="151"/>
    </row>
    <row r="12" spans="1:110" x14ac:dyDescent="0.3">
      <c r="A12" s="2" t="s">
        <v>4</v>
      </c>
      <c r="B12" s="8">
        <v>8.7890682853479731</v>
      </c>
      <c r="C12" s="8">
        <v>14.560628855487405</v>
      </c>
      <c r="D12" s="8">
        <v>20.053311854081539</v>
      </c>
      <c r="E12" s="8">
        <v>26.54223901234927</v>
      </c>
      <c r="F12" s="8">
        <v>30.209085282038775</v>
      </c>
      <c r="G12" s="39">
        <v>33.467347767785327</v>
      </c>
      <c r="H12" s="39">
        <v>31.425120559610139</v>
      </c>
      <c r="I12" s="39">
        <v>30.004645954840051</v>
      </c>
      <c r="J12" s="39">
        <v>22.557807339824638</v>
      </c>
      <c r="K12" s="39">
        <v>13.167235426654507</v>
      </c>
      <c r="L12" s="39">
        <v>11.598344682888269</v>
      </c>
      <c r="M12" s="100">
        <v>11.399090146912796</v>
      </c>
      <c r="N12" s="39">
        <v>13.550087477858838</v>
      </c>
      <c r="O12" s="39">
        <v>14.482495291068405</v>
      </c>
      <c r="P12" s="8">
        <v>19.765672270818595</v>
      </c>
      <c r="Q12" s="8">
        <v>22.67809877358615</v>
      </c>
      <c r="R12" s="8">
        <v>26.363929141632742</v>
      </c>
      <c r="S12" s="8">
        <v>36.397878054011166</v>
      </c>
      <c r="T12" s="8">
        <v>25.365345602213161</v>
      </c>
      <c r="U12" s="8">
        <v>22.407353425962146</v>
      </c>
      <c r="V12" s="8">
        <v>12.705531634746142</v>
      </c>
      <c r="W12" s="8">
        <v>8.0021431923329871</v>
      </c>
      <c r="X12" s="8">
        <v>6.8340876161769257</v>
      </c>
      <c r="Y12" s="100">
        <v>6.159235006869662</v>
      </c>
      <c r="Z12" s="39">
        <v>9.7860123911328429</v>
      </c>
      <c r="AA12" s="39">
        <v>12.424001324736462</v>
      </c>
      <c r="AB12" s="39">
        <v>13.014978189217036</v>
      </c>
      <c r="AC12" s="39">
        <v>18.68346180410979</v>
      </c>
      <c r="AD12" s="8">
        <v>26.492574284748727</v>
      </c>
      <c r="AE12" s="8">
        <v>29.249880881366597</v>
      </c>
      <c r="AF12" s="8">
        <v>24.090700320307548</v>
      </c>
      <c r="AG12" s="8">
        <v>17.593548676727398</v>
      </c>
      <c r="AH12" s="8">
        <v>13.478683899522848</v>
      </c>
      <c r="AI12" s="8">
        <v>9.5718543713248128</v>
      </c>
      <c r="AJ12" s="8">
        <v>6.9039904763296116</v>
      </c>
      <c r="AK12" s="8">
        <v>4.4303885921454862</v>
      </c>
      <c r="AL12" s="8">
        <v>6.9566207249799339</v>
      </c>
      <c r="AM12" s="8">
        <v>9.8409557231190377</v>
      </c>
      <c r="AN12" s="8">
        <v>14.850363761161441</v>
      </c>
      <c r="AO12" s="8">
        <v>21.203217862393103</v>
      </c>
      <c r="AP12" s="8">
        <v>22.479527604913471</v>
      </c>
      <c r="AQ12" s="8">
        <v>21.103172717815291</v>
      </c>
      <c r="AR12" s="8">
        <v>21.712693688946693</v>
      </c>
      <c r="AS12" s="8">
        <v>17.351057399969115</v>
      </c>
      <c r="AT12" s="8">
        <v>12.852178567337893</v>
      </c>
      <c r="AU12" s="8">
        <v>8.965602111258816</v>
      </c>
      <c r="AV12" s="8">
        <v>7.634727559056504</v>
      </c>
      <c r="AW12" s="72">
        <v>6.0257722168154251</v>
      </c>
      <c r="AX12" s="8">
        <v>7.0139221716417337</v>
      </c>
      <c r="AY12" s="8">
        <v>12.173064976656235</v>
      </c>
      <c r="AZ12" s="8">
        <v>14.91123718631761</v>
      </c>
      <c r="BA12" s="8">
        <v>21.392994803294133</v>
      </c>
      <c r="BB12" s="8">
        <v>20.021403187372648</v>
      </c>
      <c r="BC12" s="8">
        <v>23.782803683807867</v>
      </c>
      <c r="BD12" s="39">
        <v>19.623449789668019</v>
      </c>
      <c r="BE12" s="39">
        <v>22.306515772949496</v>
      </c>
      <c r="BF12" s="39">
        <v>11.802642969802676</v>
      </c>
      <c r="BG12" s="39">
        <v>7.287442719524325</v>
      </c>
      <c r="BH12" s="39">
        <v>4.5681674452702881</v>
      </c>
      <c r="BI12" s="39">
        <v>6.0789513680293616</v>
      </c>
      <c r="BJ12" s="139">
        <v>5.7070895845180027</v>
      </c>
      <c r="BK12" s="138">
        <v>10.832713867546374</v>
      </c>
      <c r="BL12" s="138">
        <v>14.203489440197234</v>
      </c>
      <c r="BM12" s="138">
        <v>20.407735735605591</v>
      </c>
      <c r="BN12" s="138">
        <v>24.496120244775724</v>
      </c>
      <c r="BO12" s="138">
        <v>29.86815009661608</v>
      </c>
      <c r="BP12" s="138">
        <v>26.611407721327815</v>
      </c>
      <c r="BQ12" s="138">
        <v>23.247168841825182</v>
      </c>
      <c r="BR12" s="138">
        <v>16.234299564820624</v>
      </c>
      <c r="BS12" s="138">
        <v>10.196768764092655</v>
      </c>
      <c r="BT12" s="138">
        <v>7.4353068872441739</v>
      </c>
      <c r="BU12" s="138">
        <v>5.1692039617951506</v>
      </c>
      <c r="BV12" s="139">
        <v>10.945822781034794</v>
      </c>
      <c r="BW12" s="138">
        <v>16.265586076032722</v>
      </c>
      <c r="BX12" s="138">
        <v>17.459942520256543</v>
      </c>
      <c r="BY12" s="138">
        <v>30.544003775309058</v>
      </c>
      <c r="BZ12" s="138">
        <v>43.318955117619872</v>
      </c>
      <c r="CA12" s="138">
        <v>39.03745306116997</v>
      </c>
      <c r="CB12" s="138">
        <v>30.289149080475774</v>
      </c>
      <c r="CC12" s="138">
        <v>29.649183656458639</v>
      </c>
      <c r="CD12" s="138">
        <v>17.163901555284202</v>
      </c>
      <c r="CE12" s="138">
        <v>17.719647306234592</v>
      </c>
      <c r="CF12" s="138">
        <v>10.53821138415387</v>
      </c>
      <c r="CG12" s="138">
        <v>6.3318660734832743</v>
      </c>
      <c r="CH12" s="139">
        <v>5.1991009270011315</v>
      </c>
      <c r="CI12" s="155">
        <v>1.3872780672850118</v>
      </c>
      <c r="CJ12" s="120">
        <v>4.8400352330315357</v>
      </c>
      <c r="CK12" s="120">
        <v>11.414936149794752</v>
      </c>
      <c r="CL12" s="120">
        <v>19.550973098145906</v>
      </c>
      <c r="CM12" s="120">
        <v>23.952899592738763</v>
      </c>
      <c r="CN12" s="120">
        <v>24.154487125765073</v>
      </c>
      <c r="CO12" s="120">
        <v>22.78629051062104</v>
      </c>
      <c r="CP12" s="120">
        <v>20.485308656556771</v>
      </c>
      <c r="CQ12" s="120">
        <v>17.148015745069095</v>
      </c>
      <c r="CR12" s="120">
        <v>14.059709042753994</v>
      </c>
      <c r="CS12" s="120">
        <v>14.687780420979104</v>
      </c>
      <c r="CT12" s="119">
        <v>12.293176710657368</v>
      </c>
      <c r="CU12" s="120">
        <v>11.134740898250163</v>
      </c>
      <c r="DF12" s="151"/>
    </row>
    <row r="13" spans="1:110" x14ac:dyDescent="0.3">
      <c r="A13" s="2" t="s">
        <v>5</v>
      </c>
      <c r="B13" s="8">
        <v>24.285314953909314</v>
      </c>
      <c r="C13" s="8">
        <v>33.091674985899402</v>
      </c>
      <c r="D13" s="8">
        <v>41.712500190576705</v>
      </c>
      <c r="E13" s="8">
        <v>47.394359958950304</v>
      </c>
      <c r="F13" s="8">
        <v>53.578630270094813</v>
      </c>
      <c r="G13" s="39">
        <v>52.746138248619232</v>
      </c>
      <c r="H13" s="39">
        <v>47.040026628329066</v>
      </c>
      <c r="I13" s="39">
        <v>47.193262147066207</v>
      </c>
      <c r="J13" s="39">
        <v>39.477131722502669</v>
      </c>
      <c r="K13" s="39">
        <v>34.42580125216859</v>
      </c>
      <c r="L13" s="39">
        <v>26.99277977480391</v>
      </c>
      <c r="M13" s="100">
        <v>34.785143548080654</v>
      </c>
      <c r="N13" s="39">
        <v>39.019858179567592</v>
      </c>
      <c r="O13" s="39">
        <v>47.464039517135511</v>
      </c>
      <c r="P13" s="8">
        <v>52.03714604179595</v>
      </c>
      <c r="Q13" s="8">
        <v>57.368689718607619</v>
      </c>
      <c r="R13" s="8">
        <v>60.300639233515064</v>
      </c>
      <c r="S13" s="8">
        <v>56.273153831239846</v>
      </c>
      <c r="T13" s="8">
        <v>61.34565089883138</v>
      </c>
      <c r="U13" s="8">
        <v>55.344838392473122</v>
      </c>
      <c r="V13" s="8">
        <v>45.737174473351658</v>
      </c>
      <c r="W13" s="8">
        <v>34.271360011313028</v>
      </c>
      <c r="X13" s="8">
        <v>28.729238583023118</v>
      </c>
      <c r="Y13" s="100">
        <v>36.791319880250057</v>
      </c>
      <c r="Z13" s="39">
        <v>44.105393678048308</v>
      </c>
      <c r="AA13" s="39">
        <v>42.817323167506501</v>
      </c>
      <c r="AB13" s="39">
        <v>51.733285192388905</v>
      </c>
      <c r="AC13" s="39">
        <v>52.223105446910424</v>
      </c>
      <c r="AD13" s="8">
        <v>54.93095042399797</v>
      </c>
      <c r="AE13" s="8">
        <v>60.208251902693966</v>
      </c>
      <c r="AF13" s="8">
        <v>49.228288800613406</v>
      </c>
      <c r="AG13" s="8">
        <v>47.61151488206044</v>
      </c>
      <c r="AH13" s="8">
        <v>33.987436995511345</v>
      </c>
      <c r="AI13" s="8">
        <v>23.645763642177762</v>
      </c>
      <c r="AJ13" s="8">
        <v>21.736170959572679</v>
      </c>
      <c r="AK13" s="8">
        <v>19.286532472928219</v>
      </c>
      <c r="AL13" s="8">
        <v>21.339580969328502</v>
      </c>
      <c r="AM13" s="8">
        <v>26.651072732803005</v>
      </c>
      <c r="AN13" s="8">
        <v>34.454114949289398</v>
      </c>
      <c r="AO13" s="8">
        <v>37.705654218377838</v>
      </c>
      <c r="AP13" s="8">
        <v>44.772121262907895</v>
      </c>
      <c r="AQ13" s="8">
        <v>38.90110966890883</v>
      </c>
      <c r="AR13" s="8">
        <v>34.809832289696573</v>
      </c>
      <c r="AS13" s="8">
        <v>33.766060668334106</v>
      </c>
      <c r="AT13" s="8">
        <v>28.297529048847796</v>
      </c>
      <c r="AU13" s="8">
        <v>20.834024211998194</v>
      </c>
      <c r="AV13" s="8">
        <v>19.27198251948667</v>
      </c>
      <c r="AW13" s="72">
        <v>17.83312198595733</v>
      </c>
      <c r="AX13" s="8">
        <v>19.503734209100291</v>
      </c>
      <c r="AY13" s="8">
        <v>24.274614454634108</v>
      </c>
      <c r="AZ13" s="8">
        <v>31.609856587936569</v>
      </c>
      <c r="BA13" s="8">
        <v>31.131427150510792</v>
      </c>
      <c r="BB13" s="8">
        <v>34.191013383941439</v>
      </c>
      <c r="BC13" s="8">
        <v>41.867663293553129</v>
      </c>
      <c r="BD13" s="39">
        <v>38.512023857217308</v>
      </c>
      <c r="BE13" s="39">
        <v>33.502806117671838</v>
      </c>
      <c r="BF13" s="39">
        <v>26.823902075710464</v>
      </c>
      <c r="BG13" s="39">
        <v>22.196521199508936</v>
      </c>
      <c r="BH13" s="39">
        <v>21.415821987648037</v>
      </c>
      <c r="BI13" s="39">
        <v>25.130066065777481</v>
      </c>
      <c r="BJ13" s="139">
        <v>26.819857041138583</v>
      </c>
      <c r="BK13" s="138">
        <v>33.33419485409091</v>
      </c>
      <c r="BL13" s="138">
        <v>36.382729155869484</v>
      </c>
      <c r="BM13" s="138">
        <v>38.735750529724172</v>
      </c>
      <c r="BN13" s="138">
        <v>46.946707725438465</v>
      </c>
      <c r="BO13" s="138">
        <v>47.149932253446487</v>
      </c>
      <c r="BP13" s="138">
        <v>43.060623820399492</v>
      </c>
      <c r="BQ13" s="138">
        <v>39.42433530880934</v>
      </c>
      <c r="BR13" s="138">
        <v>33.219471304485516</v>
      </c>
      <c r="BS13" s="138">
        <v>30.529119678957915</v>
      </c>
      <c r="BT13" s="138">
        <v>27.641833601820103</v>
      </c>
      <c r="BU13" s="138">
        <v>26.404553650645926</v>
      </c>
      <c r="BV13" s="139">
        <v>30.208873690262276</v>
      </c>
      <c r="BW13" s="138">
        <v>35.999562904363472</v>
      </c>
      <c r="BX13" s="138">
        <v>36.844453574582253</v>
      </c>
      <c r="BY13" s="138">
        <v>41.624177239927825</v>
      </c>
      <c r="BZ13" s="138">
        <v>47.170574861597963</v>
      </c>
      <c r="CA13" s="138">
        <v>47.491562015505401</v>
      </c>
      <c r="CB13" s="138">
        <v>39.759271245188408</v>
      </c>
      <c r="CC13" s="138">
        <v>36.43604455088817</v>
      </c>
      <c r="CD13" s="138">
        <v>23.661837891745069</v>
      </c>
      <c r="CE13" s="138">
        <v>18.819747482123439</v>
      </c>
      <c r="CF13" s="138">
        <v>15.678594980834761</v>
      </c>
      <c r="CG13" s="138">
        <v>16.52461122245516</v>
      </c>
      <c r="CH13" s="139">
        <v>16.411626197486711</v>
      </c>
      <c r="CI13" s="155">
        <v>17.776830613058184</v>
      </c>
      <c r="CJ13" s="120">
        <v>25.444729059735515</v>
      </c>
      <c r="CK13" s="120">
        <v>28.474293619455032</v>
      </c>
      <c r="CL13" s="120">
        <v>29.440084366339637</v>
      </c>
      <c r="CM13" s="120">
        <v>30.309374006866395</v>
      </c>
      <c r="CN13" s="120">
        <v>28.144704655383563</v>
      </c>
      <c r="CO13" s="120">
        <v>27.251820384607999</v>
      </c>
      <c r="CP13" s="120">
        <v>23.046847056791577</v>
      </c>
      <c r="CQ13" s="120">
        <v>20.82684913688772</v>
      </c>
      <c r="CR13" s="120">
        <v>20.697214499221989</v>
      </c>
      <c r="CS13" s="120">
        <v>23.604397343741969</v>
      </c>
      <c r="CT13" s="119">
        <v>29.385006904756512</v>
      </c>
      <c r="CU13" s="120">
        <v>32.68272402269919</v>
      </c>
      <c r="DF13" s="151"/>
    </row>
    <row r="14" spans="1:110" x14ac:dyDescent="0.3">
      <c r="A14" s="2"/>
      <c r="B14" s="8"/>
      <c r="C14" s="8"/>
      <c r="D14" s="8"/>
      <c r="E14" s="8"/>
      <c r="F14" s="8"/>
      <c r="G14" s="39"/>
      <c r="H14" s="39"/>
      <c r="I14" s="47"/>
      <c r="J14" s="47"/>
      <c r="K14" s="25"/>
      <c r="L14" s="39"/>
      <c r="M14" s="25"/>
      <c r="N14" s="27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7"/>
      <c r="AA14" s="26"/>
      <c r="AB14" s="26"/>
      <c r="AC14" s="26"/>
      <c r="AD14" s="71"/>
      <c r="AE14" s="71"/>
      <c r="AF14" s="71"/>
      <c r="AG14" s="71"/>
      <c r="AH14" s="71"/>
      <c r="AI14" s="26"/>
      <c r="AJ14" s="71"/>
      <c r="AK14" s="71"/>
      <c r="AX14" s="148" t="e">
        <f>#N/A</f>
        <v>#N/A</v>
      </c>
      <c r="AY14" s="148" t="e">
        <f>#N/A</f>
        <v>#N/A</v>
      </c>
      <c r="AZ14" s="148" t="e">
        <f>#N/A</f>
        <v>#N/A</v>
      </c>
      <c r="BA14" s="148" t="e">
        <f>#N/A</f>
        <v>#N/A</v>
      </c>
      <c r="BB14" s="148" t="e">
        <f>#N/A</f>
        <v>#N/A</v>
      </c>
      <c r="BC14" s="148" t="e">
        <f>#N/A</f>
        <v>#N/A</v>
      </c>
      <c r="BD14" s="148" t="e">
        <f>#N/A</f>
        <v>#N/A</v>
      </c>
      <c r="BE14" s="148" t="e">
        <f>#N/A</f>
        <v>#N/A</v>
      </c>
      <c r="BF14" s="148" t="e">
        <f>#N/A</f>
        <v>#N/A</v>
      </c>
      <c r="BG14" s="148" t="e">
        <f>#N/A</f>
        <v>#N/A</v>
      </c>
      <c r="BH14" s="148" t="e">
        <f>#N/A</f>
        <v>#N/A</v>
      </c>
      <c r="BI14" s="148" t="e">
        <f>#N/A</f>
        <v>#N/A</v>
      </c>
      <c r="BJ14" s="148" t="e">
        <f>#N/A</f>
        <v>#N/A</v>
      </c>
      <c r="BK14" s="148" t="e">
        <f>#N/A</f>
        <v>#N/A</v>
      </c>
      <c r="BL14" s="148" t="e">
        <f>#N/A</f>
        <v>#N/A</v>
      </c>
      <c r="BM14" s="148" t="e">
        <f>#N/A</f>
        <v>#N/A</v>
      </c>
      <c r="BN14" s="148" t="e">
        <f>#N/A</f>
        <v>#N/A</v>
      </c>
      <c r="BO14" s="148" t="e">
        <f>#N/A</f>
        <v>#N/A</v>
      </c>
      <c r="BP14" s="148" t="e">
        <f>#N/A</f>
        <v>#N/A</v>
      </c>
      <c r="BQ14" s="148" t="e">
        <f>#N/A</f>
        <v>#N/A</v>
      </c>
      <c r="BR14" s="148" t="e">
        <f>#N/A</f>
        <v>#N/A</v>
      </c>
      <c r="BS14" s="148" t="e">
        <f>#N/A</f>
        <v>#N/A</v>
      </c>
      <c r="BT14" s="148" t="e">
        <f>#N/A</f>
        <v>#N/A</v>
      </c>
      <c r="BU14" s="148" t="e">
        <f>#N/A</f>
        <v>#N/A</v>
      </c>
      <c r="BV14" s="148" t="e">
        <f>#N/A</f>
        <v>#N/A</v>
      </c>
      <c r="BW14" s="148" t="e">
        <f>#N/A</f>
        <v>#N/A</v>
      </c>
      <c r="BX14" s="148" t="e">
        <f>#N/A</f>
        <v>#N/A</v>
      </c>
      <c r="BY14" s="148" t="e">
        <f>#N/A</f>
        <v>#N/A</v>
      </c>
      <c r="BZ14" s="148" t="e">
        <f>#N/A</f>
        <v>#N/A</v>
      </c>
      <c r="CA14" s="148" t="e">
        <f>#N/A</f>
        <v>#N/A</v>
      </c>
      <c r="CB14" s="148" t="e">
        <f>#N/A</f>
        <v>#N/A</v>
      </c>
      <c r="CC14" s="148" t="e">
        <f>#N/A</f>
        <v>#N/A</v>
      </c>
      <c r="CD14" s="148" t="e">
        <f>#N/A</f>
        <v>#N/A</v>
      </c>
      <c r="CE14" s="148" t="e">
        <f>#N/A</f>
        <v>#N/A</v>
      </c>
      <c r="CF14" s="149">
        <f t="shared" ref="CF14:CG14" si="26">CF13</f>
        <v>15.678594980834761</v>
      </c>
      <c r="CG14" s="149">
        <f t="shared" si="26"/>
        <v>16.52461122245516</v>
      </c>
      <c r="CH14" s="149">
        <f t="shared" ref="CH14" si="27">CH13</f>
        <v>16.411626197486711</v>
      </c>
      <c r="CI14" s="149">
        <f t="shared" ref="CI14" si="28">CI13</f>
        <v>17.776830613058184</v>
      </c>
      <c r="CJ14" s="149">
        <f t="shared" ref="CJ14:CQ14" si="29">CJ13</f>
        <v>25.444729059735515</v>
      </c>
      <c r="CK14" s="149">
        <f t="shared" si="29"/>
        <v>28.474293619455032</v>
      </c>
      <c r="CL14" s="149">
        <f t="shared" si="29"/>
        <v>29.440084366339637</v>
      </c>
      <c r="CM14" s="149">
        <f t="shared" si="29"/>
        <v>30.309374006866395</v>
      </c>
      <c r="CN14" s="149">
        <f t="shared" si="29"/>
        <v>28.144704655383563</v>
      </c>
      <c r="CO14" s="149">
        <f t="shared" si="29"/>
        <v>27.251820384607999</v>
      </c>
      <c r="CP14" s="149">
        <f t="shared" si="29"/>
        <v>23.046847056791577</v>
      </c>
      <c r="CQ14" s="149">
        <f t="shared" si="29"/>
        <v>20.82684913688772</v>
      </c>
      <c r="CS14" s="149"/>
      <c r="CT14" s="149"/>
      <c r="DF14" s="151"/>
    </row>
    <row r="15" spans="1:110" ht="15" thickBot="1" x14ac:dyDescent="0.35">
      <c r="A15" s="9"/>
      <c r="B15" s="14"/>
      <c r="C15" s="14"/>
      <c r="D15" s="14"/>
      <c r="E15" s="14"/>
      <c r="F15" s="14"/>
      <c r="G15" s="40"/>
      <c r="H15" s="48"/>
      <c r="I15" s="48"/>
      <c r="J15" s="28"/>
      <c r="K15" s="28"/>
      <c r="L15" s="40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105"/>
      <c r="AE15" s="105"/>
      <c r="AF15" s="105"/>
      <c r="AG15" s="105"/>
      <c r="AH15" s="105"/>
      <c r="AI15" s="28"/>
      <c r="AJ15" s="105"/>
      <c r="AK15" s="105"/>
      <c r="AL15" s="48"/>
      <c r="AM15" s="48"/>
      <c r="AN15" s="105"/>
      <c r="AO15" s="105"/>
      <c r="AP15" s="105"/>
      <c r="AQ15" s="105"/>
      <c r="AR15" s="105"/>
      <c r="AS15" s="105"/>
      <c r="AT15" s="105"/>
      <c r="AU15" s="105"/>
      <c r="AV15" s="105"/>
      <c r="AW15" s="105"/>
      <c r="AX15" s="150">
        <v>43191</v>
      </c>
      <c r="AY15" s="150">
        <v>43221</v>
      </c>
      <c r="AZ15" s="150">
        <v>43252</v>
      </c>
      <c r="BA15" s="150">
        <v>43282</v>
      </c>
      <c r="BB15" s="150">
        <v>43313</v>
      </c>
      <c r="BC15" s="150">
        <v>43344</v>
      </c>
      <c r="BD15" s="150">
        <v>43374</v>
      </c>
      <c r="BE15" s="150">
        <v>43405</v>
      </c>
      <c r="BF15" s="150">
        <v>43435</v>
      </c>
      <c r="BG15" s="150">
        <v>43466</v>
      </c>
      <c r="BH15" s="150">
        <v>43497</v>
      </c>
      <c r="BI15" s="150">
        <v>43525</v>
      </c>
      <c r="BJ15" s="150">
        <v>43556</v>
      </c>
      <c r="BK15" s="150">
        <v>43586</v>
      </c>
      <c r="BL15" s="150">
        <v>43617</v>
      </c>
      <c r="BM15" s="150">
        <v>43647</v>
      </c>
      <c r="BN15" s="150">
        <v>43678</v>
      </c>
      <c r="BO15" s="150">
        <v>43709</v>
      </c>
      <c r="BP15" s="150">
        <v>43739</v>
      </c>
      <c r="BQ15" s="150">
        <v>43770</v>
      </c>
      <c r="BR15" s="150">
        <v>43800</v>
      </c>
      <c r="BS15" s="150">
        <v>43831</v>
      </c>
      <c r="BT15" s="150">
        <v>43862</v>
      </c>
      <c r="BU15" s="150">
        <v>43891</v>
      </c>
      <c r="BV15" s="150">
        <v>43922</v>
      </c>
      <c r="BW15" s="150">
        <v>43952</v>
      </c>
      <c r="BX15" s="150">
        <v>43983</v>
      </c>
      <c r="BY15" s="150">
        <v>44013</v>
      </c>
      <c r="BZ15" s="150">
        <v>44044</v>
      </c>
      <c r="CA15" s="150">
        <v>44075</v>
      </c>
      <c r="CB15" s="150">
        <v>44105</v>
      </c>
      <c r="CC15" s="150">
        <v>44136</v>
      </c>
      <c r="CD15" s="150">
        <v>44166</v>
      </c>
      <c r="CE15" s="150">
        <v>44197</v>
      </c>
      <c r="CF15" s="150">
        <v>44228</v>
      </c>
      <c r="CG15" s="150">
        <v>44256</v>
      </c>
      <c r="CH15" s="150">
        <v>44287</v>
      </c>
      <c r="CI15" s="150">
        <v>44317</v>
      </c>
      <c r="CJ15" s="150">
        <v>44348</v>
      </c>
      <c r="CK15" s="150">
        <v>44378</v>
      </c>
      <c r="CL15" s="150">
        <v>44409</v>
      </c>
      <c r="CM15" s="150">
        <v>44440</v>
      </c>
      <c r="CN15" s="150">
        <v>44470</v>
      </c>
      <c r="CO15" s="150">
        <v>44501</v>
      </c>
      <c r="CP15" s="150">
        <v>44531</v>
      </c>
      <c r="CQ15" s="150">
        <v>44562</v>
      </c>
      <c r="CR15" s="28"/>
      <c r="CS15" s="150"/>
      <c r="CT15" s="150"/>
      <c r="CU15" s="150"/>
      <c r="CV15" s="150"/>
      <c r="CW15" s="150"/>
      <c r="CX15" s="150"/>
      <c r="CY15" s="150"/>
      <c r="CZ15" s="150"/>
      <c r="DA15" s="150"/>
      <c r="DB15" s="150"/>
      <c r="DC15" s="150"/>
      <c r="DD15" s="150"/>
      <c r="DE15" s="150"/>
    </row>
    <row r="16" spans="1:110" x14ac:dyDescent="0.3">
      <c r="B16" s="12"/>
      <c r="C16" s="12"/>
      <c r="D16" s="12"/>
      <c r="E16" s="12"/>
      <c r="F16" s="12"/>
      <c r="G16" s="41"/>
      <c r="H16" s="49"/>
      <c r="I16" s="49"/>
      <c r="J16" s="26"/>
      <c r="K16" s="26"/>
      <c r="L16" s="41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71"/>
      <c r="AE16" s="71"/>
      <c r="AF16" s="71"/>
      <c r="AG16" s="71"/>
      <c r="AH16" s="71"/>
      <c r="AI16" s="26"/>
      <c r="AJ16" s="71"/>
      <c r="AK16" s="71"/>
    </row>
    <row r="17" spans="1:110" ht="21" x14ac:dyDescent="0.4">
      <c r="A17" s="3" t="s">
        <v>30</v>
      </c>
      <c r="B17" s="15"/>
      <c r="C17" s="12"/>
      <c r="D17" s="12"/>
      <c r="E17" s="12"/>
      <c r="F17" s="12"/>
      <c r="G17" s="41"/>
      <c r="H17" s="49"/>
      <c r="I17" s="49"/>
      <c r="J17" s="26"/>
      <c r="K17" s="26"/>
      <c r="L17" s="41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71"/>
      <c r="AE17" s="71"/>
      <c r="AF17" s="71"/>
      <c r="AG17" s="71"/>
      <c r="AH17" s="71"/>
      <c r="AI17" s="26"/>
      <c r="AJ17" s="71"/>
      <c r="AK17" s="71"/>
    </row>
    <row r="18" spans="1:110" ht="21" x14ac:dyDescent="0.4">
      <c r="A18" s="4" t="s">
        <v>24</v>
      </c>
      <c r="B18" s="15"/>
      <c r="C18" s="12"/>
      <c r="D18" s="12"/>
      <c r="E18" s="12"/>
      <c r="F18" s="12"/>
      <c r="G18" s="41"/>
      <c r="H18" s="49"/>
      <c r="I18" s="49"/>
      <c r="J18" s="26"/>
      <c r="K18" s="26"/>
      <c r="L18" s="41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71"/>
      <c r="AE18" s="71"/>
      <c r="AF18" s="71"/>
      <c r="AG18" s="71"/>
      <c r="AH18" s="71"/>
      <c r="AI18" s="26"/>
      <c r="AJ18" s="71"/>
      <c r="AK18" s="71"/>
    </row>
    <row r="19" spans="1:110" x14ac:dyDescent="0.3">
      <c r="A19" s="52" t="s">
        <v>38</v>
      </c>
      <c r="B19" s="12"/>
      <c r="C19" s="12"/>
      <c r="D19" s="12"/>
      <c r="E19" s="12"/>
      <c r="F19" s="12"/>
      <c r="G19" s="41"/>
      <c r="H19" s="49"/>
      <c r="I19" s="49"/>
      <c r="J19" s="26"/>
      <c r="K19" s="26"/>
      <c r="L19" s="41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71"/>
      <c r="AE19" s="71"/>
      <c r="AF19" s="71"/>
      <c r="AG19" s="71"/>
      <c r="AH19" s="71"/>
      <c r="AI19" s="26"/>
      <c r="AJ19" s="71"/>
      <c r="AK19" s="71"/>
    </row>
    <row r="20" spans="1:110" ht="18" x14ac:dyDescent="0.35">
      <c r="B20" s="162" t="s">
        <v>10</v>
      </c>
      <c r="C20" s="162"/>
      <c r="D20" s="162"/>
      <c r="E20" s="162"/>
      <c r="F20" s="162"/>
      <c r="G20" s="162"/>
      <c r="H20" s="162"/>
      <c r="I20" s="162"/>
      <c r="J20" s="162"/>
      <c r="K20" s="162"/>
      <c r="L20" s="162"/>
      <c r="M20" s="162"/>
      <c r="N20" s="161" t="s">
        <v>8</v>
      </c>
      <c r="O20" s="161"/>
      <c r="P20" s="161"/>
      <c r="Q20" s="161"/>
      <c r="R20" s="161"/>
      <c r="S20" s="161"/>
      <c r="T20" s="161"/>
      <c r="U20" s="161"/>
      <c r="V20" s="161"/>
      <c r="W20" s="161"/>
      <c r="X20" s="161"/>
      <c r="Y20" s="161"/>
      <c r="Z20" s="161" t="s">
        <v>9</v>
      </c>
      <c r="AA20" s="161"/>
      <c r="AB20" s="161"/>
      <c r="AC20" s="161"/>
      <c r="AD20" s="161"/>
      <c r="AE20" s="161"/>
      <c r="AF20" s="161"/>
      <c r="AG20" s="161"/>
      <c r="AH20" s="161"/>
      <c r="AI20" s="161"/>
      <c r="AJ20" s="161"/>
      <c r="AK20" s="161"/>
      <c r="AL20" s="161" t="s">
        <v>49</v>
      </c>
      <c r="AM20" s="161"/>
      <c r="AN20" s="161"/>
      <c r="AO20" s="161"/>
      <c r="AP20" s="161"/>
      <c r="AQ20" s="161"/>
      <c r="AR20" s="161"/>
      <c r="AS20" s="161"/>
      <c r="AT20" s="161"/>
      <c r="AU20" s="161"/>
      <c r="AV20" s="161"/>
      <c r="AW20" s="161"/>
      <c r="AX20" s="161" t="s">
        <v>50</v>
      </c>
      <c r="AY20" s="161"/>
      <c r="AZ20" s="161"/>
      <c r="BA20" s="161"/>
      <c r="BB20" s="161"/>
      <c r="BC20" s="161"/>
      <c r="BD20" s="161"/>
      <c r="BE20" s="161"/>
      <c r="BF20" s="161"/>
      <c r="BG20" s="161"/>
      <c r="BH20" s="161"/>
      <c r="BI20" s="161"/>
      <c r="BJ20" s="161" t="s">
        <v>59</v>
      </c>
      <c r="BK20" s="161"/>
      <c r="BL20" s="161"/>
      <c r="BM20" s="161"/>
      <c r="BN20" s="161"/>
      <c r="BO20" s="161"/>
      <c r="BP20" s="161"/>
      <c r="BQ20" s="161"/>
      <c r="BR20" s="161"/>
      <c r="BS20" s="161"/>
      <c r="BT20" s="161"/>
      <c r="BU20" s="161"/>
      <c r="BV20" s="159" t="s">
        <v>60</v>
      </c>
      <c r="BW20" s="159"/>
      <c r="BX20" s="159"/>
      <c r="BY20" s="159"/>
      <c r="BZ20" s="159"/>
      <c r="CA20" s="159"/>
      <c r="CB20" s="159"/>
      <c r="CC20" s="159"/>
      <c r="CD20" s="159"/>
      <c r="CE20" s="159"/>
      <c r="CF20" s="159"/>
      <c r="CG20" s="159"/>
      <c r="CH20" s="159" t="s">
        <v>61</v>
      </c>
      <c r="CI20" s="159"/>
      <c r="CJ20" s="159"/>
      <c r="CK20" s="159"/>
      <c r="CL20" s="159"/>
      <c r="CM20" s="159"/>
      <c r="CN20" s="159"/>
      <c r="CO20" s="159"/>
      <c r="CP20" s="159"/>
      <c r="CQ20" s="159"/>
      <c r="CR20" s="159"/>
      <c r="CS20" s="159"/>
      <c r="CT20" s="159" t="s">
        <v>62</v>
      </c>
      <c r="CU20" s="159"/>
      <c r="CV20" s="159"/>
      <c r="CW20" s="159"/>
      <c r="CX20" s="159"/>
      <c r="CY20" s="159"/>
      <c r="CZ20" s="159"/>
      <c r="DA20" s="159"/>
      <c r="DB20" s="159"/>
      <c r="DC20" s="159"/>
      <c r="DD20" s="159"/>
      <c r="DE20" s="159"/>
    </row>
    <row r="21" spans="1:110" x14ac:dyDescent="0.3">
      <c r="B21" s="2">
        <v>1</v>
      </c>
      <c r="C21" s="2">
        <f t="shared" ref="C21:M21" si="30">B21+1</f>
        <v>2</v>
      </c>
      <c r="D21" s="2">
        <f t="shared" si="30"/>
        <v>3</v>
      </c>
      <c r="E21" s="2">
        <f t="shared" si="30"/>
        <v>4</v>
      </c>
      <c r="F21" s="2">
        <f t="shared" si="30"/>
        <v>5</v>
      </c>
      <c r="G21" s="30">
        <f t="shared" si="30"/>
        <v>6</v>
      </c>
      <c r="H21" s="30">
        <f t="shared" si="30"/>
        <v>7</v>
      </c>
      <c r="I21" s="30">
        <f t="shared" si="30"/>
        <v>8</v>
      </c>
      <c r="J21" s="30">
        <f t="shared" si="30"/>
        <v>9</v>
      </c>
      <c r="K21" s="30">
        <f t="shared" si="30"/>
        <v>10</v>
      </c>
      <c r="L21" s="30">
        <f t="shared" si="30"/>
        <v>11</v>
      </c>
      <c r="M21" s="80">
        <f t="shared" si="30"/>
        <v>12</v>
      </c>
      <c r="N21" s="30">
        <v>1</v>
      </c>
      <c r="O21" s="30">
        <f t="shared" ref="O21:Y21" si="31">N21+1</f>
        <v>2</v>
      </c>
      <c r="P21" s="20">
        <f t="shared" si="31"/>
        <v>3</v>
      </c>
      <c r="Q21" s="20">
        <f t="shared" si="31"/>
        <v>4</v>
      </c>
      <c r="R21" s="20">
        <f t="shared" si="31"/>
        <v>5</v>
      </c>
      <c r="S21" s="20">
        <f t="shared" si="31"/>
        <v>6</v>
      </c>
      <c r="T21" s="20">
        <f t="shared" si="31"/>
        <v>7</v>
      </c>
      <c r="U21" s="20">
        <f t="shared" si="31"/>
        <v>8</v>
      </c>
      <c r="V21" s="20">
        <f t="shared" si="31"/>
        <v>9</v>
      </c>
      <c r="W21" s="20">
        <f t="shared" si="31"/>
        <v>10</v>
      </c>
      <c r="X21" s="20">
        <f t="shared" si="31"/>
        <v>11</v>
      </c>
      <c r="Y21" s="93">
        <f t="shared" si="31"/>
        <v>12</v>
      </c>
      <c r="Z21" s="76">
        <v>1</v>
      </c>
      <c r="AA21" s="20">
        <f t="shared" ref="AA21" si="32">Z21+1</f>
        <v>2</v>
      </c>
      <c r="AB21" s="20">
        <f t="shared" ref="AB21" si="33">AA21+1</f>
        <v>3</v>
      </c>
      <c r="AC21" s="20">
        <f t="shared" ref="AC21" si="34">AB21+1</f>
        <v>4</v>
      </c>
      <c r="AD21" s="2">
        <f t="shared" ref="AD21" si="35">AC21+1</f>
        <v>5</v>
      </c>
      <c r="AE21" s="2">
        <f t="shared" ref="AE21" si="36">AD21+1</f>
        <v>6</v>
      </c>
      <c r="AF21" s="2">
        <f t="shared" ref="AF21" si="37">AE21+1</f>
        <v>7</v>
      </c>
      <c r="AG21" s="2">
        <f t="shared" ref="AG21" si="38">AF21+1</f>
        <v>8</v>
      </c>
      <c r="AH21" s="2">
        <f t="shared" ref="AH21" si="39">AG21+1</f>
        <v>9</v>
      </c>
      <c r="AI21" s="2">
        <f t="shared" ref="AI21" si="40">AH21+1</f>
        <v>10</v>
      </c>
      <c r="AJ21" s="2">
        <f t="shared" ref="AJ21" si="41">AI21+1</f>
        <v>11</v>
      </c>
      <c r="AK21" s="2">
        <f t="shared" ref="AK21" si="42">AJ21+1</f>
        <v>12</v>
      </c>
      <c r="AL21" s="2">
        <v>1</v>
      </c>
      <c r="AM21" s="2">
        <v>2</v>
      </c>
      <c r="AN21" s="2">
        <v>3</v>
      </c>
      <c r="AO21" s="2">
        <v>4</v>
      </c>
      <c r="AP21" s="2">
        <v>5</v>
      </c>
      <c r="AQ21" s="2">
        <v>6</v>
      </c>
      <c r="AR21" s="2">
        <v>7</v>
      </c>
      <c r="AS21" s="2">
        <v>8</v>
      </c>
      <c r="AT21" s="2">
        <v>9</v>
      </c>
      <c r="AU21" s="2">
        <v>10</v>
      </c>
      <c r="AV21" s="2">
        <v>11</v>
      </c>
      <c r="AW21" s="2">
        <v>12</v>
      </c>
      <c r="AX21" s="63">
        <v>1</v>
      </c>
      <c r="AY21" s="2">
        <v>2</v>
      </c>
      <c r="AZ21" s="2">
        <v>3</v>
      </c>
      <c r="BA21" s="2">
        <v>4</v>
      </c>
      <c r="BB21" s="2">
        <v>5</v>
      </c>
      <c r="BC21" s="2">
        <v>6</v>
      </c>
      <c r="BD21" s="30">
        <v>7</v>
      </c>
      <c r="BE21" s="30">
        <v>8</v>
      </c>
      <c r="BF21" s="30">
        <v>9</v>
      </c>
      <c r="BG21" s="30">
        <v>10</v>
      </c>
      <c r="BH21" s="96">
        <v>11</v>
      </c>
      <c r="BI21" s="30">
        <v>12</v>
      </c>
      <c r="BJ21" s="106">
        <v>1</v>
      </c>
      <c r="BK21" s="30">
        <v>2</v>
      </c>
      <c r="BL21" s="96">
        <v>3</v>
      </c>
      <c r="BM21" s="30">
        <v>4</v>
      </c>
      <c r="BN21" s="96">
        <v>5</v>
      </c>
      <c r="BO21" s="30">
        <v>6</v>
      </c>
      <c r="BP21" s="96">
        <v>7</v>
      </c>
      <c r="BQ21" s="30">
        <v>8</v>
      </c>
      <c r="BR21" s="30">
        <v>9</v>
      </c>
      <c r="BS21" s="30">
        <v>10</v>
      </c>
      <c r="BT21" s="30">
        <v>11</v>
      </c>
      <c r="BU21" s="30">
        <v>12</v>
      </c>
      <c r="BV21" s="106">
        <v>1</v>
      </c>
      <c r="BW21" s="96">
        <v>2</v>
      </c>
      <c r="BX21" s="96">
        <v>3</v>
      </c>
      <c r="BY21" s="96">
        <v>4</v>
      </c>
      <c r="BZ21" s="96">
        <v>5</v>
      </c>
      <c r="CA21" s="96">
        <v>6</v>
      </c>
      <c r="CB21" s="96">
        <v>7</v>
      </c>
      <c r="CC21" s="96">
        <v>8</v>
      </c>
      <c r="CD21" s="96">
        <v>9</v>
      </c>
      <c r="CE21" s="96">
        <v>10</v>
      </c>
      <c r="CF21" s="96">
        <v>11</v>
      </c>
      <c r="CG21" s="30">
        <v>12</v>
      </c>
      <c r="CH21" s="106">
        <v>1</v>
      </c>
      <c r="CI21" s="96">
        <v>2</v>
      </c>
      <c r="CJ21" s="96">
        <v>3</v>
      </c>
      <c r="CK21" s="96">
        <v>4</v>
      </c>
      <c r="CL21" s="96">
        <v>5</v>
      </c>
      <c r="CM21" s="96">
        <v>6</v>
      </c>
      <c r="CN21" s="96">
        <v>7</v>
      </c>
      <c r="CO21" s="96">
        <v>8</v>
      </c>
      <c r="CP21" s="96">
        <v>9</v>
      </c>
      <c r="CQ21" s="96">
        <v>10</v>
      </c>
      <c r="CR21" s="96">
        <v>11</v>
      </c>
      <c r="CS21" s="30">
        <v>12</v>
      </c>
      <c r="CT21" s="106">
        <v>1</v>
      </c>
      <c r="CU21" s="96">
        <v>2</v>
      </c>
      <c r="DF21" s="151"/>
    </row>
    <row r="22" spans="1:110" x14ac:dyDescent="0.3">
      <c r="B22" s="10">
        <f>B6-365</f>
        <v>41379</v>
      </c>
      <c r="C22" s="10">
        <f>B22+30</f>
        <v>41409</v>
      </c>
      <c r="D22" s="10">
        <f t="shared" ref="D22:Y22" si="43">C22+30</f>
        <v>41439</v>
      </c>
      <c r="E22" s="10">
        <f t="shared" si="43"/>
        <v>41469</v>
      </c>
      <c r="F22" s="10">
        <f t="shared" si="43"/>
        <v>41499</v>
      </c>
      <c r="G22" s="31">
        <f t="shared" si="43"/>
        <v>41529</v>
      </c>
      <c r="H22" s="31">
        <f t="shared" si="43"/>
        <v>41559</v>
      </c>
      <c r="I22" s="31">
        <f t="shared" si="43"/>
        <v>41589</v>
      </c>
      <c r="J22" s="31">
        <f t="shared" si="43"/>
        <v>41619</v>
      </c>
      <c r="K22" s="31">
        <f t="shared" si="43"/>
        <v>41649</v>
      </c>
      <c r="L22" s="31">
        <f t="shared" si="43"/>
        <v>41679</v>
      </c>
      <c r="M22" s="81">
        <f t="shared" si="43"/>
        <v>41709</v>
      </c>
      <c r="N22" s="31">
        <f t="shared" si="43"/>
        <v>41739</v>
      </c>
      <c r="O22" s="10">
        <f t="shared" si="43"/>
        <v>41769</v>
      </c>
      <c r="P22" s="10">
        <f t="shared" si="43"/>
        <v>41799</v>
      </c>
      <c r="Q22" s="10">
        <f t="shared" si="43"/>
        <v>41829</v>
      </c>
      <c r="R22" s="10">
        <f t="shared" si="43"/>
        <v>41859</v>
      </c>
      <c r="S22" s="10">
        <f t="shared" si="43"/>
        <v>41889</v>
      </c>
      <c r="T22" s="10">
        <f t="shared" si="43"/>
        <v>41919</v>
      </c>
      <c r="U22" s="10">
        <f t="shared" si="43"/>
        <v>41949</v>
      </c>
      <c r="V22" s="10">
        <f t="shared" si="43"/>
        <v>41979</v>
      </c>
      <c r="W22" s="10">
        <f t="shared" si="43"/>
        <v>42009</v>
      </c>
      <c r="X22" s="10">
        <f t="shared" si="43"/>
        <v>42039</v>
      </c>
      <c r="Y22" s="94">
        <f t="shared" si="43"/>
        <v>42069</v>
      </c>
      <c r="Z22" s="78">
        <f t="shared" ref="Z22" si="44">Y22+30</f>
        <v>42099</v>
      </c>
      <c r="AA22" s="10">
        <f t="shared" ref="AA22" si="45">Z22+30</f>
        <v>42129</v>
      </c>
      <c r="AB22" s="10">
        <f t="shared" ref="AB22" si="46">AA22+30</f>
        <v>42159</v>
      </c>
      <c r="AC22" s="10">
        <f t="shared" ref="AC22" si="47">AB22+30</f>
        <v>42189</v>
      </c>
      <c r="AD22" s="10">
        <f t="shared" ref="AD22" si="48">AC22+30</f>
        <v>42219</v>
      </c>
      <c r="AE22" s="10">
        <f t="shared" ref="AE22" si="49">AD22+30</f>
        <v>42249</v>
      </c>
      <c r="AF22" s="10">
        <f t="shared" ref="AF22" si="50">AE22+30</f>
        <v>42279</v>
      </c>
      <c r="AG22" s="10">
        <f t="shared" ref="AG22" si="51">AF22+30</f>
        <v>42309</v>
      </c>
      <c r="AH22" s="10">
        <f>AG22+31</f>
        <v>42340</v>
      </c>
      <c r="AI22" s="10">
        <f t="shared" ref="AI22:BI22" si="52">AH22+31</f>
        <v>42371</v>
      </c>
      <c r="AJ22" s="10">
        <f t="shared" si="52"/>
        <v>42402</v>
      </c>
      <c r="AK22" s="10">
        <f t="shared" si="52"/>
        <v>42433</v>
      </c>
      <c r="AL22" s="10">
        <f t="shared" si="52"/>
        <v>42464</v>
      </c>
      <c r="AM22" s="10">
        <f t="shared" si="52"/>
        <v>42495</v>
      </c>
      <c r="AN22" s="10">
        <f t="shared" si="52"/>
        <v>42526</v>
      </c>
      <c r="AO22" s="10">
        <f t="shared" si="52"/>
        <v>42557</v>
      </c>
      <c r="AP22" s="10">
        <f t="shared" si="52"/>
        <v>42588</v>
      </c>
      <c r="AQ22" s="10">
        <f t="shared" si="52"/>
        <v>42619</v>
      </c>
      <c r="AR22" s="10">
        <f t="shared" si="52"/>
        <v>42650</v>
      </c>
      <c r="AS22" s="10">
        <f t="shared" si="52"/>
        <v>42681</v>
      </c>
      <c r="AT22" s="10">
        <f t="shared" si="52"/>
        <v>42712</v>
      </c>
      <c r="AU22" s="10">
        <f t="shared" si="52"/>
        <v>42743</v>
      </c>
      <c r="AV22" s="10">
        <f t="shared" si="52"/>
        <v>42774</v>
      </c>
      <c r="AW22" s="10">
        <f t="shared" si="52"/>
        <v>42805</v>
      </c>
      <c r="AX22" s="64">
        <f t="shared" si="52"/>
        <v>42836</v>
      </c>
      <c r="AY22" s="10">
        <f t="shared" si="52"/>
        <v>42867</v>
      </c>
      <c r="AZ22" s="10">
        <f t="shared" si="52"/>
        <v>42898</v>
      </c>
      <c r="BA22" s="10">
        <f t="shared" si="52"/>
        <v>42929</v>
      </c>
      <c r="BB22" s="10">
        <f t="shared" si="52"/>
        <v>42960</v>
      </c>
      <c r="BC22" s="10">
        <f t="shared" si="52"/>
        <v>42991</v>
      </c>
      <c r="BD22" s="31">
        <f t="shared" si="52"/>
        <v>43022</v>
      </c>
      <c r="BE22" s="31">
        <f t="shared" si="52"/>
        <v>43053</v>
      </c>
      <c r="BF22" s="31">
        <f t="shared" si="52"/>
        <v>43084</v>
      </c>
      <c r="BG22" s="31">
        <f t="shared" si="52"/>
        <v>43115</v>
      </c>
      <c r="BH22" s="97">
        <f t="shared" si="52"/>
        <v>43146</v>
      </c>
      <c r="BI22" s="97">
        <f t="shared" si="52"/>
        <v>43177</v>
      </c>
      <c r="BJ22" s="107">
        <f t="shared" ref="BJ22" si="53">BI22+31</f>
        <v>43208</v>
      </c>
      <c r="BK22" s="97">
        <f t="shared" ref="BK22:CG22" si="54">BJ22+31</f>
        <v>43239</v>
      </c>
      <c r="BL22" s="97">
        <f t="shared" ref="BL22:BP22" si="55">BK22+31</f>
        <v>43270</v>
      </c>
      <c r="BM22" s="97">
        <f t="shared" si="54"/>
        <v>43301</v>
      </c>
      <c r="BN22" s="97">
        <f t="shared" si="55"/>
        <v>43332</v>
      </c>
      <c r="BO22" s="97">
        <f t="shared" si="54"/>
        <v>43363</v>
      </c>
      <c r="BP22" s="97">
        <f t="shared" si="55"/>
        <v>43394</v>
      </c>
      <c r="BQ22" s="97">
        <f t="shared" si="54"/>
        <v>43425</v>
      </c>
      <c r="BR22" s="97">
        <f t="shared" si="54"/>
        <v>43456</v>
      </c>
      <c r="BS22" s="97">
        <f t="shared" si="54"/>
        <v>43487</v>
      </c>
      <c r="BT22" s="97">
        <f t="shared" si="54"/>
        <v>43518</v>
      </c>
      <c r="BU22" s="97">
        <f t="shared" si="54"/>
        <v>43549</v>
      </c>
      <c r="BV22" s="107">
        <f t="shared" si="54"/>
        <v>43580</v>
      </c>
      <c r="BW22" s="97">
        <f t="shared" si="54"/>
        <v>43611</v>
      </c>
      <c r="BX22" s="97">
        <f t="shared" si="54"/>
        <v>43642</v>
      </c>
      <c r="BY22" s="97">
        <f t="shared" si="54"/>
        <v>43673</v>
      </c>
      <c r="BZ22" s="97">
        <f t="shared" si="54"/>
        <v>43704</v>
      </c>
      <c r="CA22" s="97">
        <f t="shared" si="54"/>
        <v>43735</v>
      </c>
      <c r="CB22" s="97">
        <f t="shared" si="54"/>
        <v>43766</v>
      </c>
      <c r="CC22" s="97">
        <f t="shared" si="54"/>
        <v>43797</v>
      </c>
      <c r="CD22" s="97">
        <f t="shared" si="54"/>
        <v>43828</v>
      </c>
      <c r="CE22" s="97">
        <f t="shared" si="54"/>
        <v>43859</v>
      </c>
      <c r="CF22" s="97">
        <f t="shared" si="54"/>
        <v>43890</v>
      </c>
      <c r="CG22" s="97">
        <f t="shared" si="54"/>
        <v>43921</v>
      </c>
      <c r="CH22" s="107">
        <f>CG22+30</f>
        <v>43951</v>
      </c>
      <c r="CI22" s="97">
        <f t="shared" ref="CI22:CR22" si="56">CH22+30</f>
        <v>43981</v>
      </c>
      <c r="CJ22" s="97">
        <f t="shared" si="56"/>
        <v>44011</v>
      </c>
      <c r="CK22" s="97">
        <f t="shared" si="56"/>
        <v>44041</v>
      </c>
      <c r="CL22" s="97">
        <f t="shared" si="56"/>
        <v>44071</v>
      </c>
      <c r="CM22" s="97">
        <f t="shared" si="56"/>
        <v>44101</v>
      </c>
      <c r="CN22" s="97">
        <f t="shared" si="56"/>
        <v>44131</v>
      </c>
      <c r="CO22" s="97">
        <f t="shared" si="56"/>
        <v>44161</v>
      </c>
      <c r="CP22" s="97">
        <f t="shared" si="56"/>
        <v>44191</v>
      </c>
      <c r="CQ22" s="97">
        <f t="shared" si="56"/>
        <v>44221</v>
      </c>
      <c r="CR22" s="97">
        <f t="shared" si="56"/>
        <v>44251</v>
      </c>
      <c r="CS22" s="97">
        <f t="shared" ref="CS22" si="57">CR22+31</f>
        <v>44282</v>
      </c>
      <c r="CT22" s="107">
        <f>CS22+30</f>
        <v>44312</v>
      </c>
      <c r="CU22" s="97">
        <f>CT22+30</f>
        <v>44342</v>
      </c>
      <c r="DF22" s="151"/>
    </row>
    <row r="23" spans="1:110" x14ac:dyDescent="0.3">
      <c r="B23" s="12"/>
      <c r="C23" s="12"/>
      <c r="D23" s="12"/>
      <c r="E23" s="12"/>
      <c r="F23" s="12"/>
      <c r="G23" s="41"/>
      <c r="H23" s="32"/>
      <c r="I23" s="32"/>
      <c r="J23" s="32"/>
      <c r="K23" s="32"/>
      <c r="L23" s="32"/>
      <c r="M23" s="82"/>
      <c r="N23" s="32"/>
      <c r="O23" s="17"/>
      <c r="P23" s="71"/>
      <c r="Q23" s="71"/>
      <c r="R23" s="71"/>
      <c r="S23" s="71"/>
      <c r="T23" s="71"/>
      <c r="U23" s="71"/>
      <c r="V23" s="71"/>
      <c r="W23" s="71"/>
      <c r="X23" s="71"/>
      <c r="Y23" s="95"/>
      <c r="Z23" s="92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112"/>
      <c r="AY23" s="71"/>
      <c r="AZ23" s="71"/>
      <c r="BA23" s="71"/>
      <c r="BB23" s="71"/>
      <c r="BC23" s="71"/>
      <c r="BD23" s="41"/>
      <c r="BE23" s="41"/>
      <c r="BF23" s="41"/>
      <c r="BG23" s="41"/>
      <c r="BH23" s="140"/>
      <c r="BI23" s="140"/>
      <c r="BJ23" s="141"/>
      <c r="BK23" s="140"/>
      <c r="BL23" s="140"/>
      <c r="BM23" s="140"/>
      <c r="BN23" s="140"/>
      <c r="BO23" s="140"/>
      <c r="BP23" s="140"/>
      <c r="BQ23" s="140"/>
      <c r="BR23" s="140"/>
      <c r="BS23" s="140"/>
      <c r="BT23" s="140"/>
      <c r="BU23" s="140"/>
      <c r="BV23" s="141"/>
      <c r="BW23" s="140"/>
      <c r="BX23" s="140"/>
      <c r="BY23" s="140"/>
      <c r="BZ23" s="140"/>
      <c r="CA23" s="140"/>
      <c r="CB23" s="140"/>
      <c r="CC23" s="140"/>
      <c r="CD23" s="140"/>
      <c r="CE23" s="140"/>
      <c r="CF23" s="140"/>
      <c r="CG23" s="140"/>
      <c r="CH23" s="141"/>
      <c r="CI23" s="140"/>
      <c r="CJ23" s="140"/>
      <c r="CK23" s="140"/>
      <c r="CL23" s="140"/>
      <c r="CM23" s="140"/>
      <c r="CN23" s="140"/>
      <c r="CO23" s="140"/>
      <c r="CP23" s="140"/>
      <c r="CQ23" s="140"/>
      <c r="CR23" s="140"/>
      <c r="CS23" s="140"/>
      <c r="CT23" s="141"/>
      <c r="CU23" s="99"/>
      <c r="DF23" s="151"/>
    </row>
    <row r="24" spans="1:110" x14ac:dyDescent="0.3">
      <c r="A24" s="2" t="s">
        <v>0</v>
      </c>
      <c r="B24" s="8">
        <v>10.148157967435482</v>
      </c>
      <c r="C24" s="8">
        <v>15.340464601337899</v>
      </c>
      <c r="D24" s="8">
        <v>21.322196557804951</v>
      </c>
      <c r="E24" s="8">
        <v>15.508428606732819</v>
      </c>
      <c r="F24" s="8">
        <v>20.618670240878107</v>
      </c>
      <c r="G24" s="39">
        <v>24.344151490267588</v>
      </c>
      <c r="H24" s="39">
        <v>24.304913552992168</v>
      </c>
      <c r="I24" s="39">
        <v>20.43873507570774</v>
      </c>
      <c r="J24" s="39">
        <v>15.317989320623457</v>
      </c>
      <c r="K24" s="39">
        <v>8.1394161474597588</v>
      </c>
      <c r="L24" s="39">
        <v>8.1046744172973</v>
      </c>
      <c r="M24" s="100">
        <v>9.4027160509305645</v>
      </c>
      <c r="N24" s="39">
        <v>12.599729457517526</v>
      </c>
      <c r="O24" s="8">
        <v>15.350803521328709</v>
      </c>
      <c r="P24" s="8">
        <v>22.171592857920054</v>
      </c>
      <c r="Q24" s="8">
        <v>27.507803301927492</v>
      </c>
      <c r="R24" s="8">
        <v>29.034452513009498</v>
      </c>
      <c r="S24" s="8">
        <v>26.837527680817498</v>
      </c>
      <c r="T24" s="8">
        <v>27.758106565980267</v>
      </c>
      <c r="U24" s="8">
        <v>27.466854876492672</v>
      </c>
      <c r="V24" s="8">
        <v>21.90601418625867</v>
      </c>
      <c r="W24" s="8">
        <v>14.589742546277959</v>
      </c>
      <c r="X24" s="8">
        <v>6.2878910027463206</v>
      </c>
      <c r="Y24" s="72">
        <v>8.5046350086493199</v>
      </c>
      <c r="Z24" s="8">
        <v>13.700449279265841</v>
      </c>
      <c r="AA24" s="8">
        <v>18.392653186487841</v>
      </c>
      <c r="AB24" s="8">
        <v>18.872541143404739</v>
      </c>
      <c r="AC24" s="8">
        <v>19.167932943081194</v>
      </c>
      <c r="AD24" s="8">
        <v>22.439617598815357</v>
      </c>
      <c r="AE24" s="8">
        <v>24.906910112484166</v>
      </c>
      <c r="AF24" s="8">
        <v>31.571907743618528</v>
      </c>
      <c r="AG24" s="8">
        <v>28.651318184000736</v>
      </c>
      <c r="AH24" s="8">
        <v>23.481261625649971</v>
      </c>
      <c r="AI24" s="8">
        <v>16.750383079900669</v>
      </c>
      <c r="AJ24" s="8">
        <v>12.277127996712949</v>
      </c>
      <c r="AK24" s="8">
        <v>15.403698006567605</v>
      </c>
      <c r="AL24" s="8">
        <v>19.247021233155085</v>
      </c>
      <c r="AM24" s="8">
        <v>16.400972884266292</v>
      </c>
      <c r="AN24" s="8">
        <v>16.866117953344776</v>
      </c>
      <c r="AO24" s="8">
        <v>23.772173003445676</v>
      </c>
      <c r="AP24" s="8">
        <v>32.534745370455973</v>
      </c>
      <c r="AQ24" s="8">
        <v>36.043375438912349</v>
      </c>
      <c r="AR24" s="8">
        <v>28.515533237672376</v>
      </c>
      <c r="AS24" s="8">
        <v>33.065124019117889</v>
      </c>
      <c r="AT24" s="8">
        <v>21.249015960671002</v>
      </c>
      <c r="AU24" s="8">
        <v>17.774238829564503</v>
      </c>
      <c r="AV24" s="8">
        <v>15.068032749652881</v>
      </c>
      <c r="AW24" s="8">
        <v>10.18904942362443</v>
      </c>
      <c r="AX24" s="113">
        <v>11.427934891744174</v>
      </c>
      <c r="AY24" s="8">
        <v>16.531873450563392</v>
      </c>
      <c r="AZ24" s="8">
        <v>20.466096893708325</v>
      </c>
      <c r="BA24" s="8">
        <v>22.540910979555989</v>
      </c>
      <c r="BB24" s="8">
        <v>28.072413943893633</v>
      </c>
      <c r="BC24" s="8">
        <v>23.283491334287355</v>
      </c>
      <c r="BD24" s="39">
        <v>24.21360135483657</v>
      </c>
      <c r="BE24" s="39">
        <v>27.778100422950516</v>
      </c>
      <c r="BF24" s="39">
        <v>20.039483358050838</v>
      </c>
      <c r="BG24" s="39">
        <v>8.9117271132974647</v>
      </c>
      <c r="BH24" s="138">
        <v>10.307087743117634</v>
      </c>
      <c r="BI24" s="138">
        <v>10.467004246605381</v>
      </c>
      <c r="BJ24" s="139">
        <v>10.24592494263975</v>
      </c>
      <c r="BK24" s="138">
        <v>14.699771472213337</v>
      </c>
      <c r="BL24" s="138">
        <v>20.701058889876787</v>
      </c>
      <c r="BM24" s="138">
        <v>18.863999249130284</v>
      </c>
      <c r="BN24" s="138">
        <v>25.709872146395778</v>
      </c>
      <c r="BO24" s="138">
        <v>32.233664724345459</v>
      </c>
      <c r="BP24" s="138">
        <v>21.424169267853639</v>
      </c>
      <c r="BQ24" s="138">
        <v>24.383598971485984</v>
      </c>
      <c r="BR24" s="138">
        <v>20.627149024655289</v>
      </c>
      <c r="BS24" s="138">
        <v>16.134785228210703</v>
      </c>
      <c r="BT24" s="138">
        <v>13.228580928613816</v>
      </c>
      <c r="BU24" s="138">
        <v>10.154851252478176</v>
      </c>
      <c r="BV24" s="139">
        <v>11.114427610269219</v>
      </c>
      <c r="BW24" s="138">
        <v>13.169761710460719</v>
      </c>
      <c r="BX24" s="138">
        <v>15.874109382767825</v>
      </c>
      <c r="BY24" s="138">
        <v>17.205790530651214</v>
      </c>
      <c r="BZ24" s="138">
        <v>30.156236314787897</v>
      </c>
      <c r="CA24" s="138">
        <v>23.428855797711911</v>
      </c>
      <c r="CB24" s="138">
        <v>28.650017625769138</v>
      </c>
      <c r="CC24" s="138">
        <v>27.606545293928335</v>
      </c>
      <c r="CD24" s="138">
        <v>21.001455755423894</v>
      </c>
      <c r="CE24" s="138">
        <v>24.355912581089523</v>
      </c>
      <c r="CF24" s="138">
        <v>15.439706741816709</v>
      </c>
      <c r="CG24" s="138">
        <v>13.784567275226971</v>
      </c>
      <c r="CH24" s="139">
        <v>14.167915003016367</v>
      </c>
      <c r="CI24" s="138">
        <v>20.753461190297667</v>
      </c>
      <c r="CJ24" s="138">
        <v>24.15747847804516</v>
      </c>
      <c r="CK24" s="138">
        <v>22.952933423034324</v>
      </c>
      <c r="CL24" s="138">
        <v>26.568310641817465</v>
      </c>
      <c r="CM24" s="138">
        <v>32.101310601640833</v>
      </c>
      <c r="CN24" s="138">
        <v>22.374245011375319</v>
      </c>
      <c r="CO24" s="138">
        <v>27.281975480470106</v>
      </c>
      <c r="CP24" s="138">
        <v>17.813065801496997</v>
      </c>
      <c r="CQ24" s="138">
        <v>14.153904473972181</v>
      </c>
      <c r="CR24" s="138">
        <v>7.2868677981792658</v>
      </c>
      <c r="CS24" s="138">
        <v>9.1003000918692134</v>
      </c>
      <c r="CT24" s="139">
        <v>12.187080792062892</v>
      </c>
      <c r="CU24" s="138">
        <v>14.274007336890749</v>
      </c>
      <c r="DF24" s="151"/>
    </row>
    <row r="25" spans="1:110" x14ac:dyDescent="0.3">
      <c r="A25" s="2" t="s">
        <v>1</v>
      </c>
      <c r="B25" s="8">
        <v>50.997665577949952</v>
      </c>
      <c r="C25" s="8">
        <v>87.431005027767142</v>
      </c>
      <c r="D25" s="8">
        <v>94.746201617805667</v>
      </c>
      <c r="E25" s="8">
        <v>93.018586972758186</v>
      </c>
      <c r="F25" s="8">
        <v>120.77702551533392</v>
      </c>
      <c r="G25" s="39">
        <v>106.60507278099536</v>
      </c>
      <c r="H25" s="39">
        <v>59.799230249184291</v>
      </c>
      <c r="I25" s="39">
        <v>44.206840959914878</v>
      </c>
      <c r="J25" s="39">
        <v>29.46992938883416</v>
      </c>
      <c r="K25" s="39">
        <v>19.509711159248681</v>
      </c>
      <c r="L25" s="39">
        <v>18.294101967460708</v>
      </c>
      <c r="M25" s="100">
        <v>25.496784698019788</v>
      </c>
      <c r="N25" s="39">
        <v>48.560934848637842</v>
      </c>
      <c r="O25" s="8">
        <v>80.655407299252673</v>
      </c>
      <c r="P25" s="8">
        <v>96.776608516666272</v>
      </c>
      <c r="Q25" s="8">
        <v>104.52385950609501</v>
      </c>
      <c r="R25" s="8">
        <v>105.07145874369959</v>
      </c>
      <c r="S25" s="8">
        <v>101.11441546856599</v>
      </c>
      <c r="T25" s="8">
        <v>73.689643851788148</v>
      </c>
      <c r="U25" s="8">
        <v>67.534318054070837</v>
      </c>
      <c r="V25" s="8">
        <v>56.693663398118623</v>
      </c>
      <c r="W25" s="8">
        <v>45.736982062779333</v>
      </c>
      <c r="X25" s="8">
        <v>36.378539340426286</v>
      </c>
      <c r="Y25" s="72">
        <v>51.099724985630139</v>
      </c>
      <c r="Z25" s="8">
        <v>85.627980814865879</v>
      </c>
      <c r="AA25" s="8">
        <v>114.26126221019895</v>
      </c>
      <c r="AB25" s="8">
        <v>129.39366817575075</v>
      </c>
      <c r="AC25" s="8">
        <v>133.45967766080625</v>
      </c>
      <c r="AD25" s="8">
        <v>125.24202813939119</v>
      </c>
      <c r="AE25" s="8">
        <v>115.62122769640747</v>
      </c>
      <c r="AF25" s="8">
        <v>91.15577550146233</v>
      </c>
      <c r="AG25" s="8">
        <v>82.783416436111722</v>
      </c>
      <c r="AH25" s="8">
        <v>57.495970605217181</v>
      </c>
      <c r="AI25" s="8">
        <v>39.098690489798166</v>
      </c>
      <c r="AJ25" s="8">
        <v>35.510420126922398</v>
      </c>
      <c r="AK25" s="8">
        <v>49.311585722005162</v>
      </c>
      <c r="AL25" s="8">
        <v>75.505419189325764</v>
      </c>
      <c r="AM25" s="8">
        <v>105.09725613193203</v>
      </c>
      <c r="AN25" s="8">
        <v>134.08495708949121</v>
      </c>
      <c r="AO25" s="8">
        <v>140.562920402267</v>
      </c>
      <c r="AP25" s="8">
        <v>122.05320459185567</v>
      </c>
      <c r="AQ25" s="8">
        <v>107.46439984715796</v>
      </c>
      <c r="AR25" s="8">
        <v>79.208143199562045</v>
      </c>
      <c r="AS25" s="8">
        <v>68.657331778049056</v>
      </c>
      <c r="AT25" s="8">
        <v>47.975604372623842</v>
      </c>
      <c r="AU25" s="8">
        <v>32.933587498775388</v>
      </c>
      <c r="AV25" s="8">
        <v>29.60540406459452</v>
      </c>
      <c r="AW25" s="8">
        <v>35.668062124688959</v>
      </c>
      <c r="AX25" s="113">
        <v>53.778514053898064</v>
      </c>
      <c r="AY25" s="8">
        <v>79.411893724549174</v>
      </c>
      <c r="AZ25" s="8">
        <v>98.663990210468697</v>
      </c>
      <c r="BA25" s="8">
        <v>116.81983769256401</v>
      </c>
      <c r="BB25" s="8">
        <v>108.5920269554731</v>
      </c>
      <c r="BC25" s="8">
        <v>105.20560802586336</v>
      </c>
      <c r="BD25" s="39">
        <v>74.778554096894709</v>
      </c>
      <c r="BE25" s="39">
        <v>61.273764019907347</v>
      </c>
      <c r="BF25" s="39">
        <v>46.079603970018645</v>
      </c>
      <c r="BG25" s="39">
        <v>25.632003612668189</v>
      </c>
      <c r="BH25" s="138">
        <v>23.655395187463647</v>
      </c>
      <c r="BI25" s="138">
        <v>30.557877850800882</v>
      </c>
      <c r="BJ25" s="139">
        <v>36.266197225152979</v>
      </c>
      <c r="BK25" s="138">
        <v>77.456975029040422</v>
      </c>
      <c r="BL25" s="138">
        <v>73.961997691847742</v>
      </c>
      <c r="BM25" s="138">
        <v>107.67433198076094</v>
      </c>
      <c r="BN25" s="138">
        <v>105.70253348292937</v>
      </c>
      <c r="BO25" s="138">
        <v>108.27743064542014</v>
      </c>
      <c r="BP25" s="138">
        <v>77.179502540105304</v>
      </c>
      <c r="BQ25" s="138">
        <v>61.778577589392221</v>
      </c>
      <c r="BR25" s="138">
        <v>46.428056387951109</v>
      </c>
      <c r="BS25" s="138">
        <v>30.67172133646374</v>
      </c>
      <c r="BT25" s="138">
        <v>21.499577377085121</v>
      </c>
      <c r="BU25" s="138">
        <v>31.949578952255838</v>
      </c>
      <c r="BV25" s="139">
        <v>62.345894877967119</v>
      </c>
      <c r="BW25" s="138">
        <v>84.596159504090778</v>
      </c>
      <c r="BX25" s="138">
        <v>125.35254974194534</v>
      </c>
      <c r="BY25" s="138">
        <v>130.04715725464379</v>
      </c>
      <c r="BZ25" s="138">
        <v>106.69441542727699</v>
      </c>
      <c r="CA25" s="138">
        <v>117.90707523262502</v>
      </c>
      <c r="CB25" s="138">
        <v>82.044277018148705</v>
      </c>
      <c r="CC25" s="138">
        <v>64.761153180195748</v>
      </c>
      <c r="CD25" s="138">
        <v>49.211290918734193</v>
      </c>
      <c r="CE25" s="138">
        <v>37.667989464820316</v>
      </c>
      <c r="CF25" s="138">
        <v>29.1040406912105</v>
      </c>
      <c r="CG25" s="138">
        <v>39.21843836261656</v>
      </c>
      <c r="CH25" s="139">
        <v>58.91144730705561</v>
      </c>
      <c r="CI25" s="138">
        <v>89.783538331964635</v>
      </c>
      <c r="CJ25" s="138">
        <v>114.75120516335316</v>
      </c>
      <c r="CK25" s="138">
        <v>130.94672130695315</v>
      </c>
      <c r="CL25" s="138">
        <v>127.76664378527266</v>
      </c>
      <c r="CM25" s="138">
        <v>115.62623943561607</v>
      </c>
      <c r="CN25" s="138">
        <v>85.969872026674778</v>
      </c>
      <c r="CO25" s="138">
        <v>80.534003791038046</v>
      </c>
      <c r="CP25" s="138">
        <v>46.4823397993624</v>
      </c>
      <c r="CQ25" s="138">
        <v>33.14282378792241</v>
      </c>
      <c r="CR25" s="138">
        <v>21.237679993080498</v>
      </c>
      <c r="CS25" s="138">
        <v>28.698104256530915</v>
      </c>
      <c r="CT25" s="139">
        <v>39.827206516700528</v>
      </c>
      <c r="CU25" s="138">
        <v>48.556899427383712</v>
      </c>
      <c r="DF25" s="151"/>
    </row>
    <row r="26" spans="1:110" x14ac:dyDescent="0.3">
      <c r="A26" s="2" t="s">
        <v>2</v>
      </c>
      <c r="B26" s="8">
        <v>30.588786833279482</v>
      </c>
      <c r="C26" s="8">
        <v>31.689600127014998</v>
      </c>
      <c r="D26" s="8">
        <v>37.499591637671081</v>
      </c>
      <c r="E26" s="8">
        <v>39.167146137381579</v>
      </c>
      <c r="F26" s="8">
        <v>40.605285814649804</v>
      </c>
      <c r="G26" s="39">
        <v>37.770937147125963</v>
      </c>
      <c r="H26" s="39">
        <v>32.783069346158292</v>
      </c>
      <c r="I26" s="39">
        <v>29.073169315338856</v>
      </c>
      <c r="J26" s="39">
        <v>25.760298592464366</v>
      </c>
      <c r="K26" s="39">
        <v>19.417089022473977</v>
      </c>
      <c r="L26" s="39">
        <v>18.299866410831889</v>
      </c>
      <c r="M26" s="100">
        <v>20.104256013902152</v>
      </c>
      <c r="N26" s="39">
        <v>21.599085984748175</v>
      </c>
      <c r="O26" s="8">
        <v>27.930352439234309</v>
      </c>
      <c r="P26" s="8">
        <v>35.536112701698606</v>
      </c>
      <c r="Q26" s="8">
        <v>39.785125421293159</v>
      </c>
      <c r="R26" s="8">
        <v>46.527084258122954</v>
      </c>
      <c r="S26" s="8">
        <v>45.595871190819437</v>
      </c>
      <c r="T26" s="8">
        <v>42.828697777204702</v>
      </c>
      <c r="U26" s="8">
        <v>44.923118673779229</v>
      </c>
      <c r="V26" s="8">
        <v>37.643130027773672</v>
      </c>
      <c r="W26" s="8">
        <v>36.489118592059988</v>
      </c>
      <c r="X26" s="8">
        <v>29.298982887489604</v>
      </c>
      <c r="Y26" s="72">
        <v>37.818338716426602</v>
      </c>
      <c r="Z26" s="8">
        <v>36.497606773948242</v>
      </c>
      <c r="AA26" s="8">
        <v>45.068565560125677</v>
      </c>
      <c r="AB26" s="8">
        <v>48.665914907375232</v>
      </c>
      <c r="AC26" s="8">
        <v>54.119955608218667</v>
      </c>
      <c r="AD26" s="8">
        <v>57.177948058339481</v>
      </c>
      <c r="AE26" s="8">
        <v>51.680086755131455</v>
      </c>
      <c r="AF26" s="8">
        <v>62.318777781339939</v>
      </c>
      <c r="AG26" s="8">
        <v>55.488585712656075</v>
      </c>
      <c r="AH26" s="8">
        <v>49.76573724065311</v>
      </c>
      <c r="AI26" s="8">
        <v>38.513785035414408</v>
      </c>
      <c r="AJ26" s="8">
        <v>31.250936569828674</v>
      </c>
      <c r="AK26" s="8">
        <v>40.612256608090803</v>
      </c>
      <c r="AL26" s="8">
        <v>44.917547290340764</v>
      </c>
      <c r="AM26" s="8">
        <v>39.905732530507777</v>
      </c>
      <c r="AN26" s="8">
        <v>47.870657078551723</v>
      </c>
      <c r="AO26" s="8">
        <v>44.336314325519233</v>
      </c>
      <c r="AP26" s="8">
        <v>47.525585781854744</v>
      </c>
      <c r="AQ26" s="8">
        <v>55.568534441257889</v>
      </c>
      <c r="AR26" s="8">
        <v>46.909411142230852</v>
      </c>
      <c r="AS26" s="8">
        <v>46.74104566040711</v>
      </c>
      <c r="AT26" s="8">
        <v>33.544949079434446</v>
      </c>
      <c r="AU26" s="8">
        <v>22.569450122437225</v>
      </c>
      <c r="AV26" s="8">
        <v>21.403072846350486</v>
      </c>
      <c r="AW26" s="8">
        <v>18.378535756354641</v>
      </c>
      <c r="AX26" s="113">
        <v>18.331972933717935</v>
      </c>
      <c r="AY26" s="8">
        <v>21.645831072015522</v>
      </c>
      <c r="AZ26" s="8">
        <v>28.277995393189073</v>
      </c>
      <c r="BA26" s="8">
        <v>29.591723897415839</v>
      </c>
      <c r="BB26" s="8">
        <v>37.416547919406852</v>
      </c>
      <c r="BC26" s="8">
        <v>30.412230273279885</v>
      </c>
      <c r="BD26" s="39">
        <v>27.720299234230975</v>
      </c>
      <c r="BE26" s="39">
        <v>28.044858885241503</v>
      </c>
      <c r="BF26" s="39">
        <v>25.451645925069737</v>
      </c>
      <c r="BG26" s="39">
        <v>22.772979903059106</v>
      </c>
      <c r="BH26" s="138">
        <v>20.354883312631806</v>
      </c>
      <c r="BI26" s="138">
        <v>16.672608770215831</v>
      </c>
      <c r="BJ26" s="139">
        <v>18.171615386147057</v>
      </c>
      <c r="BK26" s="138">
        <v>19.2181797415817</v>
      </c>
      <c r="BL26" s="138">
        <v>26.250082623794665</v>
      </c>
      <c r="BM26" s="138">
        <v>23.114416952841882</v>
      </c>
      <c r="BN26" s="138">
        <v>24.81128540560913</v>
      </c>
      <c r="BO26" s="138">
        <v>31.544867679585348</v>
      </c>
      <c r="BP26" s="138">
        <v>34.105048836029262</v>
      </c>
      <c r="BQ26" s="138">
        <v>28.478811042950774</v>
      </c>
      <c r="BR26" s="138">
        <v>23.435450105137996</v>
      </c>
      <c r="BS26" s="138">
        <v>21.238605808771929</v>
      </c>
      <c r="BT26" s="138">
        <v>24.509297236643661</v>
      </c>
      <c r="BU26" s="138">
        <v>28.665593315751277</v>
      </c>
      <c r="BV26" s="139">
        <v>26.503703574856228</v>
      </c>
      <c r="BW26" s="138">
        <v>31.725390214482641</v>
      </c>
      <c r="BX26" s="138">
        <v>31.857812442149594</v>
      </c>
      <c r="BY26" s="138">
        <v>33.103472094461445</v>
      </c>
      <c r="BZ26" s="138">
        <v>41.007742663863112</v>
      </c>
      <c r="CA26" s="138">
        <v>41.863485947205547</v>
      </c>
      <c r="CB26" s="138">
        <v>38.723506907219715</v>
      </c>
      <c r="CC26" s="138">
        <v>36.622911626142987</v>
      </c>
      <c r="CD26" s="138">
        <v>32.303937616516471</v>
      </c>
      <c r="CE26" s="138">
        <v>30.872204188461183</v>
      </c>
      <c r="CF26" s="138">
        <v>30.837092350662765</v>
      </c>
      <c r="CG26" s="138">
        <v>27.632593758685672</v>
      </c>
      <c r="CH26" s="139">
        <v>30.540021086899674</v>
      </c>
      <c r="CI26" s="138">
        <v>33.394866642128541</v>
      </c>
      <c r="CJ26" s="138">
        <v>31.506700640212092</v>
      </c>
      <c r="CK26" s="138">
        <v>35.059237129464975</v>
      </c>
      <c r="CL26" s="138">
        <v>39.484864835784769</v>
      </c>
      <c r="CM26" s="138">
        <v>39.551582231410016</v>
      </c>
      <c r="CN26" s="138">
        <v>34.578846828848988</v>
      </c>
      <c r="CO26" s="138">
        <v>29.427422206160152</v>
      </c>
      <c r="CP26" s="138">
        <v>19.670871036324854</v>
      </c>
      <c r="CQ26" s="138">
        <v>16.027110420076223</v>
      </c>
      <c r="CR26" s="138">
        <v>16.524224653448574</v>
      </c>
      <c r="CS26" s="138">
        <v>15.848910217671579</v>
      </c>
      <c r="CT26" s="139">
        <v>13.875164645418243</v>
      </c>
      <c r="CU26" s="138">
        <v>14.356326745072252</v>
      </c>
      <c r="DF26" s="151"/>
    </row>
    <row r="27" spans="1:110" x14ac:dyDescent="0.3">
      <c r="A27" s="2" t="s">
        <v>3</v>
      </c>
      <c r="B27" s="8">
        <v>45.006902156356482</v>
      </c>
      <c r="C27" s="8">
        <v>28.877961163776714</v>
      </c>
      <c r="D27" s="8">
        <v>20.27233197803028</v>
      </c>
      <c r="E27" s="8">
        <v>30.346148095309903</v>
      </c>
      <c r="F27" s="8">
        <v>14.899129777005843</v>
      </c>
      <c r="G27" s="39">
        <v>21.828490531831637</v>
      </c>
      <c r="H27" s="39">
        <v>17.542746018739237</v>
      </c>
      <c r="I27" s="39">
        <v>18.262437007959864</v>
      </c>
      <c r="J27" s="39">
        <v>20.765481802098837</v>
      </c>
      <c r="K27" s="39">
        <v>18.709302923293276</v>
      </c>
      <c r="L27" s="39">
        <v>21.89571122431003</v>
      </c>
      <c r="M27" s="100">
        <v>26.770786777061815</v>
      </c>
      <c r="N27" s="39">
        <v>37.318811590679701</v>
      </c>
      <c r="O27" s="8">
        <v>35.983692325840579</v>
      </c>
      <c r="P27" s="8">
        <v>34.691241192325336</v>
      </c>
      <c r="Q27" s="8">
        <v>47.246353886152605</v>
      </c>
      <c r="R27" s="8">
        <v>47.32079458332943</v>
      </c>
      <c r="S27" s="8">
        <v>54.107642997218434</v>
      </c>
      <c r="T27" s="8">
        <v>47.869013495396736</v>
      </c>
      <c r="U27" s="8">
        <v>42.088036284665684</v>
      </c>
      <c r="V27" s="8">
        <v>44.311544045551948</v>
      </c>
      <c r="W27" s="8">
        <v>38.595043836602301</v>
      </c>
      <c r="X27" s="8">
        <v>39.804155779561782</v>
      </c>
      <c r="Y27" s="72">
        <v>40.824169537305579</v>
      </c>
      <c r="Z27" s="8">
        <v>63.725697638318103</v>
      </c>
      <c r="AA27" s="8">
        <v>58.436523168894901</v>
      </c>
      <c r="AB27" s="8">
        <v>60.511437627816335</v>
      </c>
      <c r="AC27" s="8">
        <v>72.840994120687427</v>
      </c>
      <c r="AD27" s="8">
        <v>66.140620078505762</v>
      </c>
      <c r="AE27" s="8">
        <v>66.385345359102459</v>
      </c>
      <c r="AF27" s="8">
        <v>57.321739745069131</v>
      </c>
      <c r="AG27" s="8">
        <v>51.181291815656238</v>
      </c>
      <c r="AH27" s="8">
        <v>47.845830152559074</v>
      </c>
      <c r="AI27" s="8">
        <v>41.967136994032323</v>
      </c>
      <c r="AJ27" s="8">
        <v>45.059389293899159</v>
      </c>
      <c r="AK27" s="8">
        <v>43.342884367370708</v>
      </c>
      <c r="AL27" s="8">
        <v>61.561032480928844</v>
      </c>
      <c r="AM27" s="8">
        <v>58.226471663445786</v>
      </c>
      <c r="AN27" s="8">
        <v>61.475956506177852</v>
      </c>
      <c r="AO27" s="8">
        <v>77.373572944410384</v>
      </c>
      <c r="AP27" s="8">
        <v>62.704384659739411</v>
      </c>
      <c r="AQ27" s="8">
        <v>60.587797805864277</v>
      </c>
      <c r="AR27" s="8">
        <v>50.218949860374806</v>
      </c>
      <c r="AS27" s="8">
        <v>42.771837153383707</v>
      </c>
      <c r="AT27" s="8">
        <v>41.599176335285286</v>
      </c>
      <c r="AU27" s="8">
        <v>33.601475289587057</v>
      </c>
      <c r="AV27" s="8">
        <v>32.284962499439594</v>
      </c>
      <c r="AW27" s="8">
        <v>31.053363838826943</v>
      </c>
      <c r="AX27" s="113">
        <v>49.650429209894249</v>
      </c>
      <c r="AY27" s="8">
        <v>51.583075926547892</v>
      </c>
      <c r="AZ27" s="8">
        <v>60.305833021459684</v>
      </c>
      <c r="BA27" s="8">
        <v>61.875832161481895</v>
      </c>
      <c r="BB27" s="8">
        <v>63.517547354077713</v>
      </c>
      <c r="BC27" s="8">
        <v>63.078092012248703</v>
      </c>
      <c r="BD27" s="39">
        <v>54.063632275112532</v>
      </c>
      <c r="BE27" s="39">
        <v>50.590690948047452</v>
      </c>
      <c r="BF27" s="39">
        <v>48.925226973971803</v>
      </c>
      <c r="BG27" s="39">
        <v>37.260858330991255</v>
      </c>
      <c r="BH27" s="138">
        <v>35.604661233610756</v>
      </c>
      <c r="BI27" s="138">
        <v>33.533230161876844</v>
      </c>
      <c r="BJ27" s="139">
        <v>51.303629369062158</v>
      </c>
      <c r="BK27" s="138">
        <v>52.916061736075982</v>
      </c>
      <c r="BL27" s="138">
        <v>56.98764687091942</v>
      </c>
      <c r="BM27" s="138">
        <v>66.687891755524419</v>
      </c>
      <c r="BN27" s="138">
        <v>56.235270585319682</v>
      </c>
      <c r="BO27" s="138">
        <v>57.881927774894748</v>
      </c>
      <c r="BP27" s="138">
        <v>46.9848422847489</v>
      </c>
      <c r="BQ27" s="138">
        <v>38.984882439479826</v>
      </c>
      <c r="BR27" s="138">
        <v>32.900237761088924</v>
      </c>
      <c r="BS27" s="138">
        <v>29.81028670511483</v>
      </c>
      <c r="BT27" s="138">
        <v>27.524265819290996</v>
      </c>
      <c r="BU27" s="138">
        <v>32.256703114641113</v>
      </c>
      <c r="BV27" s="139">
        <v>41.972701043246609</v>
      </c>
      <c r="BW27" s="138">
        <v>56.915867714912338</v>
      </c>
      <c r="BX27" s="138">
        <v>61.254712852537196</v>
      </c>
      <c r="BY27" s="138">
        <v>70.012077002653172</v>
      </c>
      <c r="BZ27" s="138">
        <v>71.480765969045947</v>
      </c>
      <c r="CA27" s="138">
        <v>71.937271432047154</v>
      </c>
      <c r="CB27" s="138">
        <v>46.692693005650895</v>
      </c>
      <c r="CC27" s="138">
        <v>53.102108580250345</v>
      </c>
      <c r="CD27" s="138">
        <v>50.978739488268111</v>
      </c>
      <c r="CE27" s="138">
        <v>44.367180776693658</v>
      </c>
      <c r="CF27" s="138">
        <v>43.539534975078716</v>
      </c>
      <c r="CG27" s="138">
        <v>45.591587208771777</v>
      </c>
      <c r="CH27" s="139">
        <v>67.875446475049472</v>
      </c>
      <c r="CI27" s="138">
        <v>72.80597609203231</v>
      </c>
      <c r="CJ27" s="138">
        <v>136.7626062878191</v>
      </c>
      <c r="CK27" s="138">
        <v>121.42469302519214</v>
      </c>
      <c r="CL27" s="138">
        <v>103.72076360998098</v>
      </c>
      <c r="CM27" s="138">
        <v>129.73842465198831</v>
      </c>
      <c r="CN27" s="138">
        <v>103.30135322578202</v>
      </c>
      <c r="CO27" s="138">
        <v>92.662016144415716</v>
      </c>
      <c r="CP27" s="138">
        <v>63.952581928716761</v>
      </c>
      <c r="CQ27" s="138">
        <v>48.39242249039367</v>
      </c>
      <c r="CR27" s="138">
        <v>41.437224592128025</v>
      </c>
      <c r="CS27" s="138">
        <v>46.760421282473793</v>
      </c>
      <c r="CT27" s="139">
        <v>57.00974107894934</v>
      </c>
      <c r="CU27" s="138">
        <v>79.433254913496995</v>
      </c>
      <c r="DF27" s="151"/>
    </row>
    <row r="28" spans="1:110" x14ac:dyDescent="0.3">
      <c r="A28" s="2" t="s">
        <v>4</v>
      </c>
      <c r="B28" s="8">
        <v>10.171918035284653</v>
      </c>
      <c r="C28" s="8">
        <v>15.333389878127768</v>
      </c>
      <c r="D28" s="8">
        <v>22.785402392833767</v>
      </c>
      <c r="E28" s="8">
        <v>24.697811431952854</v>
      </c>
      <c r="F28" s="8">
        <v>25.678305449150027</v>
      </c>
      <c r="G28" s="39">
        <v>34.817348135748382</v>
      </c>
      <c r="H28" s="39">
        <v>30.013647001549966</v>
      </c>
      <c r="I28" s="39">
        <v>30.98192958345366</v>
      </c>
      <c r="J28" s="39">
        <v>15.091761803120121</v>
      </c>
      <c r="K28" s="39">
        <v>8.8417060241597838</v>
      </c>
      <c r="L28" s="39">
        <v>6.0547131163091006</v>
      </c>
      <c r="M28" s="100">
        <v>5.7408945896248627</v>
      </c>
      <c r="N28" s="39">
        <v>8.7890682853479731</v>
      </c>
      <c r="O28" s="8">
        <v>14.560628855487405</v>
      </c>
      <c r="P28" s="8">
        <v>20.053311854081539</v>
      </c>
      <c r="Q28" s="8">
        <v>26.54223901234927</v>
      </c>
      <c r="R28" s="8">
        <v>30.209085282038775</v>
      </c>
      <c r="S28" s="8">
        <v>33.467347767785327</v>
      </c>
      <c r="T28" s="8">
        <v>31.425120559610139</v>
      </c>
      <c r="U28" s="8">
        <v>30.004645954840051</v>
      </c>
      <c r="V28" s="8">
        <v>22.557807339824638</v>
      </c>
      <c r="W28" s="8">
        <v>13.167235426654507</v>
      </c>
      <c r="X28" s="8">
        <v>11.598344682888269</v>
      </c>
      <c r="Y28" s="72">
        <v>11.399090146912796</v>
      </c>
      <c r="Z28" s="8">
        <v>13.550087477858838</v>
      </c>
      <c r="AA28" s="8">
        <v>14.482495291068405</v>
      </c>
      <c r="AB28" s="8">
        <v>19.765672270818595</v>
      </c>
      <c r="AC28" s="8">
        <v>22.67809877358615</v>
      </c>
      <c r="AD28" s="8">
        <v>26.363929141632742</v>
      </c>
      <c r="AE28" s="8">
        <v>36.397878054011166</v>
      </c>
      <c r="AF28" s="8">
        <v>25.365345602213161</v>
      </c>
      <c r="AG28" s="8">
        <v>22.407353425962146</v>
      </c>
      <c r="AH28" s="8">
        <v>12.705531634746142</v>
      </c>
      <c r="AI28" s="8">
        <v>8.0021431923329871</v>
      </c>
      <c r="AJ28" s="8">
        <v>6.8340876161769257</v>
      </c>
      <c r="AK28" s="8">
        <v>6.159235006869662</v>
      </c>
      <c r="AL28" s="8">
        <v>9.7860123911328429</v>
      </c>
      <c r="AM28" s="8">
        <v>12.424001324736462</v>
      </c>
      <c r="AN28" s="8">
        <v>13.014978189217036</v>
      </c>
      <c r="AO28" s="8">
        <v>18.68346180410979</v>
      </c>
      <c r="AP28" s="8">
        <v>26.492574284748727</v>
      </c>
      <c r="AQ28" s="8">
        <v>29.249880881366597</v>
      </c>
      <c r="AR28" s="8">
        <v>24.090700320307548</v>
      </c>
      <c r="AS28" s="8">
        <v>17.593548676727398</v>
      </c>
      <c r="AT28" s="8">
        <v>13.478683899522848</v>
      </c>
      <c r="AU28" s="8">
        <v>9.5718543713248128</v>
      </c>
      <c r="AV28" s="8">
        <v>6.9039904763296116</v>
      </c>
      <c r="AW28" s="8">
        <v>4.4303885921454862</v>
      </c>
      <c r="AX28" s="113">
        <v>6.9566207249799339</v>
      </c>
      <c r="AY28" s="8">
        <v>9.8409557231190377</v>
      </c>
      <c r="AZ28" s="8">
        <v>14.850363761161441</v>
      </c>
      <c r="BA28" s="8">
        <v>21.203217862393103</v>
      </c>
      <c r="BB28" s="8">
        <v>22.479527604913471</v>
      </c>
      <c r="BC28" s="8">
        <v>21.103172717815291</v>
      </c>
      <c r="BD28" s="39">
        <v>21.712693688946693</v>
      </c>
      <c r="BE28" s="39">
        <v>17.351057399969115</v>
      </c>
      <c r="BF28" s="39">
        <v>12.852178567337893</v>
      </c>
      <c r="BG28" s="39">
        <v>8.965602111258816</v>
      </c>
      <c r="BH28" s="138">
        <v>7.634727559056504</v>
      </c>
      <c r="BI28" s="138">
        <v>6.0257722168154251</v>
      </c>
      <c r="BJ28" s="139">
        <v>7.0139221716417337</v>
      </c>
      <c r="BK28" s="138">
        <v>12.173064976656235</v>
      </c>
      <c r="BL28" s="138">
        <v>14.91123718631761</v>
      </c>
      <c r="BM28" s="138">
        <v>21.392994803294133</v>
      </c>
      <c r="BN28" s="138">
        <v>20.021403187372648</v>
      </c>
      <c r="BO28" s="138">
        <v>23.782803683807867</v>
      </c>
      <c r="BP28" s="138">
        <v>19.623449789668019</v>
      </c>
      <c r="BQ28" s="138">
        <v>22.306515772949496</v>
      </c>
      <c r="BR28" s="138">
        <v>11.802642969802676</v>
      </c>
      <c r="BS28" s="138">
        <v>7.287442719524325</v>
      </c>
      <c r="BT28" s="138">
        <v>4.5681674452702881</v>
      </c>
      <c r="BU28" s="138">
        <v>6.0789513680293616</v>
      </c>
      <c r="BV28" s="139">
        <v>5.7070895845180027</v>
      </c>
      <c r="BW28" s="138">
        <v>10.832713867546374</v>
      </c>
      <c r="BX28" s="138">
        <v>14.203489440197234</v>
      </c>
      <c r="BY28" s="138">
        <v>20.407735735605591</v>
      </c>
      <c r="BZ28" s="138">
        <v>24.496120244775724</v>
      </c>
      <c r="CA28" s="138">
        <v>29.86815009661608</v>
      </c>
      <c r="CB28" s="138">
        <v>26.611407721327815</v>
      </c>
      <c r="CC28" s="138">
        <v>23.247168841825182</v>
      </c>
      <c r="CD28" s="138">
        <v>16.234299564820624</v>
      </c>
      <c r="CE28" s="138">
        <v>10.196768764092655</v>
      </c>
      <c r="CF28" s="138">
        <v>7.4353068872441739</v>
      </c>
      <c r="CG28" s="138">
        <v>5.1692039617951506</v>
      </c>
      <c r="CH28" s="139">
        <v>10.945822781034794</v>
      </c>
      <c r="CI28" s="138">
        <v>16.265586076032722</v>
      </c>
      <c r="CJ28" s="138">
        <v>17.459942520256543</v>
      </c>
      <c r="CK28" s="138">
        <v>30.544003775309058</v>
      </c>
      <c r="CL28" s="138">
        <v>43.318955117619872</v>
      </c>
      <c r="CM28" s="138">
        <v>39.03745306116997</v>
      </c>
      <c r="CN28" s="138">
        <v>30.289149080475774</v>
      </c>
      <c r="CO28" s="138">
        <v>29.649183656458639</v>
      </c>
      <c r="CP28" s="138">
        <v>17.163901555284202</v>
      </c>
      <c r="CQ28" s="138">
        <v>17.719647306234592</v>
      </c>
      <c r="CR28" s="138">
        <v>10.53821138415387</v>
      </c>
      <c r="CS28" s="138">
        <v>6.3318660734832743</v>
      </c>
      <c r="CT28" s="139">
        <v>5.1991009270011315</v>
      </c>
      <c r="CU28" s="138">
        <v>1.3872780672850118</v>
      </c>
      <c r="DF28" s="151"/>
    </row>
    <row r="29" spans="1:110" x14ac:dyDescent="0.3">
      <c r="A29" s="2" t="s">
        <v>5</v>
      </c>
      <c r="B29" s="8">
        <v>30.075424736292767</v>
      </c>
      <c r="C29" s="8">
        <v>35.437539131761483</v>
      </c>
      <c r="D29" s="8">
        <v>42.056162911819911</v>
      </c>
      <c r="E29" s="8">
        <v>42.886912871681609</v>
      </c>
      <c r="F29" s="8">
        <v>47.240818690182039</v>
      </c>
      <c r="G29" s="39">
        <v>46.404031210021152</v>
      </c>
      <c r="H29" s="39">
        <v>36.765133500235031</v>
      </c>
      <c r="I29" s="39">
        <v>31.415350628250568</v>
      </c>
      <c r="J29" s="39">
        <v>24.491656764450791</v>
      </c>
      <c r="K29" s="39">
        <v>17.135015256799999</v>
      </c>
      <c r="L29" s="39">
        <v>16.156119312819744</v>
      </c>
      <c r="M29" s="100">
        <v>18.993609722970046</v>
      </c>
      <c r="N29" s="39">
        <v>24.285314953909314</v>
      </c>
      <c r="O29" s="8">
        <v>33.091674985899402</v>
      </c>
      <c r="P29" s="8">
        <v>41.712500190576712</v>
      </c>
      <c r="Q29" s="8">
        <v>47.394359958950297</v>
      </c>
      <c r="R29" s="8">
        <v>53.578630270094813</v>
      </c>
      <c r="S29" s="8">
        <v>52.746138248619225</v>
      </c>
      <c r="T29" s="8">
        <v>47.040026628329066</v>
      </c>
      <c r="U29" s="8">
        <v>47.193262147066214</v>
      </c>
      <c r="V29" s="8">
        <v>39.477131722502669</v>
      </c>
      <c r="W29" s="8">
        <v>34.42580125216859</v>
      </c>
      <c r="X29" s="8">
        <v>26.99277977480391</v>
      </c>
      <c r="Y29" s="72">
        <v>34.785143548080654</v>
      </c>
      <c r="Z29" s="8">
        <v>39.019858179567592</v>
      </c>
      <c r="AA29" s="8">
        <v>47.464039517135511</v>
      </c>
      <c r="AB29" s="8">
        <v>52.037146041795971</v>
      </c>
      <c r="AC29" s="8">
        <v>57.368689718607619</v>
      </c>
      <c r="AD29" s="8">
        <v>60.300639233515057</v>
      </c>
      <c r="AE29" s="8">
        <v>56.273153831239846</v>
      </c>
      <c r="AF29" s="8">
        <v>61.34565089883138</v>
      </c>
      <c r="AG29" s="8">
        <v>55.344838392473108</v>
      </c>
      <c r="AH29" s="8">
        <v>45.737174473351658</v>
      </c>
      <c r="AI29" s="8">
        <v>34.271360011313028</v>
      </c>
      <c r="AJ29" s="8">
        <v>28.729238583023118</v>
      </c>
      <c r="AK29" s="8">
        <v>36.791319880250057</v>
      </c>
      <c r="AL29" s="8">
        <v>44.105393678048301</v>
      </c>
      <c r="AM29" s="8">
        <v>42.817323167506501</v>
      </c>
      <c r="AN29" s="8">
        <v>51.733285192388905</v>
      </c>
      <c r="AO29" s="8">
        <v>52.223105446910424</v>
      </c>
      <c r="AP29" s="8">
        <v>54.93095042399797</v>
      </c>
      <c r="AQ29" s="8">
        <v>60.208251902693966</v>
      </c>
      <c r="AR29" s="8">
        <v>49.228288800613406</v>
      </c>
      <c r="AS29" s="8">
        <v>47.611514882060433</v>
      </c>
      <c r="AT29" s="8">
        <v>33.987436995511338</v>
      </c>
      <c r="AU29" s="8">
        <v>23.645763642177759</v>
      </c>
      <c r="AV29" s="8">
        <v>21.736170959572672</v>
      </c>
      <c r="AW29" s="8">
        <v>19.286532472928219</v>
      </c>
      <c r="AX29" s="113">
        <v>21.339580969328502</v>
      </c>
      <c r="AY29" s="8">
        <v>26.651072732803005</v>
      </c>
      <c r="AZ29" s="8">
        <v>34.454114949289391</v>
      </c>
      <c r="BA29" s="8">
        <v>37.70565421837783</v>
      </c>
      <c r="BB29" s="8">
        <v>44.772121262907895</v>
      </c>
      <c r="BC29" s="8">
        <v>38.90110966890883</v>
      </c>
      <c r="BD29" s="39">
        <v>34.80983228969658</v>
      </c>
      <c r="BE29" s="39">
        <v>33.766060668334099</v>
      </c>
      <c r="BF29" s="39">
        <v>28.297529048847796</v>
      </c>
      <c r="BG29" s="39">
        <v>20.834024211998198</v>
      </c>
      <c r="BH29" s="138">
        <v>19.27198251948667</v>
      </c>
      <c r="BI29" s="138">
        <v>17.83312198595733</v>
      </c>
      <c r="BJ29" s="139">
        <v>19.503734209100287</v>
      </c>
      <c r="BK29" s="138">
        <v>24.274614454634111</v>
      </c>
      <c r="BL29" s="138">
        <v>31.609856587936569</v>
      </c>
      <c r="BM29" s="138">
        <v>31.131427150510788</v>
      </c>
      <c r="BN29" s="138">
        <v>34.191013383941439</v>
      </c>
      <c r="BO29" s="138">
        <v>41.867663293553122</v>
      </c>
      <c r="BP29" s="138">
        <v>37.541008527892821</v>
      </c>
      <c r="BQ29" s="138">
        <v>32.815070644883583</v>
      </c>
      <c r="BR29" s="138">
        <v>26.433938491074702</v>
      </c>
      <c r="BS29" s="138">
        <v>21.755300870774128</v>
      </c>
      <c r="BT29" s="138">
        <v>20.862788272704773</v>
      </c>
      <c r="BU29" s="138">
        <v>24.758561067327975</v>
      </c>
      <c r="BV29" s="139">
        <v>26.475169051306555</v>
      </c>
      <c r="BW29" s="138">
        <v>32.642186150977835</v>
      </c>
      <c r="BX29" s="138">
        <v>35.290680722368847</v>
      </c>
      <c r="BY29" s="138">
        <v>37.324981558944273</v>
      </c>
      <c r="BZ29" s="138">
        <v>45.743539454736904</v>
      </c>
      <c r="CA29" s="138">
        <v>45.841076882637125</v>
      </c>
      <c r="CB29" s="138">
        <v>41.308227655416218</v>
      </c>
      <c r="CC29" s="138">
        <v>37.915810513154248</v>
      </c>
      <c r="CD29" s="138">
        <v>32.192520821059723</v>
      </c>
      <c r="CE29" s="138">
        <v>29.860322080986503</v>
      </c>
      <c r="CF29" s="138">
        <v>26.902565751199024</v>
      </c>
      <c r="CG29" s="138">
        <v>25.499236118160749</v>
      </c>
      <c r="CH29" s="139">
        <v>28.912397036839629</v>
      </c>
      <c r="CI29" s="138">
        <v>34.395892851227387</v>
      </c>
      <c r="CJ29" s="138">
        <v>35.338527926801717</v>
      </c>
      <c r="CK29" s="138">
        <v>39.506824711768957</v>
      </c>
      <c r="CL29" s="138">
        <v>44.72236934558785</v>
      </c>
      <c r="CM29" s="138">
        <v>45.309939128431793</v>
      </c>
      <c r="CN29" s="138">
        <v>38.097215625410797</v>
      </c>
      <c r="CO29" s="138">
        <v>36.436035278335673</v>
      </c>
      <c r="CP29" s="138">
        <v>23.66183292038053</v>
      </c>
      <c r="CQ29" s="138">
        <v>18.819747482123443</v>
      </c>
      <c r="CR29" s="138">
        <v>15.678594980834761</v>
      </c>
      <c r="CS29" s="138">
        <v>16.52461122245516</v>
      </c>
      <c r="CT29" s="139">
        <v>16.411626197486711</v>
      </c>
      <c r="CU29" s="138">
        <v>17.776830613058184</v>
      </c>
      <c r="DF29" s="151"/>
    </row>
    <row r="30" spans="1:110" x14ac:dyDescent="0.3">
      <c r="A30" s="2"/>
      <c r="Z30" s="19"/>
      <c r="AA30" s="19"/>
      <c r="AB30" s="19"/>
      <c r="AC30" s="19"/>
      <c r="AI30" s="60"/>
      <c r="BH30" s="123"/>
      <c r="DF30" s="151"/>
    </row>
    <row r="31" spans="1:110" ht="15" thickBot="1" x14ac:dyDescent="0.35">
      <c r="A31" s="9"/>
      <c r="B31" s="9"/>
      <c r="C31" s="9"/>
      <c r="D31" s="9"/>
      <c r="E31" s="9"/>
      <c r="F31" s="9"/>
      <c r="G31" s="36"/>
      <c r="H31" s="46"/>
      <c r="I31" s="46"/>
      <c r="J31" s="23"/>
      <c r="K31" s="23"/>
      <c r="L31" s="36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73"/>
      <c r="AE31" s="73"/>
      <c r="AF31" s="73"/>
      <c r="AG31" s="73"/>
      <c r="AH31" s="73"/>
      <c r="AI31" s="23"/>
      <c r="AJ31" s="73"/>
      <c r="AK31" s="73"/>
      <c r="AL31" s="46"/>
      <c r="AM31" s="46"/>
      <c r="AN31" s="73"/>
      <c r="AO31" s="73"/>
      <c r="AP31" s="73"/>
      <c r="AQ31" s="73"/>
      <c r="AR31" s="73"/>
      <c r="AS31" s="73"/>
      <c r="AT31" s="73"/>
      <c r="AU31" s="73"/>
      <c r="AV31" s="73"/>
      <c r="AW31" s="73"/>
      <c r="AX31" s="73"/>
      <c r="AY31" s="73"/>
      <c r="AZ31" s="73"/>
      <c r="BA31" s="73"/>
      <c r="BB31" s="73"/>
      <c r="BC31" s="73"/>
      <c r="BD31" s="46"/>
      <c r="BE31" s="46"/>
      <c r="BF31" s="36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150"/>
      <c r="CT31" s="150"/>
      <c r="CU31" s="150"/>
      <c r="CV31" s="150"/>
      <c r="CW31" s="150"/>
      <c r="CX31" s="150"/>
      <c r="CY31" s="150"/>
      <c r="CZ31" s="150"/>
      <c r="DA31" s="150"/>
      <c r="DB31" s="150"/>
      <c r="DC31" s="150"/>
      <c r="DD31" s="150"/>
      <c r="DE31" s="150"/>
    </row>
    <row r="32" spans="1:110" x14ac:dyDescent="0.3">
      <c r="Z32" s="19"/>
      <c r="AA32" s="19"/>
      <c r="AB32" s="19"/>
      <c r="AC32" s="19"/>
      <c r="AI32" s="19"/>
    </row>
    <row r="33" spans="1:110" ht="21" x14ac:dyDescent="0.4">
      <c r="A33" s="3" t="s">
        <v>7</v>
      </c>
      <c r="Z33" s="19"/>
      <c r="AA33" s="19"/>
      <c r="AB33" s="19"/>
      <c r="AC33" s="19"/>
      <c r="AI33" s="19"/>
    </row>
    <row r="34" spans="1:110" ht="15.6" x14ac:dyDescent="0.3">
      <c r="A34" s="4" t="s">
        <v>24</v>
      </c>
      <c r="Z34" s="19"/>
      <c r="AA34" s="19"/>
      <c r="AB34" s="19"/>
      <c r="AC34" s="19"/>
      <c r="AI34" s="19"/>
    </row>
    <row r="35" spans="1:110" x14ac:dyDescent="0.3">
      <c r="A35" s="52" t="s">
        <v>38</v>
      </c>
      <c r="Z35" s="19"/>
      <c r="AA35" s="19"/>
      <c r="AB35" s="19"/>
      <c r="AC35" s="19"/>
      <c r="AI35" s="19"/>
    </row>
    <row r="36" spans="1:110" ht="18" x14ac:dyDescent="0.35">
      <c r="B36" s="160" t="s">
        <v>11</v>
      </c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59" t="s">
        <v>11</v>
      </c>
      <c r="O36" s="159"/>
      <c r="P36" s="159"/>
      <c r="Q36" s="159"/>
      <c r="R36" s="159"/>
      <c r="S36" s="159"/>
      <c r="T36" s="159"/>
      <c r="U36" s="159"/>
      <c r="V36" s="159"/>
      <c r="W36" s="159"/>
      <c r="X36" s="159"/>
      <c r="Y36" s="159"/>
      <c r="Z36" s="159" t="s">
        <v>11</v>
      </c>
      <c r="AA36" s="159"/>
      <c r="AB36" s="159"/>
      <c r="AC36" s="159"/>
      <c r="AD36" s="159"/>
      <c r="AE36" s="159"/>
      <c r="AF36" s="159"/>
      <c r="AG36" s="159"/>
      <c r="AH36" s="159"/>
      <c r="AI36" s="159"/>
      <c r="AJ36" s="159"/>
      <c r="AK36" s="159"/>
      <c r="AL36" s="159" t="s">
        <v>11</v>
      </c>
      <c r="AM36" s="159"/>
      <c r="AN36" s="159"/>
      <c r="AO36" s="159"/>
      <c r="AP36" s="159"/>
      <c r="AQ36" s="159"/>
      <c r="AR36" s="159"/>
      <c r="AS36" s="159"/>
      <c r="AT36" s="159"/>
      <c r="AU36" s="159"/>
      <c r="AV36" s="159"/>
      <c r="AW36" s="159"/>
      <c r="AX36" s="159" t="s">
        <v>11</v>
      </c>
      <c r="AY36" s="159"/>
      <c r="AZ36" s="159"/>
      <c r="BA36" s="159"/>
      <c r="BB36" s="159"/>
      <c r="BC36" s="159"/>
      <c r="BD36" s="159"/>
      <c r="BE36" s="159"/>
      <c r="BF36" s="159"/>
      <c r="BG36" s="159"/>
      <c r="BH36" s="159"/>
      <c r="BI36" s="159"/>
      <c r="BJ36" s="159" t="s">
        <v>11</v>
      </c>
      <c r="BK36" s="159"/>
      <c r="BL36" s="159"/>
      <c r="BM36" s="159"/>
      <c r="BN36" s="159"/>
      <c r="BO36" s="159"/>
      <c r="BP36" s="159"/>
      <c r="BQ36" s="159"/>
      <c r="BR36" s="159"/>
      <c r="BS36" s="159"/>
      <c r="BT36" s="159"/>
      <c r="BU36" s="159"/>
      <c r="BV36" s="159" t="s">
        <v>11</v>
      </c>
      <c r="BW36" s="159"/>
      <c r="BX36" s="159"/>
      <c r="BY36" s="159"/>
      <c r="BZ36" s="159"/>
      <c r="CA36" s="159"/>
      <c r="CB36" s="159"/>
      <c r="CC36" s="159"/>
      <c r="CD36" s="159"/>
      <c r="CE36" s="159"/>
      <c r="CF36" s="159"/>
      <c r="CG36" s="159"/>
      <c r="CH36" s="159" t="s">
        <v>11</v>
      </c>
      <c r="CI36" s="159"/>
      <c r="CJ36" s="159"/>
      <c r="CK36" s="159"/>
      <c r="CL36" s="159"/>
      <c r="CM36" s="159"/>
      <c r="CN36" s="159"/>
      <c r="CO36" s="159"/>
      <c r="CP36" s="159"/>
      <c r="CQ36" s="159"/>
      <c r="CR36" s="159"/>
      <c r="CS36" s="159"/>
      <c r="CT36" s="159" t="s">
        <v>11</v>
      </c>
      <c r="CU36" s="159"/>
      <c r="CV36" s="159"/>
      <c r="CW36" s="159"/>
      <c r="CX36" s="159"/>
      <c r="CY36" s="159"/>
      <c r="CZ36" s="159"/>
      <c r="DA36" s="159"/>
      <c r="DB36" s="159"/>
      <c r="DC36" s="159"/>
      <c r="DD36" s="159"/>
      <c r="DE36" s="159"/>
    </row>
    <row r="37" spans="1:110" x14ac:dyDescent="0.3">
      <c r="B37" s="2">
        <v>1</v>
      </c>
      <c r="C37" s="2">
        <f>B37+1</f>
        <v>2</v>
      </c>
      <c r="D37" s="2">
        <f t="shared" ref="D37:M37" si="58">C37+1</f>
        <v>3</v>
      </c>
      <c r="E37" s="2">
        <f t="shared" si="58"/>
        <v>4</v>
      </c>
      <c r="F37" s="2">
        <f t="shared" si="58"/>
        <v>5</v>
      </c>
      <c r="G37" s="30">
        <f t="shared" si="58"/>
        <v>6</v>
      </c>
      <c r="H37" s="30">
        <f t="shared" si="58"/>
        <v>7</v>
      </c>
      <c r="I37" s="30">
        <f t="shared" si="58"/>
        <v>8</v>
      </c>
      <c r="J37" s="30">
        <f t="shared" si="58"/>
        <v>9</v>
      </c>
      <c r="K37" s="30">
        <f t="shared" si="58"/>
        <v>10</v>
      </c>
      <c r="L37" s="30">
        <f t="shared" si="58"/>
        <v>11</v>
      </c>
      <c r="M37" s="80">
        <f t="shared" si="58"/>
        <v>12</v>
      </c>
      <c r="N37" s="30">
        <v>1</v>
      </c>
      <c r="O37" s="30">
        <f>N37+1</f>
        <v>2</v>
      </c>
      <c r="P37" s="2">
        <f t="shared" ref="P37:Y37" si="59">O37+1</f>
        <v>3</v>
      </c>
      <c r="Q37" s="2">
        <f t="shared" si="59"/>
        <v>4</v>
      </c>
      <c r="R37" s="2">
        <f t="shared" si="59"/>
        <v>5</v>
      </c>
      <c r="S37" s="2">
        <f t="shared" si="59"/>
        <v>6</v>
      </c>
      <c r="T37" s="2">
        <f t="shared" si="59"/>
        <v>7</v>
      </c>
      <c r="U37" s="2">
        <f t="shared" si="59"/>
        <v>8</v>
      </c>
      <c r="V37" s="2">
        <f t="shared" si="59"/>
        <v>9</v>
      </c>
      <c r="W37" s="2">
        <f t="shared" si="59"/>
        <v>10</v>
      </c>
      <c r="X37" s="2">
        <f t="shared" si="59"/>
        <v>11</v>
      </c>
      <c r="Y37" s="80">
        <f t="shared" si="59"/>
        <v>12</v>
      </c>
      <c r="Z37" s="96">
        <v>1</v>
      </c>
      <c r="AA37" s="96">
        <f>Z37+1</f>
        <v>2</v>
      </c>
      <c r="AB37" s="96">
        <f t="shared" ref="AB37" si="60">AA37+1</f>
        <v>3</v>
      </c>
      <c r="AC37" s="96">
        <f t="shared" ref="AC37" si="61">AB37+1</f>
        <v>4</v>
      </c>
      <c r="AD37" s="77">
        <f t="shared" ref="AD37" si="62">AC37+1</f>
        <v>5</v>
      </c>
      <c r="AE37" s="77">
        <f t="shared" ref="AE37" si="63">AD37+1</f>
        <v>6</v>
      </c>
      <c r="AF37" s="2">
        <f t="shared" ref="AF37" si="64">AE37+1</f>
        <v>7</v>
      </c>
      <c r="AG37" s="2">
        <f t="shared" ref="AG37" si="65">AF37+1</f>
        <v>8</v>
      </c>
      <c r="AH37" s="2">
        <f t="shared" ref="AH37" si="66">AG37+1</f>
        <v>9</v>
      </c>
      <c r="AI37" s="2">
        <f t="shared" ref="AI37" si="67">AH37+1</f>
        <v>10</v>
      </c>
      <c r="AJ37" s="2">
        <f t="shared" ref="AJ37" si="68">AI37+1</f>
        <v>11</v>
      </c>
      <c r="AK37" s="2">
        <f t="shared" ref="AK37" si="69">AJ37+1</f>
        <v>12</v>
      </c>
      <c r="AL37" s="2">
        <v>1</v>
      </c>
      <c r="AM37" s="2">
        <v>2</v>
      </c>
      <c r="AN37" s="2">
        <v>3</v>
      </c>
      <c r="AO37" s="2">
        <v>4</v>
      </c>
      <c r="AP37" s="2">
        <v>5</v>
      </c>
      <c r="AQ37" s="2">
        <v>6</v>
      </c>
      <c r="AR37" s="2">
        <v>7</v>
      </c>
      <c r="AS37" s="2">
        <v>8</v>
      </c>
      <c r="AT37" s="2">
        <v>9</v>
      </c>
      <c r="AU37" s="2">
        <v>10</v>
      </c>
      <c r="AV37" s="2">
        <v>11</v>
      </c>
      <c r="AW37" s="2">
        <v>12</v>
      </c>
      <c r="AX37" s="63">
        <v>1</v>
      </c>
      <c r="AY37" s="2">
        <v>2</v>
      </c>
      <c r="AZ37" s="2">
        <v>3</v>
      </c>
      <c r="BA37" s="2">
        <v>4</v>
      </c>
      <c r="BB37" s="2">
        <v>5</v>
      </c>
      <c r="BC37" s="2">
        <v>6</v>
      </c>
      <c r="BD37" s="30">
        <v>7</v>
      </c>
      <c r="BE37" s="30">
        <v>8</v>
      </c>
      <c r="BF37" s="30">
        <v>9</v>
      </c>
      <c r="BG37" s="30">
        <v>10</v>
      </c>
      <c r="BH37" s="30">
        <v>11</v>
      </c>
      <c r="BI37" s="30">
        <v>12</v>
      </c>
      <c r="BJ37" s="106">
        <v>1</v>
      </c>
      <c r="BK37" s="96">
        <v>2</v>
      </c>
      <c r="BL37" s="96">
        <v>3</v>
      </c>
      <c r="BM37" s="96">
        <v>4</v>
      </c>
      <c r="BN37" s="96">
        <v>5</v>
      </c>
      <c r="BO37" s="96">
        <v>6</v>
      </c>
      <c r="BP37" s="96">
        <v>7</v>
      </c>
      <c r="BQ37" s="96">
        <v>8</v>
      </c>
      <c r="BR37" s="96">
        <v>9</v>
      </c>
      <c r="BS37" s="96">
        <v>10</v>
      </c>
      <c r="BT37" s="96">
        <v>11</v>
      </c>
      <c r="BU37" s="30">
        <v>12</v>
      </c>
      <c r="BV37" s="106">
        <v>1</v>
      </c>
      <c r="BW37" s="96">
        <v>2</v>
      </c>
      <c r="BX37" s="96">
        <v>3</v>
      </c>
      <c r="BY37" s="96">
        <v>4</v>
      </c>
      <c r="BZ37" s="96">
        <v>5</v>
      </c>
      <c r="CA37" s="96">
        <v>6</v>
      </c>
      <c r="CB37" s="96">
        <v>7</v>
      </c>
      <c r="CC37" s="96">
        <v>8</v>
      </c>
      <c r="CD37" s="96">
        <v>9</v>
      </c>
      <c r="CE37" s="96">
        <v>10</v>
      </c>
      <c r="CF37" s="96">
        <v>11</v>
      </c>
      <c r="CG37" s="96">
        <v>12</v>
      </c>
      <c r="CH37" s="106">
        <v>1</v>
      </c>
      <c r="CI37" s="152">
        <v>2</v>
      </c>
      <c r="CJ37" s="76">
        <v>3</v>
      </c>
      <c r="CK37" s="76">
        <v>4</v>
      </c>
      <c r="CL37" s="76">
        <v>5</v>
      </c>
      <c r="CM37" s="76">
        <v>6</v>
      </c>
      <c r="CN37" s="76">
        <v>7</v>
      </c>
      <c r="CO37" s="76">
        <v>8</v>
      </c>
      <c r="CP37" s="76">
        <v>9</v>
      </c>
      <c r="CQ37" s="76">
        <v>10</v>
      </c>
      <c r="CR37" s="20">
        <v>11</v>
      </c>
      <c r="CS37" s="20">
        <v>12</v>
      </c>
      <c r="CT37" s="118">
        <v>1</v>
      </c>
      <c r="CU37" s="76">
        <v>2</v>
      </c>
      <c r="DF37" s="151"/>
    </row>
    <row r="38" spans="1:110" x14ac:dyDescent="0.3">
      <c r="B38" s="13" t="s">
        <v>12</v>
      </c>
      <c r="C38" s="13" t="s">
        <v>13</v>
      </c>
      <c r="D38" s="13" t="s">
        <v>14</v>
      </c>
      <c r="E38" s="13" t="s">
        <v>15</v>
      </c>
      <c r="F38" s="13" t="s">
        <v>17</v>
      </c>
      <c r="G38" s="38" t="s">
        <v>16</v>
      </c>
      <c r="H38" s="31" t="s">
        <v>18</v>
      </c>
      <c r="I38" s="31" t="s">
        <v>19</v>
      </c>
      <c r="J38" s="31" t="s">
        <v>20</v>
      </c>
      <c r="K38" s="31" t="s">
        <v>21</v>
      </c>
      <c r="L38" s="31" t="s">
        <v>22</v>
      </c>
      <c r="M38" s="81" t="s">
        <v>23</v>
      </c>
      <c r="N38" s="31" t="s">
        <v>12</v>
      </c>
      <c r="O38" s="31" t="s">
        <v>13</v>
      </c>
      <c r="P38" s="13" t="s">
        <v>14</v>
      </c>
      <c r="Q38" s="13" t="s">
        <v>15</v>
      </c>
      <c r="R38" s="13" t="s">
        <v>17</v>
      </c>
      <c r="S38" s="13" t="s">
        <v>16</v>
      </c>
      <c r="T38" s="13" t="s">
        <v>18</v>
      </c>
      <c r="U38" s="13" t="s">
        <v>19</v>
      </c>
      <c r="V38" s="13" t="s">
        <v>20</v>
      </c>
      <c r="W38" s="13" t="s">
        <v>21</v>
      </c>
      <c r="X38" s="13" t="s">
        <v>22</v>
      </c>
      <c r="Y38" s="81" t="s">
        <v>23</v>
      </c>
      <c r="Z38" s="101" t="s">
        <v>12</v>
      </c>
      <c r="AA38" s="101" t="s">
        <v>13</v>
      </c>
      <c r="AB38" s="101" t="s">
        <v>14</v>
      </c>
      <c r="AC38" s="101" t="s">
        <v>15</v>
      </c>
      <c r="AD38" s="86" t="s">
        <v>17</v>
      </c>
      <c r="AE38" s="86" t="s">
        <v>16</v>
      </c>
      <c r="AF38" s="13" t="s">
        <v>18</v>
      </c>
      <c r="AG38" s="13" t="s">
        <v>19</v>
      </c>
      <c r="AH38" s="13" t="s">
        <v>20</v>
      </c>
      <c r="AI38" s="13" t="s">
        <v>21</v>
      </c>
      <c r="AJ38" s="13" t="s">
        <v>22</v>
      </c>
      <c r="AK38" s="13" t="s">
        <v>23</v>
      </c>
      <c r="AL38" s="13" t="s">
        <v>12</v>
      </c>
      <c r="AM38" s="13" t="s">
        <v>13</v>
      </c>
      <c r="AN38" s="13" t="s">
        <v>14</v>
      </c>
      <c r="AO38" s="13" t="s">
        <v>15</v>
      </c>
      <c r="AP38" s="13" t="s">
        <v>52</v>
      </c>
      <c r="AQ38" s="13" t="s">
        <v>53</v>
      </c>
      <c r="AR38" s="13" t="s">
        <v>54</v>
      </c>
      <c r="AS38" s="13" t="s">
        <v>55</v>
      </c>
      <c r="AT38" s="13" t="s">
        <v>56</v>
      </c>
      <c r="AU38" s="13" t="s">
        <v>57</v>
      </c>
      <c r="AV38" s="13" t="s">
        <v>58</v>
      </c>
      <c r="AW38" s="13" t="s">
        <v>23</v>
      </c>
      <c r="AX38" s="129" t="s">
        <v>12</v>
      </c>
      <c r="AY38" s="13" t="s">
        <v>13</v>
      </c>
      <c r="AZ38" s="86" t="s">
        <v>14</v>
      </c>
      <c r="BA38" s="86" t="s">
        <v>15</v>
      </c>
      <c r="BB38" s="86" t="s">
        <v>52</v>
      </c>
      <c r="BC38" s="86" t="s">
        <v>53</v>
      </c>
      <c r="BD38" s="101" t="s">
        <v>54</v>
      </c>
      <c r="BE38" s="101" t="s">
        <v>55</v>
      </c>
      <c r="BF38" s="101" t="s">
        <v>56</v>
      </c>
      <c r="BG38" s="101" t="s">
        <v>57</v>
      </c>
      <c r="BH38" s="101" t="s">
        <v>58</v>
      </c>
      <c r="BI38" s="38" t="s">
        <v>23</v>
      </c>
      <c r="BJ38" s="136" t="s">
        <v>12</v>
      </c>
      <c r="BK38" s="97" t="s">
        <v>13</v>
      </c>
      <c r="BL38" s="97" t="s">
        <v>14</v>
      </c>
      <c r="BM38" s="97" t="s">
        <v>15</v>
      </c>
      <c r="BN38" s="97" t="s">
        <v>52</v>
      </c>
      <c r="BO38" s="97" t="s">
        <v>53</v>
      </c>
      <c r="BP38" s="97" t="s">
        <v>54</v>
      </c>
      <c r="BQ38" s="97" t="s">
        <v>55</v>
      </c>
      <c r="BR38" s="97" t="s">
        <v>56</v>
      </c>
      <c r="BS38" s="97" t="s">
        <v>57</v>
      </c>
      <c r="BT38" s="97" t="s">
        <v>58</v>
      </c>
      <c r="BU38" s="97" t="s">
        <v>23</v>
      </c>
      <c r="BV38" s="136" t="s">
        <v>12</v>
      </c>
      <c r="BW38" s="97" t="s">
        <v>13</v>
      </c>
      <c r="BX38" s="97" t="s">
        <v>14</v>
      </c>
      <c r="BY38" s="97" t="s">
        <v>15</v>
      </c>
      <c r="BZ38" s="97" t="s">
        <v>52</v>
      </c>
      <c r="CA38" s="97" t="s">
        <v>53</v>
      </c>
      <c r="CB38" s="97" t="s">
        <v>54</v>
      </c>
      <c r="CC38" s="97" t="s">
        <v>55</v>
      </c>
      <c r="CD38" s="97" t="s">
        <v>56</v>
      </c>
      <c r="CE38" s="97" t="s">
        <v>57</v>
      </c>
      <c r="CF38" s="97" t="s">
        <v>58</v>
      </c>
      <c r="CG38" s="97" t="s">
        <v>23</v>
      </c>
      <c r="CH38" s="107" t="s">
        <v>12</v>
      </c>
      <c r="CI38" s="153" t="s">
        <v>13</v>
      </c>
      <c r="CJ38" s="145" t="s">
        <v>14</v>
      </c>
      <c r="CK38" s="145" t="s">
        <v>15</v>
      </c>
      <c r="CL38" s="145" t="s">
        <v>52</v>
      </c>
      <c r="CM38" s="145" t="s">
        <v>53</v>
      </c>
      <c r="CN38" s="145" t="s">
        <v>54</v>
      </c>
      <c r="CO38" s="145" t="s">
        <v>55</v>
      </c>
      <c r="CP38" s="145" t="s">
        <v>56</v>
      </c>
      <c r="CQ38" s="145" t="s">
        <v>57</v>
      </c>
      <c r="CR38" s="21" t="s">
        <v>58</v>
      </c>
      <c r="CS38" s="21" t="s">
        <v>23</v>
      </c>
      <c r="CT38" s="124" t="s">
        <v>12</v>
      </c>
      <c r="CU38" s="145" t="s">
        <v>13</v>
      </c>
      <c r="DF38" s="151"/>
    </row>
    <row r="39" spans="1:110" x14ac:dyDescent="0.3">
      <c r="H39" s="32"/>
      <c r="I39" s="32"/>
      <c r="J39" s="32"/>
      <c r="K39" s="32"/>
      <c r="L39" s="32"/>
      <c r="M39" s="82"/>
      <c r="N39" s="32"/>
      <c r="O39" s="32"/>
      <c r="P39" s="60"/>
      <c r="Q39" s="60"/>
      <c r="R39" s="60"/>
      <c r="S39" s="60"/>
      <c r="T39" s="60"/>
      <c r="U39" s="60"/>
      <c r="V39" s="60"/>
      <c r="W39" s="60"/>
      <c r="X39" s="60"/>
      <c r="Y39" s="98"/>
      <c r="Z39" s="102"/>
      <c r="AA39" s="102"/>
      <c r="AB39" s="102"/>
      <c r="AC39" s="102"/>
      <c r="AD39" s="87"/>
      <c r="AE39" s="87"/>
      <c r="AI39" s="60"/>
      <c r="AL39" s="60"/>
      <c r="AM39" s="60"/>
      <c r="AX39" s="130"/>
      <c r="AZ39" s="87"/>
      <c r="BA39" s="87"/>
      <c r="BB39" s="87"/>
      <c r="BC39" s="87"/>
      <c r="BD39" s="102"/>
      <c r="BE39" s="102"/>
      <c r="BF39" s="102"/>
      <c r="BG39" s="102"/>
      <c r="BH39" s="102"/>
      <c r="BI39" s="29"/>
      <c r="BJ39" s="137"/>
      <c r="BK39" s="99"/>
      <c r="BL39" s="99"/>
      <c r="BM39" s="99"/>
      <c r="BN39" s="99"/>
      <c r="BO39" s="99"/>
      <c r="BP39" s="99"/>
      <c r="BQ39" s="99"/>
      <c r="BR39" s="99"/>
      <c r="BS39" s="99"/>
      <c r="BT39" s="99"/>
      <c r="BU39" s="140"/>
      <c r="BV39" s="137"/>
      <c r="BW39" s="99"/>
      <c r="BX39" s="99"/>
      <c r="BY39" s="99"/>
      <c r="BZ39" s="99"/>
      <c r="CA39" s="99"/>
      <c r="CB39" s="99"/>
      <c r="CC39" s="99"/>
      <c r="CD39" s="99"/>
      <c r="CE39" s="99"/>
      <c r="CF39" s="99"/>
      <c r="CG39" s="99"/>
      <c r="CH39" s="108"/>
      <c r="CI39" s="154"/>
      <c r="CJ39" s="146"/>
      <c r="CK39" s="146"/>
      <c r="CL39" s="146"/>
      <c r="CM39" s="146"/>
      <c r="CN39" s="146"/>
      <c r="CO39" s="146"/>
      <c r="CP39" s="146"/>
      <c r="CQ39" s="146"/>
      <c r="CR39" s="22"/>
      <c r="CS39" s="22"/>
      <c r="CT39" s="125"/>
      <c r="CU39" s="146"/>
      <c r="DF39" s="151"/>
    </row>
    <row r="40" spans="1:110" x14ac:dyDescent="0.3">
      <c r="A40" s="2" t="s">
        <v>0</v>
      </c>
      <c r="B40" s="8">
        <f>B8-B24</f>
        <v>2.4515714900820438</v>
      </c>
      <c r="C40" s="8">
        <f t="shared" ref="C40:V40" si="70">C8-C24</f>
        <v>1.0338919990809714E-2</v>
      </c>
      <c r="D40" s="8">
        <f t="shared" si="70"/>
        <v>0.84939630011510303</v>
      </c>
      <c r="E40" s="8">
        <f t="shared" si="70"/>
        <v>11.999374695194673</v>
      </c>
      <c r="F40" s="8">
        <f t="shared" si="70"/>
        <v>8.4157822721313913</v>
      </c>
      <c r="G40" s="39">
        <f t="shared" si="70"/>
        <v>2.4933761905499097</v>
      </c>
      <c r="H40" s="39">
        <f t="shared" si="70"/>
        <v>3.4531930129880983</v>
      </c>
      <c r="I40" s="39">
        <f t="shared" si="70"/>
        <v>7.0281198007849319</v>
      </c>
      <c r="J40" s="39">
        <f t="shared" si="70"/>
        <v>6.5880248656352123</v>
      </c>
      <c r="K40" s="39">
        <f t="shared" si="70"/>
        <v>6.4503263988182002</v>
      </c>
      <c r="L40" s="39">
        <f t="shared" si="70"/>
        <v>-1.8167834145509794</v>
      </c>
      <c r="M40" s="100">
        <f t="shared" si="70"/>
        <v>-0.89808104228124463</v>
      </c>
      <c r="N40" s="39">
        <f t="shared" si="70"/>
        <v>1.1007198217483154</v>
      </c>
      <c r="O40" s="39">
        <f t="shared" si="70"/>
        <v>3.0418496651591322</v>
      </c>
      <c r="P40" s="8">
        <f t="shared" si="70"/>
        <v>-3.2990517145153149</v>
      </c>
      <c r="Q40" s="8">
        <f t="shared" si="70"/>
        <v>-8.3398703588462979</v>
      </c>
      <c r="R40" s="8">
        <f t="shared" si="70"/>
        <v>-6.5948349141941414</v>
      </c>
      <c r="S40" s="8">
        <f t="shared" si="70"/>
        <v>-1.9306175683333322</v>
      </c>
      <c r="T40" s="8">
        <f t="shared" si="70"/>
        <v>3.8138011776382612</v>
      </c>
      <c r="U40" s="8">
        <f t="shared" si="70"/>
        <v>1.1844633075080644</v>
      </c>
      <c r="V40" s="8">
        <f t="shared" si="70"/>
        <v>1.5752474393913012</v>
      </c>
      <c r="W40" s="8">
        <f t="shared" ref="W40:Z40" si="71">W8-W24</f>
        <v>2.1606405336227095</v>
      </c>
      <c r="X40" s="8">
        <f t="shared" si="71"/>
        <v>5.9892369939666281</v>
      </c>
      <c r="Y40" s="100">
        <f t="shared" si="71"/>
        <v>6.8990629979182856</v>
      </c>
      <c r="Z40" s="39">
        <f t="shared" si="71"/>
        <v>5.5465719538892433</v>
      </c>
      <c r="AA40" s="39">
        <f t="shared" ref="AA40:AB40" si="72">AA8-AA24</f>
        <v>-1.9916803022215497</v>
      </c>
      <c r="AB40" s="39">
        <f t="shared" si="72"/>
        <v>-2.0064231900599623</v>
      </c>
      <c r="AC40" s="39">
        <f t="shared" ref="AC40:AD40" si="73">AC8-AC24</f>
        <v>4.6042400603644822</v>
      </c>
      <c r="AD40" s="8">
        <f t="shared" si="73"/>
        <v>10.095127771640616</v>
      </c>
      <c r="AE40" s="8">
        <f t="shared" ref="AE40:AF40" si="74">AE8-AE24</f>
        <v>11.136465326428183</v>
      </c>
      <c r="AF40" s="8">
        <f t="shared" si="74"/>
        <v>-3.0563745059461525</v>
      </c>
      <c r="AG40" s="8">
        <f t="shared" ref="AG40:AH40" si="75">AG8-AG24</f>
        <v>4.4138058351171523</v>
      </c>
      <c r="AH40" s="8">
        <f t="shared" si="75"/>
        <v>-2.2322456649789686</v>
      </c>
      <c r="AI40" s="8">
        <f t="shared" ref="AI40:AJ40" si="76">AI8-AI24</f>
        <v>1.0238557496638343</v>
      </c>
      <c r="AJ40" s="8">
        <f t="shared" si="76"/>
        <v>2.790904752939932</v>
      </c>
      <c r="AK40" s="8">
        <f t="shared" ref="AK40:AL40" si="77">AK8-AK24</f>
        <v>-5.214648582943175</v>
      </c>
      <c r="AL40" s="8">
        <f t="shared" si="77"/>
        <v>-7.8190863414109106</v>
      </c>
      <c r="AM40" s="8">
        <f t="shared" ref="AM40" si="78">AM8-AM24</f>
        <v>0.13090056629710034</v>
      </c>
      <c r="AN40" s="8">
        <f t="shared" ref="AN40" si="79">AN8-AN24</f>
        <v>3.5999789403635489</v>
      </c>
      <c r="AO40" s="8">
        <f t="shared" ref="AO40:AP40" si="80">AO8-AO24</f>
        <v>-1.2312620238896876</v>
      </c>
      <c r="AP40" s="8">
        <f t="shared" si="80"/>
        <v>-4.4623314265623399</v>
      </c>
      <c r="AQ40" s="8">
        <f t="shared" ref="AQ40:AR40" si="81">AQ8-AQ24</f>
        <v>-12.759884104624994</v>
      </c>
      <c r="AR40" s="8">
        <f t="shared" si="81"/>
        <v>-4.301931882835806</v>
      </c>
      <c r="AS40" s="8">
        <f t="shared" ref="AS40:AT40" si="82">AS8-AS24</f>
        <v>-5.2870235961673728</v>
      </c>
      <c r="AT40" s="8">
        <f t="shared" si="82"/>
        <v>-1.2095326026201647</v>
      </c>
      <c r="AU40" s="8">
        <f t="shared" ref="AU40:AV40" si="83">AU8-AU24</f>
        <v>-8.8625117162670382</v>
      </c>
      <c r="AV40" s="8">
        <f t="shared" si="83"/>
        <v>-4.7609450065352465</v>
      </c>
      <c r="AW40" s="8">
        <f t="shared" ref="AW40:AX40" si="84">AW8-AW24</f>
        <v>0.27795482298095031</v>
      </c>
      <c r="AX40" s="113">
        <f t="shared" si="84"/>
        <v>-1.1820099491044243</v>
      </c>
      <c r="AY40" s="8">
        <f t="shared" ref="AY40:AZ40" si="85">AY8-AY24</f>
        <v>-1.8321019783500549</v>
      </c>
      <c r="AZ40" s="117">
        <f t="shared" si="85"/>
        <v>0.2349619961684617</v>
      </c>
      <c r="BA40" s="117">
        <f t="shared" ref="BA40:BB40" si="86">BA8-BA24</f>
        <v>-3.6769117304257044</v>
      </c>
      <c r="BB40" s="117">
        <f t="shared" si="86"/>
        <v>-2.3625417974978546</v>
      </c>
      <c r="BC40" s="117">
        <f t="shared" ref="BC40:BD40" si="87">BC8-BC24</f>
        <v>8.9501733900581044</v>
      </c>
      <c r="BD40" s="138">
        <f t="shared" si="87"/>
        <v>-2.7894320869829308</v>
      </c>
      <c r="BE40" s="138">
        <f t="shared" ref="BE40:BF40" si="88">BE8-BE24</f>
        <v>-3.3945014514645315</v>
      </c>
      <c r="BF40" s="138">
        <f t="shared" si="88"/>
        <v>0.58766566660445108</v>
      </c>
      <c r="BG40" s="138">
        <f t="shared" ref="BG40:BH40" si="89">BG8-BG24</f>
        <v>7.223058114913238</v>
      </c>
      <c r="BH40" s="138">
        <f t="shared" si="89"/>
        <v>2.9214931854961819</v>
      </c>
      <c r="BI40" s="39">
        <f t="shared" ref="BI40:BJ40" si="90">BI8-BI24</f>
        <v>-0.31215299412720476</v>
      </c>
      <c r="BJ40" s="139">
        <f t="shared" si="90"/>
        <v>0.86850266762946937</v>
      </c>
      <c r="BK40" s="138">
        <f t="shared" ref="BK40:BL40" si="91">BK8-BK24</f>
        <v>-1.530009761752618</v>
      </c>
      <c r="BL40" s="138">
        <f t="shared" si="91"/>
        <v>-4.8269495071089619</v>
      </c>
      <c r="BM40" s="138">
        <f t="shared" ref="BM40:BN40" si="92">BM8-BM24</f>
        <v>-1.6582087184790701</v>
      </c>
      <c r="BN40" s="138">
        <f t="shared" si="92"/>
        <v>4.4463641683921189</v>
      </c>
      <c r="BO40" s="138">
        <f t="shared" ref="BO40:BP40" si="93">BO8-BO24</f>
        <v>-8.8048089266335481</v>
      </c>
      <c r="BP40" s="138">
        <f t="shared" si="93"/>
        <v>7.2258483579154991</v>
      </c>
      <c r="BQ40" s="138">
        <f t="shared" ref="BQ40:BR40" si="94">BQ8-BQ24</f>
        <v>3.2229463224423505</v>
      </c>
      <c r="BR40" s="138">
        <f t="shared" si="94"/>
        <v>0.37430673076860543</v>
      </c>
      <c r="BS40" s="138">
        <f t="shared" ref="BS40:BT40" si="95">BS8-BS24</f>
        <v>8.2211273528788205</v>
      </c>
      <c r="BT40" s="138">
        <f t="shared" si="95"/>
        <v>2.2111258132028926</v>
      </c>
      <c r="BU40" s="138">
        <f t="shared" ref="BU40:BV40" si="96">BU8-BU24</f>
        <v>3.629716022748795</v>
      </c>
      <c r="BV40" s="139">
        <f t="shared" si="96"/>
        <v>3.0534873927471473</v>
      </c>
      <c r="BW40" s="138">
        <f t="shared" ref="BW40:BX40" si="97">BW8-BW24</f>
        <v>7.5836994798369481</v>
      </c>
      <c r="BX40" s="138">
        <f t="shared" si="97"/>
        <v>8.2833690952773349</v>
      </c>
      <c r="BY40" s="138">
        <f t="shared" ref="BY40:BZ40" si="98">BY8-BY24</f>
        <v>5.7471428923831098</v>
      </c>
      <c r="BZ40" s="138">
        <f t="shared" si="98"/>
        <v>-3.5879256729704316</v>
      </c>
      <c r="CA40" s="138">
        <f t="shared" ref="CA40:CB40" si="99">CA8-CA24</f>
        <v>8.6724548039289218</v>
      </c>
      <c r="CB40" s="138">
        <f t="shared" si="99"/>
        <v>-6.2757726143938193</v>
      </c>
      <c r="CC40" s="138">
        <f t="shared" ref="CC40:CE40" si="100">CC8-CC24</f>
        <v>-0.32456981345822911</v>
      </c>
      <c r="CD40" s="138">
        <f t="shared" si="100"/>
        <v>-3.1883899539268974</v>
      </c>
      <c r="CE40" s="138">
        <f t="shared" si="100"/>
        <v>-10.202008107117342</v>
      </c>
      <c r="CF40" s="138">
        <f t="shared" ref="CF40:CG40" si="101">CF8-CF24</f>
        <v>-8.1528389436374429</v>
      </c>
      <c r="CG40" s="138">
        <f t="shared" si="101"/>
        <v>-4.6842671833577576</v>
      </c>
      <c r="CH40" s="139">
        <f t="shared" ref="CH40:CI40" si="102">CH8-CH24</f>
        <v>-1.9808342109534749</v>
      </c>
      <c r="CI40" s="155">
        <f t="shared" si="102"/>
        <v>-6.4794538534069179</v>
      </c>
      <c r="CJ40" s="120">
        <f t="shared" ref="CJ40:CK40" si="103">CJ8-CJ24</f>
        <v>-3.5891565281016931</v>
      </c>
      <c r="CK40" s="120">
        <f t="shared" si="103"/>
        <v>2.8710764544826048</v>
      </c>
      <c r="CL40" s="120">
        <f t="shared" ref="CL40:CM40" si="104">CL8-CL24</f>
        <v>-3.7534169548603487</v>
      </c>
      <c r="CM40" s="120">
        <f t="shared" si="104"/>
        <v>-7.9863888217489247</v>
      </c>
      <c r="CN40" s="120">
        <f t="shared" ref="CN40:CP40" si="105">CN8-CN24</f>
        <v>2.6282108098423542</v>
      </c>
      <c r="CO40" s="120">
        <f t="shared" si="105"/>
        <v>-3.1417694258693629</v>
      </c>
      <c r="CP40" s="120">
        <f t="shared" si="105"/>
        <v>1.2737669239279263</v>
      </c>
      <c r="CQ40" s="120">
        <f t="shared" ref="CQ40:CT40" si="106">CQ8-CQ24</f>
        <v>1.5469116703058283</v>
      </c>
      <c r="CR40" s="120">
        <f t="shared" si="106"/>
        <v>5.3609459943231101</v>
      </c>
      <c r="CS40" s="120">
        <f t="shared" si="106"/>
        <v>5.262877157042734</v>
      </c>
      <c r="CT40" s="119">
        <f t="shared" si="106"/>
        <v>5.5081215327417699</v>
      </c>
      <c r="CU40" s="120">
        <f t="shared" ref="CU40" si="107">CU8-CU24</f>
        <v>3.7620702501735668</v>
      </c>
      <c r="DF40" s="151"/>
    </row>
    <row r="41" spans="1:110" ht="16.5" customHeight="1" x14ac:dyDescent="0.3">
      <c r="A41" s="2" t="s">
        <v>1</v>
      </c>
      <c r="B41" s="8">
        <f t="shared" ref="B41:V45" si="108">B9-B25</f>
        <v>-2.4367307293121101</v>
      </c>
      <c r="C41" s="8">
        <f t="shared" si="108"/>
        <v>-6.7755977285144695</v>
      </c>
      <c r="D41" s="8">
        <f t="shared" si="108"/>
        <v>2.0304068988606048</v>
      </c>
      <c r="E41" s="8">
        <f t="shared" si="108"/>
        <v>11.505272533336822</v>
      </c>
      <c r="F41" s="8">
        <f t="shared" si="108"/>
        <v>-15.705566771634324</v>
      </c>
      <c r="G41" s="39">
        <f t="shared" si="108"/>
        <v>-5.4906573124293629</v>
      </c>
      <c r="H41" s="39">
        <f t="shared" si="108"/>
        <v>13.890413602603857</v>
      </c>
      <c r="I41" s="39">
        <f t="shared" si="108"/>
        <v>23.327477094155959</v>
      </c>
      <c r="J41" s="39">
        <f t="shared" si="108"/>
        <v>27.223734009284463</v>
      </c>
      <c r="K41" s="39">
        <f t="shared" si="108"/>
        <v>26.227270903530652</v>
      </c>
      <c r="L41" s="39">
        <f t="shared" si="108"/>
        <v>18.084437372965578</v>
      </c>
      <c r="M41" s="100">
        <f t="shared" si="108"/>
        <v>25.602940287610352</v>
      </c>
      <c r="N41" s="39">
        <f t="shared" si="108"/>
        <v>37.067045966228036</v>
      </c>
      <c r="O41" s="39">
        <f t="shared" si="108"/>
        <v>33.605854910946277</v>
      </c>
      <c r="P41" s="8">
        <f t="shared" si="108"/>
        <v>32.617059659084475</v>
      </c>
      <c r="Q41" s="8">
        <f t="shared" si="108"/>
        <v>28.935818154711242</v>
      </c>
      <c r="R41" s="8">
        <f t="shared" si="108"/>
        <v>20.170569395691601</v>
      </c>
      <c r="S41" s="8">
        <f t="shared" si="108"/>
        <v>14.506812227841479</v>
      </c>
      <c r="T41" s="8">
        <f t="shared" si="108"/>
        <v>17.466131649674182</v>
      </c>
      <c r="U41" s="8">
        <f t="shared" si="108"/>
        <v>15.249098382040884</v>
      </c>
      <c r="V41" s="8">
        <f t="shared" si="108"/>
        <v>0.80230720709855774</v>
      </c>
      <c r="W41" s="8">
        <f t="shared" ref="W41:Z41" si="109">W9-W25</f>
        <v>-6.6382915729811671</v>
      </c>
      <c r="X41" s="8">
        <f t="shared" si="109"/>
        <v>-0.86811921350388843</v>
      </c>
      <c r="Y41" s="100">
        <f t="shared" si="109"/>
        <v>-1.7881392636249771</v>
      </c>
      <c r="Z41" s="39">
        <f t="shared" si="109"/>
        <v>-10.122561625540115</v>
      </c>
      <c r="AA41" s="39">
        <f t="shared" ref="AA41:AF41" si="110">AA9-AA25</f>
        <v>-9.1640060782669224</v>
      </c>
      <c r="AB41" s="39">
        <f t="shared" si="110"/>
        <v>4.6912889137404647</v>
      </c>
      <c r="AC41" s="39">
        <f t="shared" si="110"/>
        <v>7.1032427414607469</v>
      </c>
      <c r="AD41" s="8">
        <f t="shared" si="110"/>
        <v>-3.1888235475355202</v>
      </c>
      <c r="AE41" s="8">
        <f t="shared" si="110"/>
        <v>-8.1568278492495097</v>
      </c>
      <c r="AF41" s="8">
        <f t="shared" si="110"/>
        <v>-11.947632301900285</v>
      </c>
      <c r="AG41" s="8">
        <f t="shared" ref="AG41:AH41" si="111">AG9-AG25</f>
        <v>-14.126084658062666</v>
      </c>
      <c r="AH41" s="8">
        <f t="shared" si="111"/>
        <v>-9.5203662325933394</v>
      </c>
      <c r="AI41" s="8">
        <f t="shared" ref="AI41:AJ41" si="112">AI9-AI25</f>
        <v>-6.1651029910227777</v>
      </c>
      <c r="AJ41" s="8">
        <f t="shared" si="112"/>
        <v>-5.9050160623278778</v>
      </c>
      <c r="AK41" s="8">
        <f t="shared" ref="AK41:AL41" si="113">AK9-AK25</f>
        <v>-13.643523597316204</v>
      </c>
      <c r="AL41" s="8">
        <f t="shared" si="113"/>
        <v>-21.7269051354277</v>
      </c>
      <c r="AM41" s="8">
        <f t="shared" ref="AM41" si="114">AM9-AM25</f>
        <v>-25.685362407382854</v>
      </c>
      <c r="AN41" s="8">
        <f t="shared" ref="AN41" si="115">AN9-AN25</f>
        <v>-35.420966879022515</v>
      </c>
      <c r="AO41" s="8">
        <f t="shared" ref="AO41:AP41" si="116">AO9-AO25</f>
        <v>-23.743082709702989</v>
      </c>
      <c r="AP41" s="8">
        <f t="shared" si="116"/>
        <v>-13.461177636382573</v>
      </c>
      <c r="AQ41" s="8">
        <f t="shared" ref="AQ41:AR41" si="117">AQ9-AQ25</f>
        <v>-2.2587918212946079</v>
      </c>
      <c r="AR41" s="8">
        <f t="shared" si="117"/>
        <v>-4.429589102667336</v>
      </c>
      <c r="AS41" s="8">
        <f t="shared" ref="AS41:AT41" si="118">AS9-AS25</f>
        <v>-7.3835677581417087</v>
      </c>
      <c r="AT41" s="8">
        <f t="shared" si="118"/>
        <v>-1.8960004026051962</v>
      </c>
      <c r="AU41" s="8">
        <f t="shared" ref="AU41:AV41" si="119">AU9-AU25</f>
        <v>-7.3015838861071991</v>
      </c>
      <c r="AV41" s="8">
        <f t="shared" si="119"/>
        <v>-5.9500088771308732</v>
      </c>
      <c r="AW41" s="8">
        <f t="shared" ref="AW41:AX41" si="120">AW9-AW25</f>
        <v>-5.1101842738880769</v>
      </c>
      <c r="AX41" s="113">
        <f t="shared" si="120"/>
        <v>-17.512316828745085</v>
      </c>
      <c r="AY41" s="8">
        <f t="shared" ref="AY41:AZ41" si="121">AY9-AY25</f>
        <v>-1.9549186955087521</v>
      </c>
      <c r="AZ41" s="117">
        <f t="shared" si="121"/>
        <v>-24.701992518620955</v>
      </c>
      <c r="BA41" s="117">
        <f t="shared" ref="BA41:BB41" si="122">BA9-BA25</f>
        <v>-9.145505711803068</v>
      </c>
      <c r="BB41" s="117">
        <f t="shared" si="122"/>
        <v>-2.8894934725437338</v>
      </c>
      <c r="BC41" s="117">
        <f t="shared" ref="BC41:BD41" si="123">BC9-BC25</f>
        <v>3.0718226195567837</v>
      </c>
      <c r="BD41" s="138">
        <f t="shared" si="123"/>
        <v>2.400948443210595</v>
      </c>
      <c r="BE41" s="138">
        <f t="shared" ref="BE41:BF41" si="124">BE9-BE25</f>
        <v>0.50481356948487388</v>
      </c>
      <c r="BF41" s="138">
        <f t="shared" si="124"/>
        <v>0.34845241793246373</v>
      </c>
      <c r="BG41" s="138">
        <f t="shared" ref="BG41:BH41" si="125">BG9-BG25</f>
        <v>5.0397177237955511</v>
      </c>
      <c r="BH41" s="138">
        <f t="shared" si="125"/>
        <v>-2.1558178103785259</v>
      </c>
      <c r="BI41" s="39">
        <f t="shared" ref="BI41:BJ41" si="126">BI9-BI25</f>
        <v>1.3917011014549558</v>
      </c>
      <c r="BJ41" s="139">
        <f t="shared" si="126"/>
        <v>26.07969765281414</v>
      </c>
      <c r="BK41" s="138">
        <f t="shared" ref="BK41:BL41" si="127">BK9-BK25</f>
        <v>7.1391844750503566</v>
      </c>
      <c r="BL41" s="138">
        <f t="shared" si="127"/>
        <v>51.390552050097597</v>
      </c>
      <c r="BM41" s="138">
        <f t="shared" ref="BM41:BN41" si="128">BM9-BM25</f>
        <v>22.372825273882853</v>
      </c>
      <c r="BN41" s="138">
        <f t="shared" si="128"/>
        <v>0.99188194434762522</v>
      </c>
      <c r="BO41" s="138">
        <f t="shared" ref="BO41:BP41" si="129">BO9-BO25</f>
        <v>9.6296445872048793</v>
      </c>
      <c r="BP41" s="138">
        <f t="shared" si="129"/>
        <v>4.864774478043401</v>
      </c>
      <c r="BQ41" s="138">
        <f t="shared" ref="BQ41:BR41" si="130">BQ9-BQ25</f>
        <v>2.9825755908035276</v>
      </c>
      <c r="BR41" s="138">
        <f t="shared" si="130"/>
        <v>2.7832345307830835</v>
      </c>
      <c r="BS41" s="138">
        <f t="shared" ref="BS41:BT41" si="131">BS9-BS25</f>
        <v>6.9962681283565757</v>
      </c>
      <c r="BT41" s="138">
        <f t="shared" si="131"/>
        <v>7.604463314125379</v>
      </c>
      <c r="BU41" s="138">
        <f t="shared" ref="BU41:BV41" si="132">BU9-BU25</f>
        <v>7.2688594103607223</v>
      </c>
      <c r="BV41" s="139">
        <f t="shared" si="132"/>
        <v>-3.4344475709115088</v>
      </c>
      <c r="BW41" s="138">
        <f t="shared" ref="BW41:BX41" si="133">BW9-BW25</f>
        <v>5.1873788278738573</v>
      </c>
      <c r="BX41" s="138">
        <f t="shared" si="133"/>
        <v>-10.601344578592176</v>
      </c>
      <c r="BY41" s="138">
        <f t="shared" ref="BY41:BZ41" si="134">BY9-BY25</f>
        <v>0.89956405230935843</v>
      </c>
      <c r="BZ41" s="138">
        <f t="shared" si="134"/>
        <v>21.07222835799567</v>
      </c>
      <c r="CA41" s="138">
        <f t="shared" ref="CA41:CB41" si="135">CA9-CA25</f>
        <v>-2.2808357970089475</v>
      </c>
      <c r="CB41" s="138">
        <f t="shared" si="135"/>
        <v>3.9255950085260736</v>
      </c>
      <c r="CC41" s="138">
        <f t="shared" ref="CC41:CE41" si="136">CC9-CC25</f>
        <v>15.772850610842298</v>
      </c>
      <c r="CD41" s="138">
        <f t="shared" si="136"/>
        <v>-2.7289511193717928</v>
      </c>
      <c r="CE41" s="138">
        <f t="shared" si="136"/>
        <v>-4.5251656768979061</v>
      </c>
      <c r="CF41" s="138">
        <f t="shared" ref="CF41:CG41" si="137">CF9-CF25</f>
        <v>-7.866360698130002</v>
      </c>
      <c r="CG41" s="138">
        <f t="shared" si="137"/>
        <v>-10.520334106085645</v>
      </c>
      <c r="CH41" s="139">
        <f t="shared" ref="CH41:CI41" si="138">CH9-CH25</f>
        <v>-19.084240790355082</v>
      </c>
      <c r="CI41" s="155">
        <f t="shared" si="138"/>
        <v>-41.226638904580923</v>
      </c>
      <c r="CJ41" s="120">
        <f t="shared" ref="CJ41:CK41" si="139">CJ9-CJ25</f>
        <v>-5.1852871460888821</v>
      </c>
      <c r="CK41" s="120">
        <f t="shared" si="139"/>
        <v>11.153893257212843</v>
      </c>
      <c r="CL41" s="120">
        <f t="shared" ref="CL41:CM41" si="140">CL9-CL25</f>
        <v>-18.214480351903688</v>
      </c>
      <c r="CM41" s="120">
        <f t="shared" si="140"/>
        <v>-7.9521576429052345</v>
      </c>
      <c r="CN41" s="120">
        <f t="shared" ref="CN41:CP41" si="141">CN9-CN25</f>
        <v>-11.866908720705197</v>
      </c>
      <c r="CO41" s="120">
        <f t="shared" si="141"/>
        <v>-9.5371715142476461</v>
      </c>
      <c r="CP41" s="120">
        <f t="shared" si="141"/>
        <v>3.3389808993867618</v>
      </c>
      <c r="CQ41" s="120">
        <f t="shared" ref="CQ41:CT41" si="142">CQ9-CQ25</f>
        <v>-2.0266837751304898</v>
      </c>
      <c r="CR41" s="120">
        <f t="shared" si="142"/>
        <v>2.6022121397556965</v>
      </c>
      <c r="CS41" s="120">
        <f t="shared" si="142"/>
        <v>-13.001598741619281</v>
      </c>
      <c r="CT41" s="119">
        <f t="shared" si="142"/>
        <v>-13.930023308312109</v>
      </c>
      <c r="CU41" s="120">
        <f t="shared" ref="CU41" si="143">CU9-CU25</f>
        <v>12.348260587669124</v>
      </c>
      <c r="DF41" s="151"/>
    </row>
    <row r="42" spans="1:110" x14ac:dyDescent="0.3">
      <c r="A42" s="2" t="s">
        <v>2</v>
      </c>
      <c r="B42" s="8">
        <f t="shared" si="108"/>
        <v>-8.9897008485313066</v>
      </c>
      <c r="C42" s="8">
        <f t="shared" si="108"/>
        <v>-3.7592476877806895</v>
      </c>
      <c r="D42" s="8">
        <f t="shared" si="108"/>
        <v>-1.9634789359724749</v>
      </c>
      <c r="E42" s="8">
        <f t="shared" si="108"/>
        <v>0.61797928391158052</v>
      </c>
      <c r="F42" s="8">
        <f t="shared" si="108"/>
        <v>5.9217984434731505</v>
      </c>
      <c r="G42" s="39">
        <f t="shared" si="108"/>
        <v>7.8249340436934745</v>
      </c>
      <c r="H42" s="39">
        <f t="shared" si="108"/>
        <v>10.04562843104641</v>
      </c>
      <c r="I42" s="39">
        <f t="shared" si="108"/>
        <v>15.849949358440373</v>
      </c>
      <c r="J42" s="39">
        <f t="shared" si="108"/>
        <v>11.882831435309306</v>
      </c>
      <c r="K42" s="39">
        <f t="shared" si="108"/>
        <v>17.072029569586011</v>
      </c>
      <c r="L42" s="39">
        <f t="shared" si="108"/>
        <v>10.999116476657715</v>
      </c>
      <c r="M42" s="100">
        <f t="shared" si="108"/>
        <v>17.71408270252445</v>
      </c>
      <c r="N42" s="39">
        <f t="shared" si="108"/>
        <v>14.898520789200067</v>
      </c>
      <c r="O42" s="39">
        <f t="shared" si="108"/>
        <v>17.138213120891368</v>
      </c>
      <c r="P42" s="8">
        <f t="shared" si="108"/>
        <v>13.129802205676626</v>
      </c>
      <c r="Q42" s="8">
        <f t="shared" si="108"/>
        <v>14.334830186925508</v>
      </c>
      <c r="R42" s="8">
        <f t="shared" si="108"/>
        <v>10.650863800216527</v>
      </c>
      <c r="S42" s="8">
        <f t="shared" si="108"/>
        <v>6.0842155643120179</v>
      </c>
      <c r="T42" s="8">
        <f t="shared" si="108"/>
        <v>19.490080004135237</v>
      </c>
      <c r="U42" s="8">
        <f t="shared" si="108"/>
        <v>10.565467038876847</v>
      </c>
      <c r="V42" s="8">
        <f t="shared" si="108"/>
        <v>12.122607212879437</v>
      </c>
      <c r="W42" s="8">
        <f t="shared" ref="W42:Z42" si="144">W10-W26</f>
        <v>2.0246664433544197</v>
      </c>
      <c r="X42" s="8">
        <f t="shared" si="144"/>
        <v>1.9519536823390702</v>
      </c>
      <c r="Y42" s="100">
        <f t="shared" si="144"/>
        <v>2.7939178916642007</v>
      </c>
      <c r="Z42" s="39">
        <f t="shared" si="144"/>
        <v>8.4199405163925221</v>
      </c>
      <c r="AA42" s="39">
        <f t="shared" ref="AA42:AB42" si="145">AA10-AA26</f>
        <v>-5.1628330296179001</v>
      </c>
      <c r="AB42" s="39">
        <f t="shared" si="145"/>
        <v>-0.79525782882350882</v>
      </c>
      <c r="AC42" s="39">
        <f t="shared" ref="AC42:AD42" si="146">AC10-AC26</f>
        <v>-9.7836412826994348</v>
      </c>
      <c r="AD42" s="8">
        <f t="shared" si="146"/>
        <v>-9.6523622764847374</v>
      </c>
      <c r="AE42" s="8">
        <f t="shared" ref="AE42:AF42" si="147">AE10-AE26</f>
        <v>3.8884476861264332</v>
      </c>
      <c r="AF42" s="8">
        <f t="shared" si="147"/>
        <v>-15.409366639109088</v>
      </c>
      <c r="AG42" s="8">
        <f t="shared" ref="AG42:AH42" si="148">AG10-AG26</f>
        <v>-8.747540052248965</v>
      </c>
      <c r="AH42" s="8">
        <f t="shared" si="148"/>
        <v>-16.220788161218664</v>
      </c>
      <c r="AI42" s="8">
        <f t="shared" ref="AI42:AJ42" si="149">AI10-AI26</f>
        <v>-15.944334912977183</v>
      </c>
      <c r="AJ42" s="8">
        <f t="shared" si="149"/>
        <v>-9.8478637234781878</v>
      </c>
      <c r="AK42" s="8">
        <f t="shared" ref="AK42:AL42" si="150">AK10-AK26</f>
        <v>-22.233720851736162</v>
      </c>
      <c r="AL42" s="8">
        <f t="shared" si="150"/>
        <v>-26.585574356622828</v>
      </c>
      <c r="AM42" s="8">
        <f t="shared" ref="AM42" si="151">AM10-AM26</f>
        <v>-18.259901458492255</v>
      </c>
      <c r="AN42" s="8">
        <f t="shared" ref="AN42" si="152">AN10-AN26</f>
        <v>-19.59266168536265</v>
      </c>
      <c r="AO42" s="8">
        <f t="shared" ref="AO42:AP42" si="153">AO10-AO26</f>
        <v>-14.744590428103393</v>
      </c>
      <c r="AP42" s="8">
        <f t="shared" si="153"/>
        <v>-10.109037862447892</v>
      </c>
      <c r="AQ42" s="8">
        <f t="shared" ref="AQ42:AR42" si="154">AQ10-AQ26</f>
        <v>-25.156304167978004</v>
      </c>
      <c r="AR42" s="8">
        <f t="shared" si="154"/>
        <v>-19.189111907999877</v>
      </c>
      <c r="AS42" s="8">
        <f t="shared" ref="AS42:AT42" si="155">AS10-AS26</f>
        <v>-18.696186775165607</v>
      </c>
      <c r="AT42" s="8">
        <f t="shared" si="155"/>
        <v>-8.0933031543647083</v>
      </c>
      <c r="AU42" s="8">
        <f t="shared" ref="AU42:AV42" si="156">AU10-AU26</f>
        <v>0.20352978062188143</v>
      </c>
      <c r="AV42" s="8">
        <f t="shared" si="156"/>
        <v>-1.0481895337186806</v>
      </c>
      <c r="AW42" s="8">
        <f t="shared" ref="AW42:AX42" si="157">AW10-AW26</f>
        <v>-1.7059269861388096</v>
      </c>
      <c r="AX42" s="113">
        <f t="shared" si="157"/>
        <v>-0.16035754757087872</v>
      </c>
      <c r="AY42" s="8">
        <f t="shared" ref="AY42:AZ42" si="158">AY10-AY26</f>
        <v>-2.4276513304338216</v>
      </c>
      <c r="AZ42" s="117">
        <f t="shared" si="158"/>
        <v>-2.0279127693944083</v>
      </c>
      <c r="BA42" s="117">
        <f t="shared" ref="BA42:BB42" si="159">BA10-BA26</f>
        <v>-6.4773069445739573</v>
      </c>
      <c r="BB42" s="117">
        <f t="shared" si="159"/>
        <v>-12.605262513797722</v>
      </c>
      <c r="BC42" s="117">
        <f t="shared" ref="BC42:BD42" si="160">BC10-BC26</f>
        <v>1.1326374063054629</v>
      </c>
      <c r="BD42" s="138">
        <f t="shared" si="160"/>
        <v>6.384749601798287</v>
      </c>
      <c r="BE42" s="138">
        <f t="shared" ref="BE42:BF42" si="161">BE10-BE26</f>
        <v>0.43395215770927109</v>
      </c>
      <c r="BF42" s="138">
        <f t="shared" si="161"/>
        <v>-2.0161958199317418</v>
      </c>
      <c r="BG42" s="138">
        <f t="shared" ref="BG42:BH42" si="162">BG10-BG26</f>
        <v>-1.5343740942871769</v>
      </c>
      <c r="BH42" s="138">
        <f t="shared" si="162"/>
        <v>4.1544139240118554</v>
      </c>
      <c r="BI42" s="39">
        <f t="shared" ref="BI42:BJ42" si="163">BI10-BI26</f>
        <v>11.992984545535446</v>
      </c>
      <c r="BJ42" s="139">
        <f t="shared" si="163"/>
        <v>8.3320881887091716</v>
      </c>
      <c r="BK42" s="138">
        <f t="shared" ref="BK42:BL42" si="164">BK10-BK26</f>
        <v>12.50721047290094</v>
      </c>
      <c r="BL42" s="138">
        <f t="shared" si="164"/>
        <v>5.6077298183549296</v>
      </c>
      <c r="BM42" s="138">
        <f t="shared" ref="BM42:BN42" si="165">BM10-BM26</f>
        <v>9.9890551416195628</v>
      </c>
      <c r="BN42" s="138">
        <f t="shared" si="165"/>
        <v>16.196457258253982</v>
      </c>
      <c r="BO42" s="138">
        <f t="shared" ref="BO42:BP42" si="166">BO10-BO26</f>
        <v>10.318618267620199</v>
      </c>
      <c r="BP42" s="138">
        <f t="shared" si="166"/>
        <v>4.618458071190453</v>
      </c>
      <c r="BQ42" s="138">
        <f t="shared" ref="BQ42:BR42" si="167">BQ10-BQ26</f>
        <v>8.1441005831922126</v>
      </c>
      <c r="BR42" s="138">
        <f t="shared" si="167"/>
        <v>8.8684875113784756</v>
      </c>
      <c r="BS42" s="138">
        <f t="shared" ref="BS42:BT42" si="168">BS10-BS26</f>
        <v>9.6335983796892535</v>
      </c>
      <c r="BT42" s="138">
        <f t="shared" si="168"/>
        <v>6.3277951140191036</v>
      </c>
      <c r="BU42" s="138">
        <f t="shared" ref="BU42:BV42" si="169">BU10-BU26</f>
        <v>-1.0329995570656045</v>
      </c>
      <c r="BV42" s="139">
        <f t="shared" si="169"/>
        <v>4.0363175120434462</v>
      </c>
      <c r="BW42" s="138">
        <f t="shared" ref="BW42:BX42" si="170">BW10-BW26</f>
        <v>1.6694764276459004</v>
      </c>
      <c r="BX42" s="138">
        <f t="shared" si="170"/>
        <v>-0.35111180193750258</v>
      </c>
      <c r="BY42" s="138">
        <f t="shared" ref="BY42:BZ42" si="171">BY10-BY26</f>
        <v>1.9557650350035303</v>
      </c>
      <c r="BZ42" s="138">
        <f t="shared" si="171"/>
        <v>-1.522877828078343</v>
      </c>
      <c r="CA42" s="138">
        <f t="shared" ref="CA42:CB42" si="172">CA10-CA26</f>
        <v>-2.3119037157955304</v>
      </c>
      <c r="CB42" s="138">
        <f t="shared" si="172"/>
        <v>-4.1446600783707268</v>
      </c>
      <c r="CC42" s="138">
        <f t="shared" ref="CC42:CE42" si="173">CC10-CC26</f>
        <v>-7.1954894199828345</v>
      </c>
      <c r="CD42" s="138">
        <f t="shared" si="173"/>
        <v>-12.633066580191617</v>
      </c>
      <c r="CE42" s="138">
        <f t="shared" si="173"/>
        <v>-14.84509376838496</v>
      </c>
      <c r="CF42" s="138">
        <f t="shared" ref="CF42:CG42" si="174">CF10-CF26</f>
        <v>-14.312867697214191</v>
      </c>
      <c r="CG42" s="138">
        <f t="shared" si="174"/>
        <v>-11.783683541014094</v>
      </c>
      <c r="CH42" s="139">
        <f t="shared" ref="CH42:CI42" si="175">CH10-CH26</f>
        <v>-16.664856441481433</v>
      </c>
      <c r="CI42" s="155">
        <f t="shared" si="175"/>
        <v>-19.038539897056289</v>
      </c>
      <c r="CJ42" s="120">
        <f t="shared" ref="CJ42:CK42" si="176">CJ10-CJ26</f>
        <v>-13.510171700103381</v>
      </c>
      <c r="CK42" s="120">
        <f t="shared" si="176"/>
        <v>-17.593600656998603</v>
      </c>
      <c r="CL42" s="120">
        <f t="shared" ref="CL42:CM42" si="177">CL10-CL26</f>
        <v>-20.749334673809336</v>
      </c>
      <c r="CM42" s="120">
        <f t="shared" si="177"/>
        <v>-20.651127417378557</v>
      </c>
      <c r="CN42" s="120">
        <f t="shared" ref="CN42:CP42" si="178">CN10-CN26</f>
        <v>-15.926152209112395</v>
      </c>
      <c r="CO42" s="120">
        <f t="shared" si="178"/>
        <v>-11.073686469790999</v>
      </c>
      <c r="CP42" s="120">
        <f t="shared" si="178"/>
        <v>-2.7186559408166318</v>
      </c>
      <c r="CQ42" s="120">
        <f t="shared" ref="CQ42:CT42" si="179">CQ10-CQ26</f>
        <v>3.1401512736934585</v>
      </c>
      <c r="CR42" s="120">
        <f t="shared" si="179"/>
        <v>5.6250428491334716</v>
      </c>
      <c r="CS42" s="120">
        <f t="shared" si="179"/>
        <v>12.00323471308432</v>
      </c>
      <c r="CT42" s="119">
        <f t="shared" si="179"/>
        <v>19.252850990535016</v>
      </c>
      <c r="CU42" s="120">
        <f t="shared" ref="CU42" si="180">CU10-CU26</f>
        <v>18.504255696589624</v>
      </c>
      <c r="DF42" s="151"/>
    </row>
    <row r="43" spans="1:110" x14ac:dyDescent="0.3">
      <c r="A43" s="2" t="s">
        <v>3</v>
      </c>
      <c r="B43" s="8">
        <f t="shared" si="108"/>
        <v>-7.6880905656767808</v>
      </c>
      <c r="C43" s="8">
        <f t="shared" si="108"/>
        <v>7.105731162063865</v>
      </c>
      <c r="D43" s="8">
        <f t="shared" si="108"/>
        <v>14.418909214295056</v>
      </c>
      <c r="E43" s="8">
        <f t="shared" si="108"/>
        <v>16.900205790842701</v>
      </c>
      <c r="F43" s="8">
        <f t="shared" si="108"/>
        <v>32.421664806323591</v>
      </c>
      <c r="G43" s="39">
        <f t="shared" si="108"/>
        <v>32.279152465386801</v>
      </c>
      <c r="H43" s="39">
        <f t="shared" si="108"/>
        <v>30.326267476657499</v>
      </c>
      <c r="I43" s="39">
        <f t="shared" si="108"/>
        <v>23.82559927670582</v>
      </c>
      <c r="J43" s="39">
        <f t="shared" si="108"/>
        <v>23.546062243453111</v>
      </c>
      <c r="K43" s="39">
        <f t="shared" si="108"/>
        <v>19.885740913309025</v>
      </c>
      <c r="L43" s="39">
        <f t="shared" si="108"/>
        <v>17.908444555251751</v>
      </c>
      <c r="M43" s="100">
        <f t="shared" si="108"/>
        <v>14.053382760243764</v>
      </c>
      <c r="N43" s="39">
        <f t="shared" si="108"/>
        <v>26.406886047638402</v>
      </c>
      <c r="O43" s="39">
        <f t="shared" si="108"/>
        <v>22.452830843054322</v>
      </c>
      <c r="P43" s="8">
        <f t="shared" si="108"/>
        <v>25.820196435490999</v>
      </c>
      <c r="Q43" s="8">
        <f t="shared" si="108"/>
        <v>25.594640234534822</v>
      </c>
      <c r="R43" s="8">
        <f t="shared" si="108"/>
        <v>18.819825495176332</v>
      </c>
      <c r="S43" s="8">
        <f t="shared" si="108"/>
        <v>12.277702361884025</v>
      </c>
      <c r="T43" s="8">
        <f t="shared" si="108"/>
        <v>9.4527262496723949</v>
      </c>
      <c r="U43" s="8">
        <f t="shared" si="108"/>
        <v>9.0932555309905538</v>
      </c>
      <c r="V43" s="8">
        <f t="shared" si="108"/>
        <v>3.5342861070071265</v>
      </c>
      <c r="W43" s="8">
        <f t="shared" ref="W43:Z43" si="181">W11-W27</f>
        <v>3.3720931574300224</v>
      </c>
      <c r="X43" s="8">
        <f t="shared" si="181"/>
        <v>5.2552335143373767</v>
      </c>
      <c r="Y43" s="100">
        <f t="shared" si="181"/>
        <v>2.5187148300651288</v>
      </c>
      <c r="Z43" s="39">
        <f t="shared" si="181"/>
        <v>-2.1646651573892584</v>
      </c>
      <c r="AA43" s="39">
        <f t="shared" ref="AA43:AB43" si="182">AA11-AA27</f>
        <v>-0.21005150544911544</v>
      </c>
      <c r="AB43" s="39">
        <f t="shared" si="182"/>
        <v>0.96451887836151684</v>
      </c>
      <c r="AC43" s="39">
        <f t="shared" ref="AC43:AD43" si="183">AC11-AC27</f>
        <v>4.5325788237229574</v>
      </c>
      <c r="AD43" s="8">
        <f t="shared" si="183"/>
        <v>-3.4362354187663513</v>
      </c>
      <c r="AE43" s="8">
        <f t="shared" ref="AE43:AF43" si="184">AE11-AE27</f>
        <v>-5.7975475532381822</v>
      </c>
      <c r="AF43" s="8">
        <f t="shared" si="184"/>
        <v>-7.1027898846943245</v>
      </c>
      <c r="AG43" s="8">
        <f t="shared" ref="AG43:AH43" si="185">AG11-AG27</f>
        <v>-8.4094546622725304</v>
      </c>
      <c r="AH43" s="8">
        <f t="shared" si="185"/>
        <v>-6.2466538172737884</v>
      </c>
      <c r="AI43" s="8">
        <f t="shared" ref="AI43:AJ43" si="186">AI11-AI27</f>
        <v>-8.3656617044452659</v>
      </c>
      <c r="AJ43" s="8">
        <f t="shared" si="186"/>
        <v>-12.774426794459565</v>
      </c>
      <c r="AK43" s="8">
        <f t="shared" ref="AK43:AL43" si="187">AK11-AK27</f>
        <v>-12.289520528543765</v>
      </c>
      <c r="AL43" s="8">
        <f t="shared" si="187"/>
        <v>-11.910603271034596</v>
      </c>
      <c r="AM43" s="8">
        <f t="shared" ref="AM43" si="188">AM11-AM27</f>
        <v>-6.6433957368978938</v>
      </c>
      <c r="AN43" s="8">
        <f t="shared" ref="AN43" si="189">AN11-AN27</f>
        <v>-1.1701234847181681</v>
      </c>
      <c r="AO43" s="8">
        <f t="shared" ref="AO43:AP43" si="190">AO11-AO27</f>
        <v>-15.497740782928489</v>
      </c>
      <c r="AP43" s="8">
        <f t="shared" si="190"/>
        <v>0.81316269433830257</v>
      </c>
      <c r="AQ43" s="8">
        <f t="shared" ref="AQ43:AR43" si="191">AQ11-AQ27</f>
        <v>2.4902942063844264</v>
      </c>
      <c r="AR43" s="8">
        <f t="shared" si="191"/>
        <v>3.8446824147377257</v>
      </c>
      <c r="AS43" s="8">
        <f t="shared" ref="AS43:AT43" si="192">AS11-AS27</f>
        <v>7.8188537946637453</v>
      </c>
      <c r="AT43" s="8">
        <f t="shared" si="192"/>
        <v>7.3260506386865174</v>
      </c>
      <c r="AU43" s="8">
        <f t="shared" ref="AU43:AV43" si="193">AU11-AU27</f>
        <v>3.6593830414041975</v>
      </c>
      <c r="AV43" s="8">
        <f t="shared" si="193"/>
        <v>3.3196987341711619</v>
      </c>
      <c r="AW43" s="8">
        <f t="shared" ref="AW43:AX43" si="194">AW11-AW27</f>
        <v>2.479866323049901</v>
      </c>
      <c r="AX43" s="113">
        <f t="shared" si="194"/>
        <v>1.6532001591679091</v>
      </c>
      <c r="AY43" s="8">
        <f t="shared" ref="AY43:AZ43" si="195">AY11-AY27</f>
        <v>1.3329858095280898</v>
      </c>
      <c r="AZ43" s="117">
        <f t="shared" si="195"/>
        <v>-3.3181861505402637</v>
      </c>
      <c r="BA43" s="117">
        <f t="shared" ref="BA43:BB43" si="196">BA11-BA27</f>
        <v>4.8120595940425233</v>
      </c>
      <c r="BB43" s="117">
        <f t="shared" si="196"/>
        <v>-7.282276768758031</v>
      </c>
      <c r="BC43" s="117">
        <f t="shared" ref="BC43:BD43" si="197">BC11-BC27</f>
        <v>-5.1961642373539547</v>
      </c>
      <c r="BD43" s="138">
        <f t="shared" si="197"/>
        <v>-7.0787899903636315</v>
      </c>
      <c r="BE43" s="138">
        <f t="shared" ref="BE43:BF43" si="198">BE11-BE27</f>
        <v>-11.605808508567627</v>
      </c>
      <c r="BF43" s="138">
        <f t="shared" si="198"/>
        <v>-16.024989212882879</v>
      </c>
      <c r="BG43" s="138">
        <f t="shared" ref="BG43:BH43" si="199">BG11-BG27</f>
        <v>-7.4505716258764245</v>
      </c>
      <c r="BH43" s="138">
        <f t="shared" si="199"/>
        <v>-8.0803954143197601</v>
      </c>
      <c r="BI43" s="39">
        <f t="shared" ref="BI43:BJ43" si="200">BI11-BI27</f>
        <v>-1.2765270472357315</v>
      </c>
      <c r="BJ43" s="139">
        <f t="shared" si="200"/>
        <v>-9.3309283258155489</v>
      </c>
      <c r="BK43" s="138">
        <f t="shared" ref="BK43:BL43" si="201">BK11-BK27</f>
        <v>3.9998059788363562</v>
      </c>
      <c r="BL43" s="138">
        <f t="shared" si="201"/>
        <v>4.2670659816177761</v>
      </c>
      <c r="BM43" s="138">
        <f t="shared" ref="BM43:BN43" si="202">BM11-BM27</f>
        <v>3.324185247128753</v>
      </c>
      <c r="BN43" s="138">
        <f t="shared" si="202"/>
        <v>15.245495383726265</v>
      </c>
      <c r="BO43" s="138">
        <f t="shared" ref="BO43:BP43" si="203">BO11-BO27</f>
        <v>14.055343657152406</v>
      </c>
      <c r="BP43" s="138">
        <f t="shared" si="203"/>
        <v>-0.29214927909800537</v>
      </c>
      <c r="BQ43" s="138">
        <f t="shared" ref="BQ43:BR43" si="204">BQ11-BQ27</f>
        <v>14.117226140770519</v>
      </c>
      <c r="BR43" s="138">
        <f t="shared" si="204"/>
        <v>18.078501727179187</v>
      </c>
      <c r="BS43" s="138">
        <f t="shared" ref="BS43:BT43" si="205">BS11-BS27</f>
        <v>14.556894071578828</v>
      </c>
      <c r="BT43" s="138">
        <f t="shared" si="205"/>
        <v>16.01526915578772</v>
      </c>
      <c r="BU43" s="138">
        <f t="shared" ref="BU43:BV43" si="206">BU11-BU27</f>
        <v>13.334884094130665</v>
      </c>
      <c r="BV43" s="139">
        <f t="shared" si="206"/>
        <v>25.902745431802863</v>
      </c>
      <c r="BW43" s="138">
        <f t="shared" ref="BW43:BX43" si="207">BW11-BW27</f>
        <v>15.890108377119972</v>
      </c>
      <c r="BX43" s="138">
        <f t="shared" si="207"/>
        <v>75.5078934352819</v>
      </c>
      <c r="BY43" s="138">
        <f t="shared" ref="BY43:BZ43" si="208">BY11-BY27</f>
        <v>51.41261602253897</v>
      </c>
      <c r="BZ43" s="138">
        <f t="shared" si="208"/>
        <v>32.23999764093503</v>
      </c>
      <c r="CA43" s="138">
        <f t="shared" ref="CA43:CB43" si="209">CA11-CA27</f>
        <v>57.801153219941156</v>
      </c>
      <c r="CB43" s="138">
        <f t="shared" si="209"/>
        <v>56.608660220131128</v>
      </c>
      <c r="CC43" s="138">
        <f t="shared" ref="CC43:CE43" si="210">CC11-CC27</f>
        <v>39.559907564165371</v>
      </c>
      <c r="CD43" s="138">
        <f t="shared" si="210"/>
        <v>12.973842440448649</v>
      </c>
      <c r="CE43" s="138">
        <f t="shared" si="210"/>
        <v>4.0252417137000123</v>
      </c>
      <c r="CF43" s="138">
        <f t="shared" ref="CF43:CG43" si="211">CF11-CF27</f>
        <v>-2.1023103829506908</v>
      </c>
      <c r="CG43" s="138">
        <f t="shared" si="211"/>
        <v>1.1688340737020155</v>
      </c>
      <c r="CH43" s="139">
        <f t="shared" ref="CH43:CI43" si="212">CH11-CH27</f>
        <v>-10.865705396100132</v>
      </c>
      <c r="CI43" s="155">
        <f t="shared" si="212"/>
        <v>6.6272788214646852</v>
      </c>
      <c r="CJ43" s="120">
        <f t="shared" ref="CJ43:CK43" si="213">CJ11-CJ27</f>
        <v>-16.009897322550358</v>
      </c>
      <c r="CK43" s="120">
        <f t="shared" si="213"/>
        <v>14.648920392836033</v>
      </c>
      <c r="CL43" s="120">
        <f t="shared" ref="CL43:CM43" si="214">CL11-CL27</f>
        <v>14.333047340656577</v>
      </c>
      <c r="CM43" s="120">
        <f t="shared" si="214"/>
        <v>-18.819873241919254</v>
      </c>
      <c r="CN43" s="120">
        <f t="shared" ref="CN43:CP43" si="215">CN11-CN27</f>
        <v>-26.381897874688633</v>
      </c>
      <c r="CO43" s="120">
        <f t="shared" si="215"/>
        <v>-32.004413850896711</v>
      </c>
      <c r="CP43" s="120">
        <f t="shared" si="215"/>
        <v>-17.501214999454966</v>
      </c>
      <c r="CQ43" s="120">
        <f t="shared" ref="CQ43:CT43" si="216">CQ11-CQ27</f>
        <v>-14.007048524073127</v>
      </c>
      <c r="CR43" s="120">
        <f t="shared" si="216"/>
        <v>4.3685937937159522</v>
      </c>
      <c r="CS43" s="120">
        <f t="shared" si="216"/>
        <v>7.4305619268875205</v>
      </c>
      <c r="CT43" s="119">
        <f t="shared" si="216"/>
        <v>9.7978895735396137</v>
      </c>
      <c r="CU43" s="120">
        <f t="shared" ref="CU43" si="217">CU11-CU27</f>
        <v>-5.3476944856225401</v>
      </c>
      <c r="DF43" s="151"/>
    </row>
    <row r="44" spans="1:110" x14ac:dyDescent="0.3">
      <c r="A44" s="2" t="s">
        <v>4</v>
      </c>
      <c r="B44" s="8">
        <f t="shared" si="108"/>
        <v>-1.3828497499366801</v>
      </c>
      <c r="C44" s="8">
        <f t="shared" si="108"/>
        <v>-0.77276102264036339</v>
      </c>
      <c r="D44" s="8">
        <f t="shared" si="108"/>
        <v>-2.7320905387522281</v>
      </c>
      <c r="E44" s="8">
        <f t="shared" si="108"/>
        <v>1.8444275803964167</v>
      </c>
      <c r="F44" s="8">
        <f t="shared" si="108"/>
        <v>4.5307798328887472</v>
      </c>
      <c r="G44" s="39">
        <f t="shared" si="108"/>
        <v>-1.3500003679630552</v>
      </c>
      <c r="H44" s="39">
        <f t="shared" si="108"/>
        <v>1.4114735580601732</v>
      </c>
      <c r="I44" s="39">
        <f t="shared" si="108"/>
        <v>-0.97728362861360907</v>
      </c>
      <c r="J44" s="39">
        <f t="shared" si="108"/>
        <v>7.4660455367045166</v>
      </c>
      <c r="K44" s="39">
        <f t="shared" si="108"/>
        <v>4.3255294024947233</v>
      </c>
      <c r="L44" s="39">
        <f t="shared" si="108"/>
        <v>5.5436315665791689</v>
      </c>
      <c r="M44" s="100">
        <f t="shared" si="108"/>
        <v>5.6581955572879332</v>
      </c>
      <c r="N44" s="39">
        <f t="shared" si="108"/>
        <v>4.7610191925108651</v>
      </c>
      <c r="O44" s="39">
        <f t="shared" si="108"/>
        <v>-7.8133564418999768E-2</v>
      </c>
      <c r="P44" s="8">
        <f t="shared" si="108"/>
        <v>-0.28763958326294414</v>
      </c>
      <c r="Q44" s="8">
        <f t="shared" si="108"/>
        <v>-3.8641402387631203</v>
      </c>
      <c r="R44" s="8">
        <f t="shared" si="108"/>
        <v>-3.8451561404060328</v>
      </c>
      <c r="S44" s="8">
        <f t="shared" si="108"/>
        <v>2.9305302862258387</v>
      </c>
      <c r="T44" s="8">
        <f t="shared" si="108"/>
        <v>-6.0597749573969786</v>
      </c>
      <c r="U44" s="8">
        <f t="shared" si="108"/>
        <v>-7.5972925288779045</v>
      </c>
      <c r="V44" s="8">
        <f t="shared" si="108"/>
        <v>-9.8522757050784957</v>
      </c>
      <c r="W44" s="8">
        <f t="shared" ref="W44:Z44" si="218">W12-W28</f>
        <v>-5.16509223432152</v>
      </c>
      <c r="X44" s="8">
        <f t="shared" si="218"/>
        <v>-4.7642570667113437</v>
      </c>
      <c r="Y44" s="100">
        <f t="shared" si="218"/>
        <v>-5.2398551400431339</v>
      </c>
      <c r="Z44" s="39">
        <f t="shared" si="218"/>
        <v>-3.7640750867259953</v>
      </c>
      <c r="AA44" s="39">
        <f t="shared" ref="AA44:AB44" si="219">AA12-AA28</f>
        <v>-2.0584939663319428</v>
      </c>
      <c r="AB44" s="39">
        <f t="shared" si="219"/>
        <v>-6.7506940816015586</v>
      </c>
      <c r="AC44" s="39">
        <f t="shared" ref="AC44:AD44" si="220">AC12-AC28</f>
        <v>-3.9946369694763604</v>
      </c>
      <c r="AD44" s="8">
        <f t="shared" si="220"/>
        <v>0.12864514311598541</v>
      </c>
      <c r="AE44" s="8">
        <f t="shared" ref="AE44:AF44" si="221">AE12-AE28</f>
        <v>-7.147997172644569</v>
      </c>
      <c r="AF44" s="8">
        <f t="shared" si="221"/>
        <v>-1.2746452819056131</v>
      </c>
      <c r="AG44" s="8">
        <f t="shared" ref="AG44:AH44" si="222">AG12-AG28</f>
        <v>-4.8138047492347482</v>
      </c>
      <c r="AH44" s="8">
        <f t="shared" si="222"/>
        <v>0.77315226477670507</v>
      </c>
      <c r="AI44" s="8">
        <f t="shared" ref="AI44:AJ44" si="223">AI12-AI28</f>
        <v>1.5697111789918257</v>
      </c>
      <c r="AJ44" s="8">
        <f t="shared" si="223"/>
        <v>6.9902860152685875E-2</v>
      </c>
      <c r="AK44" s="8">
        <f t="shared" ref="AK44:AL44" si="224">AK12-AK28</f>
        <v>-1.7288464147241758</v>
      </c>
      <c r="AL44" s="8">
        <f t="shared" si="224"/>
        <v>-2.829391666152909</v>
      </c>
      <c r="AM44" s="8">
        <f t="shared" ref="AM44" si="225">AM12-AM28</f>
        <v>-2.5830456016174246</v>
      </c>
      <c r="AN44" s="8">
        <f t="shared" ref="AN44" si="226">AN12-AN28</f>
        <v>1.8353855719444052</v>
      </c>
      <c r="AO44" s="8">
        <f t="shared" ref="AO44:AP44" si="227">AO12-AO28</f>
        <v>2.5197560582833134</v>
      </c>
      <c r="AP44" s="8">
        <f t="shared" si="227"/>
        <v>-4.0130466798352558</v>
      </c>
      <c r="AQ44" s="8">
        <f t="shared" ref="AQ44:AR44" si="228">AQ12-AQ28</f>
        <v>-8.1467081635513061</v>
      </c>
      <c r="AR44" s="8">
        <f t="shared" si="228"/>
        <v>-2.3780066313608543</v>
      </c>
      <c r="AS44" s="8">
        <f t="shared" ref="AS44:AT44" si="229">AS12-AS28</f>
        <v>-0.24249127675828319</v>
      </c>
      <c r="AT44" s="8">
        <f t="shared" si="229"/>
        <v>-0.62650533218495497</v>
      </c>
      <c r="AU44" s="8">
        <f t="shared" ref="AU44:AV44" si="230">AU12-AU28</f>
        <v>-0.60625226006599675</v>
      </c>
      <c r="AV44" s="8">
        <f t="shared" si="230"/>
        <v>0.73073708272689242</v>
      </c>
      <c r="AW44" s="8">
        <f t="shared" ref="AW44:AX44" si="231">AW12-AW28</f>
        <v>1.5953836246699389</v>
      </c>
      <c r="AX44" s="113">
        <f t="shared" si="231"/>
        <v>5.7301446661799815E-2</v>
      </c>
      <c r="AY44" s="8">
        <f t="shared" ref="AY44:AZ44" si="232">AY12-AY28</f>
        <v>2.3321092535371974</v>
      </c>
      <c r="AZ44" s="117">
        <f t="shared" si="232"/>
        <v>6.0873425156168892E-2</v>
      </c>
      <c r="BA44" s="117">
        <f t="shared" ref="BA44:BB44" si="233">BA12-BA28</f>
        <v>0.18977694090103014</v>
      </c>
      <c r="BB44" s="117">
        <f t="shared" si="233"/>
        <v>-2.458124417540823</v>
      </c>
      <c r="BC44" s="117">
        <f t="shared" ref="BC44:BD44" si="234">BC12-BC28</f>
        <v>2.6796309659925761</v>
      </c>
      <c r="BD44" s="138">
        <f t="shared" si="234"/>
        <v>-2.0892438992786744</v>
      </c>
      <c r="BE44" s="138">
        <f t="shared" ref="BE44:BF44" si="235">BE12-BE28</f>
        <v>4.9554583729803809</v>
      </c>
      <c r="BF44" s="138">
        <f t="shared" si="235"/>
        <v>-1.0495355975352165</v>
      </c>
      <c r="BG44" s="138">
        <f t="shared" ref="BG44:BH44" si="236">BG12-BG28</f>
        <v>-1.678159391734491</v>
      </c>
      <c r="BH44" s="138">
        <f t="shared" si="236"/>
        <v>-3.066560113786216</v>
      </c>
      <c r="BI44" s="39">
        <f t="shared" ref="BI44:BJ44" si="237">BI12-BI28</f>
        <v>5.3179151213936571E-2</v>
      </c>
      <c r="BJ44" s="139">
        <f t="shared" si="237"/>
        <v>-1.306832587123731</v>
      </c>
      <c r="BK44" s="138">
        <f t="shared" ref="BK44:BL44" si="238">BK12-BK28</f>
        <v>-1.3403511091098608</v>
      </c>
      <c r="BL44" s="138">
        <f t="shared" si="238"/>
        <v>-0.70774774612037561</v>
      </c>
      <c r="BM44" s="138">
        <f t="shared" ref="BM44:BN44" si="239">BM12-BM28</f>
        <v>-0.98525906768854199</v>
      </c>
      <c r="BN44" s="138">
        <f t="shared" si="239"/>
        <v>4.4747170574030761</v>
      </c>
      <c r="BO44" s="138">
        <f t="shared" ref="BO44:BP44" si="240">BO12-BO28</f>
        <v>6.0853464128082138</v>
      </c>
      <c r="BP44" s="138">
        <f t="shared" si="240"/>
        <v>6.9879579316597962</v>
      </c>
      <c r="BQ44" s="138">
        <f t="shared" ref="BQ44:BR44" si="241">BQ12-BQ28</f>
        <v>0.94065306887568667</v>
      </c>
      <c r="BR44" s="138">
        <f t="shared" si="241"/>
        <v>4.4316565950179481</v>
      </c>
      <c r="BS44" s="138">
        <f t="shared" ref="BS44:BT44" si="242">BS12-BS28</f>
        <v>2.9093260445683296</v>
      </c>
      <c r="BT44" s="138">
        <f t="shared" si="242"/>
        <v>2.8671394419738858</v>
      </c>
      <c r="BU44" s="138">
        <f t="shared" ref="BU44:BV44" si="243">BU12-BU28</f>
        <v>-0.90974740623421102</v>
      </c>
      <c r="BV44" s="139">
        <f t="shared" si="243"/>
        <v>5.2387331965167911</v>
      </c>
      <c r="BW44" s="138">
        <f t="shared" ref="BW44:BX44" si="244">BW12-BW28</f>
        <v>5.4328722084863479</v>
      </c>
      <c r="BX44" s="138">
        <f t="shared" si="244"/>
        <v>3.256453080059309</v>
      </c>
      <c r="BY44" s="138">
        <f t="shared" ref="BY44:BZ44" si="245">BY12-BY28</f>
        <v>10.136268039703467</v>
      </c>
      <c r="BZ44" s="138">
        <f t="shared" si="245"/>
        <v>18.822834872844147</v>
      </c>
      <c r="CA44" s="138">
        <f t="shared" ref="CA44:CB44" si="246">CA12-CA28</f>
        <v>9.1693029645538893</v>
      </c>
      <c r="CB44" s="138">
        <f t="shared" si="246"/>
        <v>3.6777413591479586</v>
      </c>
      <c r="CC44" s="138">
        <f t="shared" ref="CC44:CE44" si="247">CC12-CC28</f>
        <v>6.402014814633457</v>
      </c>
      <c r="CD44" s="138">
        <f t="shared" si="247"/>
        <v>0.92960199046357772</v>
      </c>
      <c r="CE44" s="138">
        <f t="shared" si="247"/>
        <v>7.5228785421419371</v>
      </c>
      <c r="CF44" s="138">
        <f t="shared" ref="CF44:CG44" si="248">CF12-CF28</f>
        <v>3.1029044969096962</v>
      </c>
      <c r="CG44" s="138">
        <f t="shared" si="248"/>
        <v>1.1626621116881237</v>
      </c>
      <c r="CH44" s="139">
        <f t="shared" ref="CH44:CI44" si="249">CH12-CH28</f>
        <v>-5.7467218540336624</v>
      </c>
      <c r="CI44" s="155">
        <f t="shared" si="249"/>
        <v>-14.878308008747711</v>
      </c>
      <c r="CJ44" s="120">
        <f t="shared" ref="CJ44:CK44" si="250">CJ12-CJ28</f>
        <v>-12.619907287225008</v>
      </c>
      <c r="CK44" s="120">
        <f t="shared" si="250"/>
        <v>-19.129067625514306</v>
      </c>
      <c r="CL44" s="120">
        <f t="shared" ref="CL44:CM44" si="251">CL12-CL28</f>
        <v>-23.767982019473965</v>
      </c>
      <c r="CM44" s="120">
        <f t="shared" si="251"/>
        <v>-15.084553468431206</v>
      </c>
      <c r="CN44" s="120">
        <f t="shared" ref="CN44:CP44" si="252">CN12-CN28</f>
        <v>-6.1346619547107011</v>
      </c>
      <c r="CO44" s="120">
        <f t="shared" si="252"/>
        <v>-6.8628931458375995</v>
      </c>
      <c r="CP44" s="120">
        <f t="shared" si="252"/>
        <v>3.3214071012725697</v>
      </c>
      <c r="CQ44" s="120">
        <f t="shared" ref="CQ44:CT44" si="253">CQ12-CQ28</f>
        <v>-0.57163156116549629</v>
      </c>
      <c r="CR44" s="120">
        <f t="shared" si="253"/>
        <v>3.5214976586001239</v>
      </c>
      <c r="CS44" s="120">
        <f t="shared" si="253"/>
        <v>8.3559143474958297</v>
      </c>
      <c r="CT44" s="119">
        <f t="shared" si="253"/>
        <v>7.0940757836562369</v>
      </c>
      <c r="CU44" s="120">
        <f t="shared" ref="CU44" si="254">CU12-CU28</f>
        <v>9.7474628309651514</v>
      </c>
      <c r="DF44" s="151"/>
    </row>
    <row r="45" spans="1:110" x14ac:dyDescent="0.3">
      <c r="A45" s="2" t="s">
        <v>5</v>
      </c>
      <c r="B45" s="8">
        <f t="shared" si="108"/>
        <v>-5.7901097823834533</v>
      </c>
      <c r="C45" s="8">
        <f t="shared" si="108"/>
        <v>-2.3458641458620804</v>
      </c>
      <c r="D45" s="8">
        <f t="shared" si="108"/>
        <v>-0.34366272124320574</v>
      </c>
      <c r="E45" s="8">
        <f t="shared" si="108"/>
        <v>4.5074470872686945</v>
      </c>
      <c r="F45" s="8">
        <f t="shared" si="108"/>
        <v>6.3378115799127741</v>
      </c>
      <c r="G45" s="39">
        <f t="shared" si="108"/>
        <v>6.3421070385980798</v>
      </c>
      <c r="H45" s="39">
        <f t="shared" si="108"/>
        <v>10.274893128094035</v>
      </c>
      <c r="I45" s="39">
        <f t="shared" si="108"/>
        <v>15.777911518815639</v>
      </c>
      <c r="J45" s="39">
        <f t="shared" si="108"/>
        <v>14.985474958051878</v>
      </c>
      <c r="K45" s="39">
        <f t="shared" si="108"/>
        <v>17.290785995368591</v>
      </c>
      <c r="L45" s="39">
        <f t="shared" si="108"/>
        <v>10.836660461984167</v>
      </c>
      <c r="M45" s="100">
        <f t="shared" si="108"/>
        <v>15.791533825110609</v>
      </c>
      <c r="N45" s="39">
        <f t="shared" si="108"/>
        <v>14.734543225658278</v>
      </c>
      <c r="O45" s="39">
        <f t="shared" si="108"/>
        <v>14.372364531236109</v>
      </c>
      <c r="P45" s="8">
        <f t="shared" si="108"/>
        <v>10.324645851219238</v>
      </c>
      <c r="Q45" s="8">
        <f t="shared" si="108"/>
        <v>9.9743297596573228</v>
      </c>
      <c r="R45" s="8">
        <f t="shared" si="108"/>
        <v>6.7220089634202509</v>
      </c>
      <c r="S45" s="8">
        <f t="shared" si="108"/>
        <v>3.5270155826206206</v>
      </c>
      <c r="T45" s="8">
        <f t="shared" si="108"/>
        <v>14.305624270502314</v>
      </c>
      <c r="U45" s="8">
        <f t="shared" si="108"/>
        <v>8.1515762454069076</v>
      </c>
      <c r="V45" s="8">
        <f t="shared" si="108"/>
        <v>6.2600427508489886</v>
      </c>
      <c r="W45" s="8">
        <f t="shared" ref="W45:Z45" si="255">W13-W29</f>
        <v>-0.15444124085556155</v>
      </c>
      <c r="X45" s="8">
        <f t="shared" si="255"/>
        <v>1.7364588082192078</v>
      </c>
      <c r="Y45" s="100">
        <f t="shared" si="255"/>
        <v>2.0061763321694031</v>
      </c>
      <c r="Z45" s="39">
        <f t="shared" si="255"/>
        <v>5.0855354984807164</v>
      </c>
      <c r="AA45" s="39">
        <f t="shared" ref="AA45:AB45" si="256">AA13-AA29</f>
        <v>-4.6467163496290098</v>
      </c>
      <c r="AB45" s="39">
        <f t="shared" si="256"/>
        <v>-0.30386084940706581</v>
      </c>
      <c r="AC45" s="39">
        <f t="shared" ref="AC45:AD45" si="257">AC13-AC29</f>
        <v>-5.1455842716971958</v>
      </c>
      <c r="AD45" s="8">
        <f t="shared" si="257"/>
        <v>-5.3696888095170863</v>
      </c>
      <c r="AE45" s="8">
        <f t="shared" ref="AE45:AF45" si="258">AE13-AE29</f>
        <v>3.9350980714541208</v>
      </c>
      <c r="AF45" s="8">
        <f t="shared" si="258"/>
        <v>-12.117362098217974</v>
      </c>
      <c r="AG45" s="8">
        <f t="shared" ref="AG45:AH45" si="259">AG13-AG29</f>
        <v>-7.7333235104126672</v>
      </c>
      <c r="AH45" s="8">
        <f t="shared" si="259"/>
        <v>-11.749737477840313</v>
      </c>
      <c r="AI45" s="8">
        <f t="shared" ref="AI45:AJ45" si="260">AI13-AI29</f>
        <v>-10.625596369135266</v>
      </c>
      <c r="AJ45" s="8">
        <f t="shared" si="260"/>
        <v>-6.9930676234504396</v>
      </c>
      <c r="AK45" s="8">
        <f t="shared" ref="AK45:AL45" si="261">AK13-AK29</f>
        <v>-17.504787407321839</v>
      </c>
      <c r="AL45" s="8">
        <f t="shared" si="261"/>
        <v>-22.7658127087198</v>
      </c>
      <c r="AM45" s="8">
        <f t="shared" ref="AM45" si="262">AM13-AM29</f>
        <v>-16.166250434703496</v>
      </c>
      <c r="AN45" s="8">
        <f t="shared" ref="AN45" si="263">AN13-AN29</f>
        <v>-17.279170243099507</v>
      </c>
      <c r="AO45" s="8">
        <f t="shared" ref="AO45:AP45" si="264">AO13-AO29</f>
        <v>-14.517451228532586</v>
      </c>
      <c r="AP45" s="8">
        <f t="shared" si="264"/>
        <v>-10.158829161090075</v>
      </c>
      <c r="AQ45" s="8">
        <f t="shared" ref="AQ45:AR45" si="265">AQ13-AQ29</f>
        <v>-21.307142233785136</v>
      </c>
      <c r="AR45" s="8">
        <f t="shared" si="265"/>
        <v>-14.418456510916833</v>
      </c>
      <c r="AS45" s="8">
        <f t="shared" ref="AS45:AT45" si="266">AS13-AS29</f>
        <v>-13.845454213726327</v>
      </c>
      <c r="AT45" s="8">
        <f t="shared" si="266"/>
        <v>-5.689907946663542</v>
      </c>
      <c r="AU45" s="8">
        <f t="shared" ref="AU45:AV45" si="267">AU13-AU29</f>
        <v>-2.8117394301795642</v>
      </c>
      <c r="AV45" s="8">
        <f t="shared" si="267"/>
        <v>-2.4641884400860015</v>
      </c>
      <c r="AW45" s="8">
        <f t="shared" ref="AW45:AX45" si="268">AW13-AW29</f>
        <v>-1.4534104869708884</v>
      </c>
      <c r="AX45" s="113">
        <f t="shared" si="268"/>
        <v>-1.8358467602282111</v>
      </c>
      <c r="AY45" s="8">
        <f t="shared" ref="AY45:AZ45" si="269">AY13-AY29</f>
        <v>-2.3764582781688972</v>
      </c>
      <c r="AZ45" s="117">
        <f t="shared" si="269"/>
        <v>-2.8442583613528214</v>
      </c>
      <c r="BA45" s="117">
        <f t="shared" ref="BA45:BB45" si="270">BA13-BA29</f>
        <v>-6.5742270678670387</v>
      </c>
      <c r="BB45" s="117">
        <f t="shared" si="270"/>
        <v>-10.581107878966456</v>
      </c>
      <c r="BC45" s="117">
        <f t="shared" ref="BC45:BD45" si="271">BC13-BC29</f>
        <v>2.9665536246442983</v>
      </c>
      <c r="BD45" s="138">
        <f t="shared" si="271"/>
        <v>3.7021915675207282</v>
      </c>
      <c r="BE45" s="138">
        <f t="shared" ref="BE45:BF45" si="272">BE13-BE29</f>
        <v>-0.26325455066226056</v>
      </c>
      <c r="BF45" s="138">
        <f t="shared" si="272"/>
        <v>-1.4736269731373319</v>
      </c>
      <c r="BG45" s="138">
        <f t="shared" ref="BG45:BH45" si="273">BG13-BG29</f>
        <v>1.3624969875107382</v>
      </c>
      <c r="BH45" s="138">
        <f t="shared" si="273"/>
        <v>2.1438394681613673</v>
      </c>
      <c r="BI45" s="39">
        <f t="shared" ref="BI45:BJ45" si="274">BI13-BI29</f>
        <v>7.2969440798201504</v>
      </c>
      <c r="BJ45" s="139">
        <f t="shared" si="274"/>
        <v>7.3161228320382961</v>
      </c>
      <c r="BK45" s="138">
        <f t="shared" ref="BK45:BL45" si="275">BK13-BK29</f>
        <v>9.0595803994567987</v>
      </c>
      <c r="BL45" s="138">
        <f t="shared" si="275"/>
        <v>4.7728725679329145</v>
      </c>
      <c r="BM45" s="138">
        <f t="shared" ref="BM45:BN45" si="276">BM13-BM29</f>
        <v>7.6043233792133833</v>
      </c>
      <c r="BN45" s="138">
        <f t="shared" si="276"/>
        <v>12.755694341497026</v>
      </c>
      <c r="BO45" s="138">
        <f t="shared" ref="BO45:BP45" si="277">BO13-BO29</f>
        <v>5.282268959893365</v>
      </c>
      <c r="BP45" s="138">
        <f t="shared" si="277"/>
        <v>5.5196152925066713</v>
      </c>
      <c r="BQ45" s="138">
        <f t="shared" ref="BQ45:BR45" si="278">BQ13-BQ29</f>
        <v>6.6092646639257566</v>
      </c>
      <c r="BR45" s="138">
        <f t="shared" si="278"/>
        <v>6.7855328134108142</v>
      </c>
      <c r="BS45" s="138">
        <f t="shared" ref="BS45:BT45" si="279">BS13-BS29</f>
        <v>8.7738188081837869</v>
      </c>
      <c r="BT45" s="138">
        <f t="shared" si="279"/>
        <v>6.7790453291153305</v>
      </c>
      <c r="BU45" s="138">
        <f t="shared" ref="BU45:BV45" si="280">BU13-BU29</f>
        <v>1.6459925833179518</v>
      </c>
      <c r="BV45" s="139">
        <f t="shared" si="280"/>
        <v>3.7337046389557216</v>
      </c>
      <c r="BW45" s="138">
        <f t="shared" ref="BW45:BX45" si="281">BW13-BW29</f>
        <v>3.3573767533856369</v>
      </c>
      <c r="BX45" s="138">
        <f t="shared" si="281"/>
        <v>1.553772852213406</v>
      </c>
      <c r="BY45" s="138">
        <f t="shared" ref="BY45:BZ45" si="282">BY13-BY29</f>
        <v>4.2991956809835514</v>
      </c>
      <c r="BZ45" s="138">
        <f t="shared" si="282"/>
        <v>1.4270354068610587</v>
      </c>
      <c r="CA45" s="138">
        <f t="shared" ref="CA45:CB45" si="283">CA13-CA29</f>
        <v>1.6504851328682761</v>
      </c>
      <c r="CB45" s="138">
        <f t="shared" si="283"/>
        <v>-1.5489564102278095</v>
      </c>
      <c r="CC45" s="138">
        <f t="shared" ref="CC45:CE45" si="284">CC13-CC29</f>
        <v>-1.4797659622660788</v>
      </c>
      <c r="CD45" s="138">
        <f t="shared" si="284"/>
        <v>-8.5306829293146542</v>
      </c>
      <c r="CE45" s="138">
        <f t="shared" si="284"/>
        <v>-11.040574598863063</v>
      </c>
      <c r="CF45" s="138">
        <f t="shared" ref="CF45:CG45" si="285">CF13-CF29</f>
        <v>-11.223970770364263</v>
      </c>
      <c r="CG45" s="138">
        <f t="shared" si="285"/>
        <v>-8.9746248957055883</v>
      </c>
      <c r="CH45" s="139">
        <f t="shared" ref="CH45:CI45" si="286">CH13-CH29</f>
        <v>-12.500770839352917</v>
      </c>
      <c r="CI45" s="155">
        <f t="shared" si="286"/>
        <v>-16.619062238169203</v>
      </c>
      <c r="CJ45" s="120">
        <f t="shared" ref="CJ45:CK45" si="287">CJ13-CJ29</f>
        <v>-9.8937988670662023</v>
      </c>
      <c r="CK45" s="120">
        <f t="shared" si="287"/>
        <v>-11.032531092313924</v>
      </c>
      <c r="CL45" s="120">
        <f t="shared" ref="CL45:CM45" si="288">CL13-CL29</f>
        <v>-15.282284979248214</v>
      </c>
      <c r="CM45" s="120">
        <f t="shared" si="288"/>
        <v>-15.000565121565398</v>
      </c>
      <c r="CN45" s="120">
        <f t="shared" ref="CN45:CP45" si="289">CN13-CN29</f>
        <v>-9.9525109700272338</v>
      </c>
      <c r="CO45" s="120">
        <f t="shared" si="289"/>
        <v>-9.184214893727674</v>
      </c>
      <c r="CP45" s="120">
        <f t="shared" si="289"/>
        <v>-0.61498586358895224</v>
      </c>
      <c r="CQ45" s="120">
        <f t="shared" ref="CQ45:CT45" si="290">CQ13-CQ29</f>
        <v>2.007101654764277</v>
      </c>
      <c r="CR45" s="120">
        <f t="shared" si="290"/>
        <v>5.0186195183872275</v>
      </c>
      <c r="CS45" s="120">
        <f t="shared" si="290"/>
        <v>7.0797861212868085</v>
      </c>
      <c r="CT45" s="119">
        <f t="shared" si="290"/>
        <v>12.973380707269801</v>
      </c>
      <c r="CU45" s="120">
        <f t="shared" ref="CU45" si="291">CU13-CU29</f>
        <v>14.905893409641006</v>
      </c>
      <c r="DF45" s="151"/>
    </row>
    <row r="46" spans="1:110" x14ac:dyDescent="0.3">
      <c r="A46" s="2"/>
      <c r="Z46" s="19"/>
      <c r="AA46" s="19"/>
      <c r="AB46" s="19"/>
      <c r="AC46" s="19"/>
      <c r="AI46" s="19"/>
      <c r="DF46" s="151"/>
    </row>
    <row r="47" spans="1:110" ht="15" thickBot="1" x14ac:dyDescent="0.35">
      <c r="A47" s="9"/>
      <c r="B47" s="9"/>
      <c r="C47" s="9"/>
      <c r="D47" s="9"/>
      <c r="E47" s="9"/>
      <c r="F47" s="9"/>
      <c r="G47" s="36"/>
      <c r="H47" s="46"/>
      <c r="I47" s="46"/>
      <c r="J47" s="23"/>
      <c r="K47" s="23"/>
      <c r="L47" s="36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73"/>
      <c r="AE47" s="73"/>
      <c r="AF47" s="73"/>
      <c r="AG47" s="73"/>
      <c r="AH47" s="73"/>
      <c r="AI47" s="23"/>
      <c r="AJ47" s="73"/>
      <c r="AK47" s="73"/>
      <c r="AL47" s="46"/>
      <c r="AM47" s="46"/>
      <c r="AN47" s="73"/>
      <c r="AO47" s="73"/>
      <c r="AP47" s="73"/>
      <c r="AQ47" s="73"/>
      <c r="AR47" s="73"/>
      <c r="AS47" s="73"/>
      <c r="AT47" s="73"/>
      <c r="AU47" s="73"/>
      <c r="AV47" s="73"/>
      <c r="AW47" s="73"/>
      <c r="AX47" s="73"/>
      <c r="AY47" s="73"/>
      <c r="AZ47" s="73"/>
      <c r="BA47" s="73"/>
      <c r="BB47" s="73"/>
      <c r="BC47" s="73"/>
      <c r="BD47" s="46"/>
      <c r="BE47" s="46"/>
      <c r="BF47" s="36"/>
      <c r="BG47" s="23"/>
      <c r="BH47" s="23"/>
      <c r="BI47" s="23"/>
      <c r="BJ47" s="23"/>
      <c r="BK47" s="23"/>
      <c r="BL47" s="23"/>
      <c r="BM47" s="23"/>
      <c r="BN47" s="23"/>
      <c r="BO47" s="23"/>
      <c r="BP47" s="23"/>
      <c r="BQ47" s="23"/>
      <c r="BR47" s="23"/>
      <c r="BS47" s="23"/>
      <c r="BT47" s="23"/>
      <c r="BU47" s="23"/>
      <c r="BV47" s="23"/>
      <c r="BW47" s="23"/>
      <c r="BX47" s="23"/>
      <c r="BY47" s="23"/>
      <c r="BZ47" s="23"/>
      <c r="CA47" s="23"/>
      <c r="CB47" s="23"/>
      <c r="CC47" s="23"/>
      <c r="CD47" s="23"/>
      <c r="CE47" s="23"/>
      <c r="CF47" s="23"/>
      <c r="CG47" s="23"/>
      <c r="CH47" s="23"/>
      <c r="CI47" s="23"/>
      <c r="CJ47" s="23"/>
      <c r="CK47" s="23"/>
      <c r="CL47" s="23"/>
      <c r="CM47" s="23"/>
      <c r="CN47" s="23"/>
      <c r="CO47" s="23"/>
      <c r="CP47" s="23"/>
      <c r="CQ47" s="23"/>
      <c r="CR47" s="23"/>
      <c r="CS47" s="150"/>
      <c r="CT47" s="150"/>
      <c r="CU47" s="150"/>
      <c r="CV47" s="150"/>
      <c r="CW47" s="150"/>
      <c r="CX47" s="150"/>
      <c r="CY47" s="150"/>
      <c r="CZ47" s="150"/>
      <c r="DA47" s="150"/>
      <c r="DB47" s="150"/>
      <c r="DC47" s="150"/>
      <c r="DD47" s="150"/>
      <c r="DE47" s="150"/>
    </row>
    <row r="48" spans="1:110" x14ac:dyDescent="0.3">
      <c r="Z48" s="19"/>
      <c r="AA48" s="19"/>
      <c r="AB48" s="19"/>
      <c r="AC48" s="19"/>
      <c r="AI48" s="19"/>
    </row>
    <row r="49" spans="1:110" ht="21" x14ac:dyDescent="0.4">
      <c r="A49" s="3" t="s">
        <v>25</v>
      </c>
      <c r="Z49" s="19"/>
      <c r="AA49" s="19"/>
      <c r="AB49" s="19"/>
      <c r="AC49" s="19"/>
      <c r="AI49" s="19"/>
    </row>
    <row r="50" spans="1:110" ht="15.6" x14ac:dyDescent="0.3">
      <c r="A50" s="4" t="s">
        <v>24</v>
      </c>
      <c r="Z50" s="19"/>
      <c r="AA50" s="19"/>
      <c r="AB50" s="19"/>
      <c r="AC50" s="19"/>
      <c r="AI50" s="19"/>
    </row>
    <row r="51" spans="1:110" x14ac:dyDescent="0.3">
      <c r="A51" s="52" t="s">
        <v>38</v>
      </c>
      <c r="Z51" s="19"/>
      <c r="AA51" s="19"/>
      <c r="AB51" s="19"/>
      <c r="AC51" s="19"/>
      <c r="AI51" s="19"/>
    </row>
    <row r="52" spans="1:110" ht="18" x14ac:dyDescent="0.35">
      <c r="B52" s="160" t="s">
        <v>11</v>
      </c>
      <c r="C52" s="160"/>
      <c r="D52" s="160"/>
      <c r="E52" s="160"/>
      <c r="F52" s="160"/>
      <c r="G52" s="160"/>
      <c r="H52" s="160"/>
      <c r="I52" s="160"/>
      <c r="J52" s="160"/>
      <c r="K52" s="160"/>
      <c r="L52" s="160"/>
      <c r="M52" s="160"/>
      <c r="N52" s="159" t="s">
        <v>11</v>
      </c>
      <c r="O52" s="159"/>
      <c r="P52" s="159"/>
      <c r="Q52" s="159"/>
      <c r="R52" s="159"/>
      <c r="S52" s="159"/>
      <c r="T52" s="159"/>
      <c r="U52" s="159"/>
      <c r="V52" s="159"/>
      <c r="W52" s="159"/>
      <c r="X52" s="159"/>
      <c r="Y52" s="159"/>
      <c r="Z52" s="159" t="s">
        <v>11</v>
      </c>
      <c r="AA52" s="159"/>
      <c r="AB52" s="159"/>
      <c r="AC52" s="159"/>
      <c r="AD52" s="159"/>
      <c r="AE52" s="159"/>
      <c r="AF52" s="159"/>
      <c r="AG52" s="159"/>
      <c r="AH52" s="159"/>
      <c r="AI52" s="159"/>
      <c r="AJ52" s="159"/>
      <c r="AK52" s="159"/>
      <c r="AL52" s="159" t="s">
        <v>11</v>
      </c>
      <c r="AM52" s="159"/>
      <c r="AN52" s="159"/>
      <c r="AO52" s="159"/>
      <c r="AP52" s="159"/>
      <c r="AQ52" s="159"/>
      <c r="AR52" s="159"/>
      <c r="AS52" s="159"/>
      <c r="AT52" s="159"/>
      <c r="AU52" s="159"/>
      <c r="AV52" s="159"/>
      <c r="AW52" s="159"/>
      <c r="AX52" s="159" t="s">
        <v>11</v>
      </c>
      <c r="AY52" s="159"/>
      <c r="AZ52" s="159"/>
      <c r="BA52" s="159"/>
      <c r="BB52" s="159"/>
      <c r="BC52" s="159"/>
      <c r="BD52" s="159"/>
      <c r="BE52" s="159"/>
      <c r="BF52" s="159"/>
      <c r="BG52" s="159"/>
      <c r="BH52" s="159"/>
      <c r="BI52" s="159"/>
      <c r="BJ52" s="159" t="s">
        <v>11</v>
      </c>
      <c r="BK52" s="159"/>
      <c r="BL52" s="159"/>
      <c r="BM52" s="159"/>
      <c r="BN52" s="159"/>
      <c r="BO52" s="159"/>
      <c r="BP52" s="159"/>
      <c r="BQ52" s="159"/>
      <c r="BR52" s="159"/>
      <c r="BS52" s="159"/>
      <c r="BT52" s="159"/>
      <c r="BU52" s="159"/>
      <c r="BV52" s="159" t="s">
        <v>11</v>
      </c>
      <c r="BW52" s="159"/>
      <c r="BX52" s="159"/>
      <c r="BY52" s="159"/>
      <c r="BZ52" s="159"/>
      <c r="CA52" s="159"/>
      <c r="CB52" s="159"/>
      <c r="CC52" s="159"/>
      <c r="CD52" s="159"/>
      <c r="CE52" s="159"/>
      <c r="CF52" s="159"/>
      <c r="CG52" s="159"/>
      <c r="CH52" s="159" t="s">
        <v>11</v>
      </c>
      <c r="CI52" s="159"/>
      <c r="CJ52" s="159"/>
      <c r="CK52" s="159"/>
      <c r="CL52" s="159"/>
      <c r="CM52" s="159"/>
      <c r="CN52" s="159"/>
      <c r="CO52" s="159"/>
      <c r="CP52" s="159"/>
      <c r="CQ52" s="159"/>
      <c r="CR52" s="159"/>
      <c r="CS52" s="159"/>
      <c r="CT52" s="159" t="s">
        <v>11</v>
      </c>
      <c r="CU52" s="159"/>
      <c r="CV52" s="159"/>
      <c r="CW52" s="159"/>
      <c r="CX52" s="159"/>
      <c r="CY52" s="159"/>
      <c r="CZ52" s="159"/>
      <c r="DA52" s="159"/>
      <c r="DB52" s="159"/>
      <c r="DC52" s="159"/>
      <c r="DD52" s="159"/>
      <c r="DE52" s="159"/>
    </row>
    <row r="53" spans="1:110" x14ac:dyDescent="0.3">
      <c r="B53" s="2">
        <v>1</v>
      </c>
      <c r="C53" s="2">
        <f>B53+1</f>
        <v>2</v>
      </c>
      <c r="D53" s="2">
        <f t="shared" ref="D53:M53" si="292">C53+1</f>
        <v>3</v>
      </c>
      <c r="E53" s="2">
        <f t="shared" si="292"/>
        <v>4</v>
      </c>
      <c r="F53" s="2">
        <f t="shared" si="292"/>
        <v>5</v>
      </c>
      <c r="G53" s="30">
        <f t="shared" si="292"/>
        <v>6</v>
      </c>
      <c r="H53" s="30">
        <f t="shared" si="292"/>
        <v>7</v>
      </c>
      <c r="I53" s="30">
        <f t="shared" si="292"/>
        <v>8</v>
      </c>
      <c r="J53" s="30">
        <f t="shared" si="292"/>
        <v>9</v>
      </c>
      <c r="K53" s="30">
        <f t="shared" si="292"/>
        <v>10</v>
      </c>
      <c r="L53" s="30">
        <f t="shared" si="292"/>
        <v>11</v>
      </c>
      <c r="M53" s="80">
        <f t="shared" si="292"/>
        <v>12</v>
      </c>
      <c r="N53" s="30">
        <v>1</v>
      </c>
      <c r="O53" s="30">
        <f>N53+1</f>
        <v>2</v>
      </c>
      <c r="P53" s="2">
        <f t="shared" ref="P53:Y53" si="293">O53+1</f>
        <v>3</v>
      </c>
      <c r="Q53" s="2">
        <f t="shared" si="293"/>
        <v>4</v>
      </c>
      <c r="R53" s="2">
        <f t="shared" si="293"/>
        <v>5</v>
      </c>
      <c r="S53" s="2">
        <f t="shared" si="293"/>
        <v>6</v>
      </c>
      <c r="T53" s="2">
        <f t="shared" si="293"/>
        <v>7</v>
      </c>
      <c r="U53" s="2">
        <f t="shared" si="293"/>
        <v>8</v>
      </c>
      <c r="V53" s="2">
        <f t="shared" si="293"/>
        <v>9</v>
      </c>
      <c r="W53" s="2">
        <f t="shared" si="293"/>
        <v>10</v>
      </c>
      <c r="X53" s="2">
        <f t="shared" si="293"/>
        <v>11</v>
      </c>
      <c r="Y53" s="80">
        <f t="shared" si="293"/>
        <v>12</v>
      </c>
      <c r="Z53" s="96">
        <v>1</v>
      </c>
      <c r="AA53" s="96">
        <f>Z53+1</f>
        <v>2</v>
      </c>
      <c r="AB53" s="96">
        <f t="shared" ref="AB53" si="294">AA53+1</f>
        <v>3</v>
      </c>
      <c r="AC53" s="96">
        <f t="shared" ref="AC53" si="295">AB53+1</f>
        <v>4</v>
      </c>
      <c r="AD53" s="77">
        <f t="shared" ref="AD53" si="296">AC53+1</f>
        <v>5</v>
      </c>
      <c r="AE53" s="2">
        <f t="shared" ref="AE53" si="297">AD53+1</f>
        <v>6</v>
      </c>
      <c r="AF53" s="2">
        <f t="shared" ref="AF53" si="298">AE53+1</f>
        <v>7</v>
      </c>
      <c r="AG53" s="2">
        <f t="shared" ref="AG53" si="299">AF53+1</f>
        <v>8</v>
      </c>
      <c r="AH53" s="2">
        <f t="shared" ref="AH53" si="300">AG53+1</f>
        <v>9</v>
      </c>
      <c r="AI53" s="2">
        <f t="shared" ref="AI53" si="301">AH53+1</f>
        <v>10</v>
      </c>
      <c r="AJ53" s="2">
        <f t="shared" ref="AJ53" si="302">AI53+1</f>
        <v>11</v>
      </c>
      <c r="AK53" s="2">
        <f t="shared" ref="AK53" si="303">AJ53+1</f>
        <v>12</v>
      </c>
      <c r="AL53" s="2">
        <v>1</v>
      </c>
      <c r="AM53" s="2">
        <v>2</v>
      </c>
      <c r="AN53" s="2">
        <v>3</v>
      </c>
      <c r="AO53" s="2">
        <v>4</v>
      </c>
      <c r="AP53" s="2">
        <v>5</v>
      </c>
      <c r="AQ53" s="2">
        <v>6</v>
      </c>
      <c r="AR53" s="2">
        <v>7</v>
      </c>
      <c r="AS53" s="2">
        <v>8</v>
      </c>
      <c r="AT53" s="2">
        <v>9</v>
      </c>
      <c r="AU53" s="2">
        <v>10</v>
      </c>
      <c r="AV53" s="2">
        <v>11</v>
      </c>
      <c r="AW53" s="2">
        <v>12</v>
      </c>
      <c r="AX53" s="63">
        <v>1</v>
      </c>
      <c r="AY53" s="2">
        <v>2</v>
      </c>
      <c r="AZ53" s="2">
        <v>3</v>
      </c>
      <c r="BA53" s="2">
        <v>4</v>
      </c>
      <c r="BB53" s="2">
        <v>5</v>
      </c>
      <c r="BC53" s="2">
        <v>6</v>
      </c>
      <c r="BD53" s="30">
        <v>7</v>
      </c>
      <c r="BE53" s="30">
        <v>8</v>
      </c>
      <c r="BF53" s="30">
        <v>9</v>
      </c>
      <c r="BG53" s="30">
        <v>10</v>
      </c>
      <c r="BH53" s="30">
        <v>11</v>
      </c>
      <c r="BI53" s="30">
        <v>12</v>
      </c>
      <c r="BJ53" s="106">
        <v>1</v>
      </c>
      <c r="BK53" s="30">
        <v>2</v>
      </c>
      <c r="BL53" s="30">
        <v>3</v>
      </c>
      <c r="BM53" s="30">
        <v>4</v>
      </c>
      <c r="BN53" s="30">
        <v>5</v>
      </c>
      <c r="BO53" s="30">
        <v>6</v>
      </c>
      <c r="BP53" s="30">
        <v>7</v>
      </c>
      <c r="BQ53" s="30">
        <v>8</v>
      </c>
      <c r="BR53" s="30">
        <v>9</v>
      </c>
      <c r="BS53" s="30">
        <v>10</v>
      </c>
      <c r="BT53" s="30">
        <v>11</v>
      </c>
      <c r="BU53" s="30">
        <v>12</v>
      </c>
      <c r="BV53" s="106">
        <v>1</v>
      </c>
      <c r="BW53" s="96">
        <v>2</v>
      </c>
      <c r="BX53" s="96">
        <v>3</v>
      </c>
      <c r="BY53" s="96">
        <v>4</v>
      </c>
      <c r="BZ53" s="96">
        <v>5</v>
      </c>
      <c r="CA53" s="96">
        <v>6</v>
      </c>
      <c r="CB53" s="96">
        <v>7</v>
      </c>
      <c r="CC53" s="96">
        <v>8</v>
      </c>
      <c r="CD53" s="96">
        <v>9</v>
      </c>
      <c r="CE53" s="96">
        <v>10</v>
      </c>
      <c r="CF53" s="96">
        <v>11</v>
      </c>
      <c r="CG53" s="30">
        <v>12</v>
      </c>
      <c r="CH53" s="106">
        <v>1</v>
      </c>
      <c r="CI53" s="96">
        <v>2</v>
      </c>
      <c r="CJ53" s="96">
        <v>3</v>
      </c>
      <c r="CK53" s="96">
        <v>4</v>
      </c>
      <c r="CL53" s="96">
        <v>5</v>
      </c>
      <c r="CM53" s="96">
        <v>6</v>
      </c>
      <c r="CN53" s="96">
        <v>7</v>
      </c>
      <c r="CO53" s="96">
        <v>8</v>
      </c>
      <c r="CP53" s="96">
        <v>9</v>
      </c>
      <c r="CQ53" s="96">
        <v>10</v>
      </c>
      <c r="CR53" s="96">
        <v>11</v>
      </c>
      <c r="CS53" s="30">
        <v>12</v>
      </c>
      <c r="CT53" s="106">
        <v>1</v>
      </c>
      <c r="CU53" s="96">
        <v>2</v>
      </c>
      <c r="DF53" s="151"/>
    </row>
    <row r="54" spans="1:110" x14ac:dyDescent="0.3">
      <c r="B54" s="13" t="s">
        <v>12</v>
      </c>
      <c r="C54" s="13" t="s">
        <v>13</v>
      </c>
      <c r="D54" s="13" t="s">
        <v>14</v>
      </c>
      <c r="E54" s="13" t="s">
        <v>15</v>
      </c>
      <c r="F54" s="13" t="s">
        <v>17</v>
      </c>
      <c r="G54" s="38" t="s">
        <v>16</v>
      </c>
      <c r="H54" s="31" t="s">
        <v>18</v>
      </c>
      <c r="I54" s="31" t="s">
        <v>19</v>
      </c>
      <c r="J54" s="31" t="s">
        <v>20</v>
      </c>
      <c r="K54" s="31" t="s">
        <v>21</v>
      </c>
      <c r="L54" s="31" t="s">
        <v>22</v>
      </c>
      <c r="M54" s="81" t="s">
        <v>23</v>
      </c>
      <c r="N54" s="31" t="s">
        <v>12</v>
      </c>
      <c r="O54" s="31" t="s">
        <v>13</v>
      </c>
      <c r="P54" s="13" t="s">
        <v>14</v>
      </c>
      <c r="Q54" s="13" t="s">
        <v>15</v>
      </c>
      <c r="R54" s="13" t="s">
        <v>17</v>
      </c>
      <c r="S54" s="13" t="s">
        <v>16</v>
      </c>
      <c r="T54" s="13" t="s">
        <v>18</v>
      </c>
      <c r="U54" s="13" t="s">
        <v>19</v>
      </c>
      <c r="V54" s="13" t="s">
        <v>20</v>
      </c>
      <c r="W54" s="13" t="s">
        <v>21</v>
      </c>
      <c r="X54" s="13" t="s">
        <v>22</v>
      </c>
      <c r="Y54" s="81" t="s">
        <v>23</v>
      </c>
      <c r="Z54" s="101" t="s">
        <v>12</v>
      </c>
      <c r="AA54" s="101" t="s">
        <v>13</v>
      </c>
      <c r="AB54" s="101" t="s">
        <v>14</v>
      </c>
      <c r="AC54" s="101" t="s">
        <v>15</v>
      </c>
      <c r="AD54" s="86" t="s">
        <v>17</v>
      </c>
      <c r="AE54" s="13" t="s">
        <v>16</v>
      </c>
      <c r="AF54" s="13" t="s">
        <v>18</v>
      </c>
      <c r="AG54" s="13" t="s">
        <v>19</v>
      </c>
      <c r="AH54" s="13" t="s">
        <v>20</v>
      </c>
      <c r="AI54" s="13" t="s">
        <v>21</v>
      </c>
      <c r="AJ54" s="13" t="s">
        <v>22</v>
      </c>
      <c r="AK54" s="13" t="s">
        <v>23</v>
      </c>
      <c r="AL54" s="13" t="s">
        <v>12</v>
      </c>
      <c r="AM54" s="13" t="s">
        <v>13</v>
      </c>
      <c r="AN54" s="13" t="s">
        <v>14</v>
      </c>
      <c r="AO54" s="13" t="s">
        <v>15</v>
      </c>
      <c r="AP54" s="13" t="s">
        <v>52</v>
      </c>
      <c r="AQ54" s="13" t="s">
        <v>53</v>
      </c>
      <c r="AR54" s="13" t="s">
        <v>54</v>
      </c>
      <c r="AS54" s="13" t="s">
        <v>55</v>
      </c>
      <c r="AT54" s="13" t="s">
        <v>56</v>
      </c>
      <c r="AU54" s="13" t="s">
        <v>57</v>
      </c>
      <c r="AV54" s="13" t="s">
        <v>58</v>
      </c>
      <c r="AW54" s="13" t="s">
        <v>23</v>
      </c>
      <c r="AX54" s="129" t="s">
        <v>12</v>
      </c>
      <c r="AY54" s="13" t="s">
        <v>13</v>
      </c>
      <c r="AZ54" s="86" t="s">
        <v>14</v>
      </c>
      <c r="BA54" s="13" t="s">
        <v>15</v>
      </c>
      <c r="BB54" s="13" t="s">
        <v>52</v>
      </c>
      <c r="BC54" s="13" t="s">
        <v>53</v>
      </c>
      <c r="BD54" s="38" t="s">
        <v>54</v>
      </c>
      <c r="BE54" s="38" t="s">
        <v>55</v>
      </c>
      <c r="BF54" s="38" t="s">
        <v>56</v>
      </c>
      <c r="BG54" s="38" t="s">
        <v>57</v>
      </c>
      <c r="BH54" s="38" t="s">
        <v>58</v>
      </c>
      <c r="BI54" s="38" t="s">
        <v>23</v>
      </c>
      <c r="BJ54" s="136" t="s">
        <v>12</v>
      </c>
      <c r="BK54" s="38" t="s">
        <v>13</v>
      </c>
      <c r="BL54" s="101" t="s">
        <v>14</v>
      </c>
      <c r="BM54" s="38" t="s">
        <v>15</v>
      </c>
      <c r="BN54" s="101" t="s">
        <v>52</v>
      </c>
      <c r="BO54" s="38" t="s">
        <v>53</v>
      </c>
      <c r="BP54" s="101" t="s">
        <v>54</v>
      </c>
      <c r="BQ54" s="38" t="s">
        <v>55</v>
      </c>
      <c r="BR54" s="38" t="s">
        <v>56</v>
      </c>
      <c r="BS54" s="38" t="s">
        <v>57</v>
      </c>
      <c r="BT54" s="38" t="s">
        <v>58</v>
      </c>
      <c r="BU54" s="38" t="s">
        <v>23</v>
      </c>
      <c r="BV54" s="136" t="s">
        <v>12</v>
      </c>
      <c r="BW54" s="101" t="s">
        <v>13</v>
      </c>
      <c r="BX54" s="101" t="s">
        <v>14</v>
      </c>
      <c r="BY54" s="101" t="s">
        <v>15</v>
      </c>
      <c r="BZ54" s="101" t="s">
        <v>52</v>
      </c>
      <c r="CA54" s="101" t="s">
        <v>53</v>
      </c>
      <c r="CB54" s="101" t="s">
        <v>54</v>
      </c>
      <c r="CC54" s="101" t="s">
        <v>55</v>
      </c>
      <c r="CD54" s="101" t="s">
        <v>56</v>
      </c>
      <c r="CE54" s="101" t="s">
        <v>57</v>
      </c>
      <c r="CF54" s="101" t="s">
        <v>58</v>
      </c>
      <c r="CG54" s="38" t="s">
        <v>23</v>
      </c>
      <c r="CH54" s="136" t="s">
        <v>12</v>
      </c>
      <c r="CI54" s="101" t="s">
        <v>13</v>
      </c>
      <c r="CJ54" s="101" t="s">
        <v>14</v>
      </c>
      <c r="CK54" s="101" t="s">
        <v>15</v>
      </c>
      <c r="CL54" s="101" t="s">
        <v>52</v>
      </c>
      <c r="CM54" s="101" t="s">
        <v>53</v>
      </c>
      <c r="CN54" s="101" t="s">
        <v>54</v>
      </c>
      <c r="CO54" s="101" t="s">
        <v>55</v>
      </c>
      <c r="CP54" s="101" t="s">
        <v>56</v>
      </c>
      <c r="CQ54" s="101" t="s">
        <v>57</v>
      </c>
      <c r="CR54" s="101" t="s">
        <v>58</v>
      </c>
      <c r="CS54" s="38" t="s">
        <v>23</v>
      </c>
      <c r="CT54" s="136" t="s">
        <v>12</v>
      </c>
      <c r="CU54" s="97" t="s">
        <v>13</v>
      </c>
      <c r="DF54" s="151"/>
    </row>
    <row r="55" spans="1:110" x14ac:dyDescent="0.3">
      <c r="H55" s="32"/>
      <c r="I55" s="32"/>
      <c r="J55" s="32"/>
      <c r="K55" s="32"/>
      <c r="L55" s="32"/>
      <c r="M55" s="82"/>
      <c r="N55" s="32"/>
      <c r="O55" s="32"/>
      <c r="P55" s="60"/>
      <c r="Q55" s="60"/>
      <c r="R55" s="60"/>
      <c r="S55" s="60"/>
      <c r="T55" s="60"/>
      <c r="U55" s="60"/>
      <c r="V55" s="60"/>
      <c r="W55" s="60"/>
      <c r="X55" s="60"/>
      <c r="Y55" s="98"/>
      <c r="Z55" s="102"/>
      <c r="AA55" s="102"/>
      <c r="AB55" s="102"/>
      <c r="AC55" s="102"/>
      <c r="AD55" s="87"/>
      <c r="AI55" s="60"/>
      <c r="AL55" s="60"/>
      <c r="AM55" s="60"/>
      <c r="AX55" s="130"/>
      <c r="AZ55" s="87"/>
      <c r="BD55" s="29"/>
      <c r="BE55" s="29"/>
      <c r="BG55" s="29"/>
      <c r="BH55" s="29"/>
      <c r="BI55" s="29"/>
      <c r="BJ55" s="137"/>
      <c r="BK55" s="29"/>
      <c r="BL55" s="102"/>
      <c r="BM55" s="29"/>
      <c r="BN55" s="102"/>
      <c r="BO55" s="29"/>
      <c r="BP55" s="102"/>
      <c r="BQ55" s="29"/>
      <c r="BR55" s="29"/>
      <c r="BS55" s="29"/>
      <c r="BT55" s="29"/>
      <c r="BU55" s="29"/>
      <c r="BV55" s="137"/>
      <c r="BW55" s="102"/>
      <c r="BX55" s="102"/>
      <c r="BY55" s="102"/>
      <c r="BZ55" s="102"/>
      <c r="CA55" s="102"/>
      <c r="CB55" s="102"/>
      <c r="CC55" s="102"/>
      <c r="CD55" s="102"/>
      <c r="CE55" s="102"/>
      <c r="CF55" s="102"/>
      <c r="CG55" s="29"/>
      <c r="CH55" s="137"/>
      <c r="CI55" s="102"/>
      <c r="CJ55" s="102"/>
      <c r="CK55" s="102"/>
      <c r="CL55" s="102"/>
      <c r="CM55" s="102"/>
      <c r="CN55" s="102"/>
      <c r="CO55" s="102"/>
      <c r="CP55" s="102"/>
      <c r="CQ55" s="102"/>
      <c r="CR55" s="102"/>
      <c r="CS55" s="29"/>
      <c r="CT55" s="137"/>
      <c r="CU55" s="99"/>
      <c r="DF55" s="151"/>
    </row>
    <row r="56" spans="1:110" x14ac:dyDescent="0.3">
      <c r="A56" s="2" t="s">
        <v>0</v>
      </c>
      <c r="B56" s="8">
        <v>15.02907353029139</v>
      </c>
      <c r="C56" s="8">
        <v>20.191272442357722</v>
      </c>
      <c r="D56" s="8">
        <v>22.043982381895496</v>
      </c>
      <c r="E56" s="8">
        <v>24.95325768314634</v>
      </c>
      <c r="F56" s="8">
        <v>25.815898509316305</v>
      </c>
      <c r="G56" s="39">
        <v>29.093873794354113</v>
      </c>
      <c r="H56" s="39">
        <v>28.347613697964515</v>
      </c>
      <c r="I56" s="39">
        <v>23.578279475780668</v>
      </c>
      <c r="J56" s="39">
        <v>19.232393364570115</v>
      </c>
      <c r="K56" s="39">
        <v>11.614841049724344</v>
      </c>
      <c r="L56" s="39">
        <v>9.4495525844000845</v>
      </c>
      <c r="M56" s="100">
        <v>9.9884260726113876</v>
      </c>
      <c r="N56" s="39">
        <v>14.031696729989864</v>
      </c>
      <c r="O56" s="39">
        <v>18.757548269772546</v>
      </c>
      <c r="P56" s="8">
        <v>23.099302097049883</v>
      </c>
      <c r="Q56" s="8">
        <v>26.324438079778854</v>
      </c>
      <c r="R56" s="8">
        <v>27.67981906873829</v>
      </c>
      <c r="S56" s="8">
        <v>29.779891554520901</v>
      </c>
      <c r="T56" s="8">
        <v>29.274437600602504</v>
      </c>
      <c r="U56" s="8">
        <v>23.830794484889797</v>
      </c>
      <c r="V56" s="8">
        <v>20.280042429127668</v>
      </c>
      <c r="W56" s="8">
        <v>12.863437062595285</v>
      </c>
      <c r="X56" s="8">
        <v>8.8061866786390901</v>
      </c>
      <c r="Y56" s="100">
        <v>9.4776996773285784</v>
      </c>
      <c r="Z56" s="39">
        <v>14.349910008173676</v>
      </c>
      <c r="AA56" s="39">
        <v>18.791109063678938</v>
      </c>
      <c r="AB56" s="39">
        <v>22.407798806898523</v>
      </c>
      <c r="AC56" s="39">
        <v>25.619334649944697</v>
      </c>
      <c r="AD56" s="8">
        <v>27.338451560522167</v>
      </c>
      <c r="AE56" s="8">
        <v>30.150582031461465</v>
      </c>
      <c r="AF56" s="8">
        <v>30.642308940015358</v>
      </c>
      <c r="AG56" s="8">
        <v>24.84587005633594</v>
      </c>
      <c r="AH56" s="8">
        <v>22.233110862149779</v>
      </c>
      <c r="AI56" s="8">
        <v>14.161297798899586</v>
      </c>
      <c r="AJ56" s="8">
        <v>9.4526104333109373</v>
      </c>
      <c r="AK56" s="8">
        <v>11.086563535414243</v>
      </c>
      <c r="AL56" s="8">
        <v>15.826706235795495</v>
      </c>
      <c r="AM56" s="8">
        <v>18.33073727083352</v>
      </c>
      <c r="AN56" s="8">
        <v>21.444674308475385</v>
      </c>
      <c r="AO56" s="8">
        <v>25.46389004000816</v>
      </c>
      <c r="AP56" s="8">
        <v>28.928176595880579</v>
      </c>
      <c r="AQ56" s="8">
        <v>31.592423669951167</v>
      </c>
      <c r="AR56" s="8">
        <v>29.569204816794997</v>
      </c>
      <c r="AS56" s="8">
        <v>26.417216977846561</v>
      </c>
      <c r="AT56" s="8">
        <v>21.463573738133821</v>
      </c>
      <c r="AU56" s="8">
        <v>13.756352996671785</v>
      </c>
      <c r="AV56" s="8">
        <v>9.7283035019440618</v>
      </c>
      <c r="AW56" s="8">
        <v>9.8030633630000246</v>
      </c>
      <c r="AX56" s="113">
        <v>13.42465856582362</v>
      </c>
      <c r="AY56" s="8">
        <v>16.403353528796828</v>
      </c>
      <c r="AZ56" s="117">
        <v>19.939709081236568</v>
      </c>
      <c r="BA56" s="117">
        <v>21.699449766948632</v>
      </c>
      <c r="BB56" s="117">
        <v>26.539979933410514</v>
      </c>
      <c r="BC56" s="117">
        <v>27.083091211353793</v>
      </c>
      <c r="BD56" s="138">
        <v>27.272812491019977</v>
      </c>
      <c r="BE56" s="138">
        <v>27.480026515653911</v>
      </c>
      <c r="BF56" s="138">
        <v>20.398752890250783</v>
      </c>
      <c r="BG56" s="138">
        <v>13.233101543300071</v>
      </c>
      <c r="BH56" s="138">
        <v>10.408962781905418</v>
      </c>
      <c r="BI56" s="138">
        <v>10.79342054727546</v>
      </c>
      <c r="BJ56" s="139">
        <v>13.444211960864473</v>
      </c>
      <c r="BK56" s="39">
        <v>16.275214902971918</v>
      </c>
      <c r="BL56" s="138">
        <v>19.815481547650936</v>
      </c>
      <c r="BM56" s="39">
        <v>22.370563895428127</v>
      </c>
      <c r="BN56" s="138">
        <v>27.558220314514045</v>
      </c>
      <c r="BO56" s="39">
        <v>28.660993858169366</v>
      </c>
      <c r="BP56" s="138">
        <v>26.696663633992273</v>
      </c>
      <c r="BQ56" s="39">
        <v>28.268999294809561</v>
      </c>
      <c r="BR56" s="39">
        <v>21.460584831057155</v>
      </c>
      <c r="BS56" s="39">
        <v>14.832175359450257</v>
      </c>
      <c r="BT56" s="39">
        <v>11.433744084168719</v>
      </c>
      <c r="BU56" s="39">
        <v>10.943847587584981</v>
      </c>
      <c r="BV56" s="139">
        <v>13.147151591414815</v>
      </c>
      <c r="BW56" s="138">
        <v>15.839006540798318</v>
      </c>
      <c r="BX56" s="138">
        <v>18.55598485262049</v>
      </c>
      <c r="BY56" s="138">
        <v>20.310161341172872</v>
      </c>
      <c r="BZ56" s="138">
        <v>27.782577074869728</v>
      </c>
      <c r="CA56" s="138">
        <v>27.979259481548251</v>
      </c>
      <c r="CB56" s="138">
        <v>26.875045845950048</v>
      </c>
      <c r="CC56" s="138">
        <v>28.296937378296697</v>
      </c>
      <c r="CD56" s="138">
        <v>21.279673144890197</v>
      </c>
      <c r="CE56" s="138">
        <v>16.785409366412573</v>
      </c>
      <c r="CF56" s="138">
        <v>13.264107231982797</v>
      </c>
      <c r="CG56" s="39">
        <v>11.999834040900513</v>
      </c>
      <c r="CH56" s="139">
        <v>13.240644736164919</v>
      </c>
      <c r="CI56" s="138">
        <v>16.31116814156028</v>
      </c>
      <c r="CJ56" s="138">
        <v>19.612972319548575</v>
      </c>
      <c r="CK56" s="138">
        <v>21.067161437163499</v>
      </c>
      <c r="CL56" s="138">
        <v>28.608315683470153</v>
      </c>
      <c r="CM56" s="138">
        <v>29.418139579379577</v>
      </c>
      <c r="CN56" s="138">
        <v>25.03551329950141</v>
      </c>
      <c r="CO56" s="138">
        <v>28.023068837590564</v>
      </c>
      <c r="CP56" s="138">
        <v>20.146033980059606</v>
      </c>
      <c r="CQ56" s="138">
        <v>16.266113645226874</v>
      </c>
      <c r="CR56" s="138">
        <v>12.26605519227606</v>
      </c>
      <c r="CS56" s="39">
        <v>10.739154457960833</v>
      </c>
      <c r="CT56" s="139">
        <v>11.828656647946481</v>
      </c>
      <c r="CU56" s="138">
        <v>15.885775032085172</v>
      </c>
      <c r="DF56" s="151"/>
    </row>
    <row r="57" spans="1:110" x14ac:dyDescent="0.3">
      <c r="A57" s="2" t="s">
        <v>1</v>
      </c>
      <c r="B57" s="8">
        <v>66.205852721819397</v>
      </c>
      <c r="C57" s="8">
        <v>95.028736156635176</v>
      </c>
      <c r="D57" s="8">
        <v>115.66546337999193</v>
      </c>
      <c r="E57" s="8">
        <v>124.16681733623122</v>
      </c>
      <c r="F57" s="8">
        <v>115.42101069967653</v>
      </c>
      <c r="G57" s="39">
        <v>103.59809587775442</v>
      </c>
      <c r="H57" s="39">
        <v>80.880165243102311</v>
      </c>
      <c r="I57" s="39">
        <v>65.329749464290614</v>
      </c>
      <c r="J57" s="39">
        <v>42.091564448483396</v>
      </c>
      <c r="K57" s="39">
        <v>31.07284039032578</v>
      </c>
      <c r="L57" s="39">
        <v>25.135410648741196</v>
      </c>
      <c r="M57" s="100">
        <v>37.559508840895163</v>
      </c>
      <c r="N57" s="39">
        <v>63.789045296207249</v>
      </c>
      <c r="O57" s="39">
        <v>90.828647991845713</v>
      </c>
      <c r="P57" s="8">
        <v>105.79333736384542</v>
      </c>
      <c r="Q57" s="8">
        <v>110.50595728379771</v>
      </c>
      <c r="R57" s="8">
        <v>111.75274277687319</v>
      </c>
      <c r="S57" s="8">
        <v>102.23449490148357</v>
      </c>
      <c r="T57" s="8">
        <v>81.997390400981175</v>
      </c>
      <c r="U57" s="8">
        <v>70.396360798646427</v>
      </c>
      <c r="V57" s="8">
        <v>46.091768519315323</v>
      </c>
      <c r="W57" s="8">
        <v>34.679013952559671</v>
      </c>
      <c r="X57" s="8">
        <v>28.201673422542836</v>
      </c>
      <c r="Y57" s="100">
        <v>41.606036288010657</v>
      </c>
      <c r="Z57" s="39">
        <v>65.849353132792885</v>
      </c>
      <c r="AA57" s="39">
        <v>94.720870842291134</v>
      </c>
      <c r="AB57" s="39">
        <v>112.22288370587368</v>
      </c>
      <c r="AC57" s="39">
        <v>116.92204184268853</v>
      </c>
      <c r="AD57" s="8">
        <v>115.78712769422013</v>
      </c>
      <c r="AE57" s="8">
        <v>106.09613060019481</v>
      </c>
      <c r="AF57" s="8">
        <v>82.251175273763963</v>
      </c>
      <c r="AG57" s="8">
        <v>70.500561653110807</v>
      </c>
      <c r="AH57" s="8">
        <v>50.097512257771882</v>
      </c>
      <c r="AI57" s="8">
        <v>37.000307884083064</v>
      </c>
      <c r="AJ57" s="8">
        <v>31.61140067798317</v>
      </c>
      <c r="AK57" s="8">
        <v>46.207424348888615</v>
      </c>
      <c r="AL57" s="8">
        <v>72.852252022872008</v>
      </c>
      <c r="AM57" s="8">
        <v>102.65556710612286</v>
      </c>
      <c r="AN57" s="8">
        <v>120.33978961666817</v>
      </c>
      <c r="AO57" s="8">
        <v>120.41904335399811</v>
      </c>
      <c r="AP57" s="8">
        <v>117.26160040850641</v>
      </c>
      <c r="AQ57" s="8">
        <v>108.91958603119868</v>
      </c>
      <c r="AR57" s="8">
        <v>80.643604435003112</v>
      </c>
      <c r="AS57" s="8">
        <v>69.053518383034344</v>
      </c>
      <c r="AT57" s="8">
        <v>48.546294607461455</v>
      </c>
      <c r="AU57" s="8">
        <v>33.561598429661835</v>
      </c>
      <c r="AV57" s="8">
        <v>29.264777290885871</v>
      </c>
      <c r="AW57" s="8">
        <v>38.022062136760034</v>
      </c>
      <c r="AX57" s="113">
        <v>62.8941028969355</v>
      </c>
      <c r="AY57" s="8">
        <v>93.371364878739996</v>
      </c>
      <c r="AZ57" s="117">
        <v>110.73308512203653</v>
      </c>
      <c r="BA57" s="117">
        <v>117.67697644689808</v>
      </c>
      <c r="BB57" s="117">
        <v>116.34714878915069</v>
      </c>
      <c r="BC57" s="117">
        <v>107.20214476379803</v>
      </c>
      <c r="BD57" s="138">
        <v>75.726269379778302</v>
      </c>
      <c r="BE57" s="138">
        <v>64.891134249610758</v>
      </c>
      <c r="BF57" s="138">
        <v>47.542954346962489</v>
      </c>
      <c r="BG57" s="138">
        <v>32.582194964653951</v>
      </c>
      <c r="BH57" s="138">
        <v>28.688772137373512</v>
      </c>
      <c r="BI57" s="138">
        <v>38.42680707622899</v>
      </c>
      <c r="BJ57" s="139">
        <v>59.947809226376101</v>
      </c>
      <c r="BK57" s="39">
        <v>91.376558878994658</v>
      </c>
      <c r="BL57" s="138">
        <v>106.57624433684494</v>
      </c>
      <c r="BM57" s="39">
        <v>120.60812544849864</v>
      </c>
      <c r="BN57" s="138">
        <v>113.33225038266978</v>
      </c>
      <c r="BO57" s="39">
        <v>107.53661633668298</v>
      </c>
      <c r="BP57" s="138">
        <v>79.20232383796251</v>
      </c>
      <c r="BQ57" s="39">
        <v>68.405481575506229</v>
      </c>
      <c r="BR57" s="39">
        <v>50.934579746785879</v>
      </c>
      <c r="BS57" s="39">
        <v>34.814597000096967</v>
      </c>
      <c r="BT57" s="39">
        <v>29.3298672192984</v>
      </c>
      <c r="BU57" s="39">
        <v>39.717365927076195</v>
      </c>
      <c r="BV57" s="139">
        <v>62.704801232241962</v>
      </c>
      <c r="BW57" s="138">
        <v>92.16470931996227</v>
      </c>
      <c r="BX57" s="138">
        <v>112.29143258190075</v>
      </c>
      <c r="BY57" s="138">
        <v>125.71278499820839</v>
      </c>
      <c r="BZ57" s="138">
        <v>113.65684171938526</v>
      </c>
      <c r="CA57" s="138">
        <v>110.8951482894948</v>
      </c>
      <c r="CB57" s="138">
        <v>80.873250471234627</v>
      </c>
      <c r="CC57" s="138">
        <v>67.850848600731226</v>
      </c>
      <c r="CD57" s="138">
        <v>49.43810525090899</v>
      </c>
      <c r="CE57" s="138">
        <v>33.200798480505156</v>
      </c>
      <c r="CF57" s="138">
        <v>27.874967489455237</v>
      </c>
      <c r="CG57" s="39">
        <v>37.341108602473483</v>
      </c>
      <c r="CH57" s="139">
        <v>57.361494530679906</v>
      </c>
      <c r="CI57" s="138">
        <v>87.269164544315402</v>
      </c>
      <c r="CJ57" s="138">
        <v>109.36293997942123</v>
      </c>
      <c r="CK57" s="138">
        <v>125.21019372743777</v>
      </c>
      <c r="CL57" s="138">
        <v>114.16176484856155</v>
      </c>
      <c r="CM57" s="138">
        <v>110.89615063733649</v>
      </c>
      <c r="CN57" s="138">
        <v>79.8360697762771</v>
      </c>
      <c r="CO57" s="138">
        <v>67.400966071716482</v>
      </c>
      <c r="CP57" s="138">
        <v>47.235379089738032</v>
      </c>
      <c r="CQ57" s="138">
        <v>32.009625140130012</v>
      </c>
      <c r="CR57" s="138">
        <v>25.020419462686856</v>
      </c>
      <c r="CS57" s="39">
        <v>33.218412309378628</v>
      </c>
      <c r="CT57" s="139">
        <v>50.225851996154859</v>
      </c>
      <c r="CU57" s="138">
        <v>75.961093203405738</v>
      </c>
      <c r="DF57" s="151"/>
    </row>
    <row r="58" spans="1:110" x14ac:dyDescent="0.3">
      <c r="A58" s="2" t="s">
        <v>2</v>
      </c>
      <c r="B58" s="8">
        <v>32.508818367550965</v>
      </c>
      <c r="C58" s="8">
        <v>37.093740967322717</v>
      </c>
      <c r="D58" s="8">
        <v>39.869128624159963</v>
      </c>
      <c r="E58" s="8">
        <v>41.991974808744644</v>
      </c>
      <c r="F58" s="8">
        <v>43.204273540356532</v>
      </c>
      <c r="G58" s="39">
        <v>45.324304432483622</v>
      </c>
      <c r="H58" s="39">
        <v>44.71944863413038</v>
      </c>
      <c r="I58" s="39">
        <v>41.525068576426193</v>
      </c>
      <c r="J58" s="39">
        <v>35.974493371348956</v>
      </c>
      <c r="K58" s="39">
        <v>28.661816531098832</v>
      </c>
      <c r="L58" s="39">
        <v>26.733522975136516</v>
      </c>
      <c r="M58" s="100">
        <v>25.43691427427812</v>
      </c>
      <c r="N58" s="39">
        <v>27.288073964251748</v>
      </c>
      <c r="O58" s="39">
        <v>30.85154133720247</v>
      </c>
      <c r="P58" s="8">
        <v>35.11163270892775</v>
      </c>
      <c r="Q58" s="8">
        <v>38.687898097648542</v>
      </c>
      <c r="R58" s="8">
        <v>42.628172231016755</v>
      </c>
      <c r="S58" s="8">
        <v>42.457506387664068</v>
      </c>
      <c r="T58" s="8">
        <v>41.775435919130913</v>
      </c>
      <c r="U58" s="8">
        <v>40.275484131772373</v>
      </c>
      <c r="V58" s="8">
        <v>35.55183376808408</v>
      </c>
      <c r="W58" s="8">
        <v>30.68193154060587</v>
      </c>
      <c r="X58" s="8">
        <v>28.23835434010898</v>
      </c>
      <c r="Y58" s="100">
        <v>28.029904387044542</v>
      </c>
      <c r="Z58" s="39">
        <v>28.627590743908534</v>
      </c>
      <c r="AA58" s="39">
        <v>33.432925887288</v>
      </c>
      <c r="AB58" s="39">
        <v>37.434571649950833</v>
      </c>
      <c r="AC58" s="39">
        <v>41.544635137190816</v>
      </c>
      <c r="AD58" s="8">
        <v>45.638407133341161</v>
      </c>
      <c r="AE58" s="8">
        <v>44.477168354416378</v>
      </c>
      <c r="AF58" s="8">
        <v>45.946746419360309</v>
      </c>
      <c r="AG58" s="8">
        <v>43.116993172876086</v>
      </c>
      <c r="AH58" s="8">
        <v>38.867390639344237</v>
      </c>
      <c r="AI58" s="8">
        <v>33.916385980815441</v>
      </c>
      <c r="AJ58" s="8">
        <v>30.321938674664352</v>
      </c>
      <c r="AK58" s="8">
        <v>32.651153484445281</v>
      </c>
      <c r="AL58" s="8">
        <v>33.546264311878844</v>
      </c>
      <c r="AM58" s="8">
        <v>36.924510447379234</v>
      </c>
      <c r="AN58" s="8">
        <v>41.931384755294694</v>
      </c>
      <c r="AO58" s="8">
        <v>44.004412663829896</v>
      </c>
      <c r="AP58" s="8">
        <v>48.300130427133894</v>
      </c>
      <c r="AQ58" s="8">
        <v>48.309121262167857</v>
      </c>
      <c r="AR58" s="8">
        <v>46.905173861381222</v>
      </c>
      <c r="AS58" s="8">
        <v>44.88027061459016</v>
      </c>
      <c r="AT58" s="8">
        <v>38.363541316068236</v>
      </c>
      <c r="AU58" s="8">
        <v>32.351690439455851</v>
      </c>
      <c r="AV58" s="8">
        <v>28.084688688050512</v>
      </c>
      <c r="AW58" s="8">
        <v>29.815485273696016</v>
      </c>
      <c r="AX58" s="113">
        <v>30.386999963206922</v>
      </c>
      <c r="AY58" s="8">
        <v>33.248016345779654</v>
      </c>
      <c r="AZ58" s="117">
        <v>39.570054343697144</v>
      </c>
      <c r="BA58" s="117">
        <v>41.400053077965694</v>
      </c>
      <c r="BB58" s="117">
        <v>45.850490366474766</v>
      </c>
      <c r="BC58" s="117">
        <v>44.205531961522922</v>
      </c>
      <c r="BD58" s="138">
        <v>42.512051056232949</v>
      </c>
      <c r="BE58" s="138">
        <v>40.854155649484554</v>
      </c>
      <c r="BF58" s="138">
        <v>34.433152173079066</v>
      </c>
      <c r="BG58" s="138">
        <v>27.952484535088939</v>
      </c>
      <c r="BH58" s="138">
        <v>24.121548405426495</v>
      </c>
      <c r="BI58" s="138">
        <v>26.717199172998004</v>
      </c>
      <c r="BJ58" s="139">
        <v>27.903565673780435</v>
      </c>
      <c r="BK58" s="39">
        <v>30.753732268693</v>
      </c>
      <c r="BL58" s="138">
        <v>37.32015254092186</v>
      </c>
      <c r="BM58" s="39">
        <v>38.189507241057754</v>
      </c>
      <c r="BN58" s="138">
        <v>42.691690284666635</v>
      </c>
      <c r="BO58" s="39">
        <v>42.9603180680148</v>
      </c>
      <c r="BP58" s="138">
        <v>42.776446954207145</v>
      </c>
      <c r="BQ58" s="39">
        <v>40.735283995006938</v>
      </c>
      <c r="BR58" s="39">
        <v>33.968182475613787</v>
      </c>
      <c r="BS58" s="39">
        <v>28.316787892348533</v>
      </c>
      <c r="BT58" s="39">
        <v>25.363434570588847</v>
      </c>
      <c r="BU58" s="39">
        <v>28.429466633367831</v>
      </c>
      <c r="BV58" s="139">
        <v>28.884489191802043</v>
      </c>
      <c r="BW58" s="138">
        <v>31.512739823742663</v>
      </c>
      <c r="BX58" s="138">
        <v>36.584492489012057</v>
      </c>
      <c r="BY58" s="138">
        <v>36.853176575691414</v>
      </c>
      <c r="BZ58" s="138">
        <v>41.587821965814669</v>
      </c>
      <c r="CA58" s="138">
        <v>42.213841019292019</v>
      </c>
      <c r="CB58" s="138">
        <v>41.955408780210142</v>
      </c>
      <c r="CC58" s="138">
        <v>39.075242585479693</v>
      </c>
      <c r="CD58" s="138">
        <v>32.900343993362348</v>
      </c>
      <c r="CE58" s="138">
        <v>27.193405011628773</v>
      </c>
      <c r="CF58" s="138">
        <v>25.671056463223476</v>
      </c>
      <c r="CG58" s="39">
        <v>26.392317641819648</v>
      </c>
      <c r="CH58" s="139">
        <v>27.692972054392335</v>
      </c>
      <c r="CI58" s="138">
        <v>29.178000040143235</v>
      </c>
      <c r="CJ58" s="138">
        <v>33.152649635579436</v>
      </c>
      <c r="CK58" s="138">
        <v>33.041032879940673</v>
      </c>
      <c r="CL58" s="138">
        <v>38.049205321303724</v>
      </c>
      <c r="CM58" s="138">
        <v>39.788140114547737</v>
      </c>
      <c r="CN58" s="138">
        <v>36.407422589711956</v>
      </c>
      <c r="CO58" s="138">
        <v>33.863009884180499</v>
      </c>
      <c r="CP58" s="138">
        <v>26.8813707524967</v>
      </c>
      <c r="CQ58" s="138">
        <v>22.696070088561132</v>
      </c>
      <c r="CR58" s="138">
        <v>22.725714079947458</v>
      </c>
      <c r="CS58" s="39">
        <v>21.439648363735799</v>
      </c>
      <c r="CT58" s="139">
        <v>21.484495525407826</v>
      </c>
      <c r="CU58" s="138">
        <v>24.06811888305613</v>
      </c>
      <c r="DF58" s="151"/>
    </row>
    <row r="59" spans="1:110" x14ac:dyDescent="0.3">
      <c r="A59" s="2" t="s">
        <v>3</v>
      </c>
      <c r="B59" s="8">
        <v>24.856091453844176</v>
      </c>
      <c r="C59" s="8">
        <v>20.698031944858172</v>
      </c>
      <c r="D59" s="8">
        <v>19.341208531568594</v>
      </c>
      <c r="E59" s="8">
        <v>24.051589795737776</v>
      </c>
      <c r="F59" s="8">
        <v>17.981303576992154</v>
      </c>
      <c r="G59" s="39">
        <v>18.993215148773654</v>
      </c>
      <c r="H59" s="39">
        <v>17.122146384060432</v>
      </c>
      <c r="I59" s="39">
        <v>13.809637865950108</v>
      </c>
      <c r="J59" s="39">
        <v>13.812477269987227</v>
      </c>
      <c r="K59" s="39">
        <v>13.900461596875578</v>
      </c>
      <c r="L59" s="39">
        <v>15.091082629834464</v>
      </c>
      <c r="M59" s="100">
        <v>15.960685761878779</v>
      </c>
      <c r="N59" s="39">
        <v>28.263997671579155</v>
      </c>
      <c r="O59" s="39">
        <v>22.900441449264143</v>
      </c>
      <c r="P59" s="8">
        <v>21.239227692844363</v>
      </c>
      <c r="Q59" s="8">
        <v>28.96783413285716</v>
      </c>
      <c r="R59" s="8">
        <v>22.200090100383679</v>
      </c>
      <c r="S59" s="8">
        <v>25.1181474906871</v>
      </c>
      <c r="T59" s="8">
        <v>22.865069041095222</v>
      </c>
      <c r="U59" s="8">
        <v>19.339544272188199</v>
      </c>
      <c r="V59" s="8">
        <v>20.609681225686916</v>
      </c>
      <c r="W59" s="8">
        <v>19.583876527885554</v>
      </c>
      <c r="X59" s="8">
        <v>19.691513470775941</v>
      </c>
      <c r="Y59" s="100">
        <v>21.479092397187191</v>
      </c>
      <c r="Z59" s="39">
        <v>37.74955938290752</v>
      </c>
      <c r="AA59" s="39">
        <v>31.266293305256404</v>
      </c>
      <c r="AB59" s="39">
        <v>30.32517817065095</v>
      </c>
      <c r="AC59" s="39">
        <v>38.393987182740638</v>
      </c>
      <c r="AD59" s="8">
        <v>31.962474130207188</v>
      </c>
      <c r="AE59" s="8">
        <v>35.648911658657099</v>
      </c>
      <c r="AF59" s="8">
        <v>30.559377212725963</v>
      </c>
      <c r="AG59" s="8">
        <v>27.213024737530031</v>
      </c>
      <c r="AH59" s="8">
        <v>27.750739180416986</v>
      </c>
      <c r="AI59" s="8">
        <v>24.580542284785331</v>
      </c>
      <c r="AJ59" s="8">
        <v>25.894904839007712</v>
      </c>
      <c r="AK59" s="8">
        <v>27.751736146835338</v>
      </c>
      <c r="AL59" s="8">
        <v>45.83420851593722</v>
      </c>
      <c r="AM59" s="8">
        <v>39.646441351633328</v>
      </c>
      <c r="AN59" s="8">
        <v>39.563787018736662</v>
      </c>
      <c r="AO59" s="8">
        <v>50.796544519387112</v>
      </c>
      <c r="AP59" s="8">
        <v>42.110367586486944</v>
      </c>
      <c r="AQ59" s="8">
        <v>44.26536872302264</v>
      </c>
      <c r="AR59" s="8">
        <v>38.179649362804696</v>
      </c>
      <c r="AS59" s="8">
        <v>34.066003373492158</v>
      </c>
      <c r="AT59" s="8">
        <v>34.147925794446635</v>
      </c>
      <c r="AU59" s="8">
        <v>29.272723091993875</v>
      </c>
      <c r="AV59" s="8">
        <v>30.214934452127814</v>
      </c>
      <c r="AW59" s="8">
        <v>31.522383436753323</v>
      </c>
      <c r="AX59" s="113">
        <v>51.452574615235484</v>
      </c>
      <c r="AY59" s="8">
        <v>46.621544849701174</v>
      </c>
      <c r="AZ59" s="117">
        <v>47.451360065161893</v>
      </c>
      <c r="BA59" s="117">
        <v>57.936580241608453</v>
      </c>
      <c r="BB59" s="117">
        <v>50.916495290531635</v>
      </c>
      <c r="BC59" s="117">
        <v>53.197473741253098</v>
      </c>
      <c r="BD59" s="138">
        <v>45.403216278938487</v>
      </c>
      <c r="BE59" s="138">
        <v>40.978858641942587</v>
      </c>
      <c r="BF59" s="138">
        <v>40.689451861893389</v>
      </c>
      <c r="BG59" s="138">
        <v>34.026763474901244</v>
      </c>
      <c r="BH59" s="138">
        <v>34.929776006164261</v>
      </c>
      <c r="BI59" s="138">
        <v>35.104886936488377</v>
      </c>
      <c r="BJ59" s="139">
        <v>52.711920057776616</v>
      </c>
      <c r="BK59" s="39">
        <v>51.429164964161018</v>
      </c>
      <c r="BL59" s="138">
        <v>54.79442304373972</v>
      </c>
      <c r="BM59" s="39">
        <v>65.204928973651334</v>
      </c>
      <c r="BN59" s="138">
        <v>59.183723452194407</v>
      </c>
      <c r="BO59" s="39">
        <v>60.408161189865723</v>
      </c>
      <c r="BP59" s="138">
        <v>51.291635532140411</v>
      </c>
      <c r="BQ59" s="39">
        <v>45.123347728246578</v>
      </c>
      <c r="BR59" s="39">
        <v>43.116403053691407</v>
      </c>
      <c r="BS59" s="39">
        <v>36.246960231265554</v>
      </c>
      <c r="BT59" s="39">
        <v>36.055486925160459</v>
      </c>
      <c r="BU59" s="39">
        <v>36.202070204004244</v>
      </c>
      <c r="BV59" s="139">
        <v>53.642697948289992</v>
      </c>
      <c r="BW59" s="138">
        <v>55.615600041975384</v>
      </c>
      <c r="BX59" s="138">
        <v>60.107117375782096</v>
      </c>
      <c r="BY59" s="138">
        <v>69.758073596951448</v>
      </c>
      <c r="BZ59" s="138">
        <v>64.015717729337695</v>
      </c>
      <c r="CA59" s="138">
        <v>63.974086876831471</v>
      </c>
      <c r="CB59" s="138">
        <v>51.056371434191249</v>
      </c>
      <c r="CC59" s="138">
        <v>47.326162187363515</v>
      </c>
      <c r="CD59" s="138">
        <v>44.449842142234637</v>
      </c>
      <c r="CE59" s="138">
        <v>37.401387619283824</v>
      </c>
      <c r="CF59" s="138">
        <v>36.80256276426384</v>
      </c>
      <c r="CG59" s="39">
        <v>37.155553738297478</v>
      </c>
      <c r="CH59" s="139">
        <v>54.472647715636263</v>
      </c>
      <c r="CI59" s="138">
        <v>58.489490626602866</v>
      </c>
      <c r="CJ59" s="138">
        <v>75.357351107782648</v>
      </c>
      <c r="CK59" s="138">
        <v>79.474813377852399</v>
      </c>
      <c r="CL59" s="138">
        <v>71.531746435632741</v>
      </c>
      <c r="CM59" s="138">
        <v>76.644702735408643</v>
      </c>
      <c r="CN59" s="138">
        <v>60.252294130333823</v>
      </c>
      <c r="CO59" s="138">
        <v>55.622307053115414</v>
      </c>
      <c r="CP59" s="138">
        <v>47.67119249746618</v>
      </c>
      <c r="CQ59" s="138">
        <v>38.686444718556096</v>
      </c>
      <c r="CR59" s="138">
        <v>36.078129823909613</v>
      </c>
      <c r="CS59" s="39">
        <v>37.839061121318096</v>
      </c>
      <c r="CT59" s="139">
        <v>53.56238943524037</v>
      </c>
      <c r="CU59" s="138">
        <v>62.730847276613098</v>
      </c>
      <c r="DF59" s="151"/>
    </row>
    <row r="60" spans="1:110" x14ac:dyDescent="0.3">
      <c r="A60" s="2" t="s">
        <v>4</v>
      </c>
      <c r="B60" s="8">
        <v>8.8251142961399314</v>
      </c>
      <c r="C60" s="8">
        <v>12.499617716974747</v>
      </c>
      <c r="D60" s="8">
        <v>17.965707627600217</v>
      </c>
      <c r="E60" s="8">
        <v>25.626541810977407</v>
      </c>
      <c r="F60" s="8">
        <v>27.451194720161503</v>
      </c>
      <c r="G60" s="39">
        <v>32.630931638971106</v>
      </c>
      <c r="H60" s="39">
        <v>29.528655137870658</v>
      </c>
      <c r="I60" s="39">
        <v>26.311805461143884</v>
      </c>
      <c r="J60" s="39">
        <v>14.905276639666681</v>
      </c>
      <c r="K60" s="39">
        <v>8.3123134465560824</v>
      </c>
      <c r="L60" s="39">
        <v>6.8556082826486078</v>
      </c>
      <c r="M60" s="100">
        <v>5.6026837256895456</v>
      </c>
      <c r="N60" s="39">
        <v>8.9378670308723986</v>
      </c>
      <c r="O60" s="39">
        <v>12.698397483785453</v>
      </c>
      <c r="P60" s="8">
        <v>18.499920537727306</v>
      </c>
      <c r="Q60" s="8">
        <v>25.377481031306665</v>
      </c>
      <c r="R60" s="8">
        <v>27.164036240240183</v>
      </c>
      <c r="S60" s="8">
        <v>32.885463402609204</v>
      </c>
      <c r="T60" s="8">
        <v>29.873619546566751</v>
      </c>
      <c r="U60" s="8">
        <v>26.887873301124188</v>
      </c>
      <c r="V60" s="8">
        <v>16.797502280827011</v>
      </c>
      <c r="W60" s="8">
        <v>9.1446409346580033</v>
      </c>
      <c r="X60" s="8">
        <v>7.7516551489035397</v>
      </c>
      <c r="Y60" s="100">
        <v>7.0109906842403023</v>
      </c>
      <c r="Z60" s="39">
        <v>10.609244020059924</v>
      </c>
      <c r="AA60" s="39">
        <v>13.743978985845496</v>
      </c>
      <c r="AB60" s="39">
        <v>19.65131143164389</v>
      </c>
      <c r="AC60" s="39">
        <v>25.559751838699469</v>
      </c>
      <c r="AD60" s="8">
        <v>27.112570991164983</v>
      </c>
      <c r="AE60" s="8">
        <v>34.533977194994847</v>
      </c>
      <c r="AF60" s="8">
        <v>29.120285395170292</v>
      </c>
      <c r="AG60" s="8">
        <v>26.577553501092694</v>
      </c>
      <c r="AH60" s="8">
        <v>17.069913257598103</v>
      </c>
      <c r="AI60" s="8">
        <v>9.1708998443590151</v>
      </c>
      <c r="AJ60" s="8">
        <v>8.2567976088487658</v>
      </c>
      <c r="AK60" s="8">
        <v>7.6779659303834631</v>
      </c>
      <c r="AL60" s="8">
        <v>11.120806817896357</v>
      </c>
      <c r="AM60" s="8">
        <v>14.711121757144927</v>
      </c>
      <c r="AN60" s="8">
        <v>19.489130639855208</v>
      </c>
      <c r="AO60" s="8">
        <v>25.496749472361984</v>
      </c>
      <c r="AP60" s="8">
        <v>27.525284655326509</v>
      </c>
      <c r="AQ60" s="8">
        <v>34.80728249926571</v>
      </c>
      <c r="AR60" s="8">
        <v>28.210306057179558</v>
      </c>
      <c r="AS60" s="8">
        <v>25.588717598987103</v>
      </c>
      <c r="AT60" s="8">
        <v>16.819654539199682</v>
      </c>
      <c r="AU60" s="8">
        <v>9.3786662540760766</v>
      </c>
      <c r="AV60" s="8">
        <v>7.5898219474511777</v>
      </c>
      <c r="AW60" s="8">
        <v>6.9826883370389154</v>
      </c>
      <c r="AX60" s="113">
        <v>9.8507413829208481</v>
      </c>
      <c r="AY60" s="8">
        <v>13.328294214507816</v>
      </c>
      <c r="AZ60" s="117">
        <v>18.093945693622477</v>
      </c>
      <c r="BA60" s="117">
        <v>22.76096577687823</v>
      </c>
      <c r="BB60" s="117">
        <v>26.244684352496744</v>
      </c>
      <c r="BC60" s="117">
        <v>31.00712551134535</v>
      </c>
      <c r="BD60" s="138">
        <v>26.521501434525504</v>
      </c>
      <c r="BE60" s="138">
        <v>23.667707008190472</v>
      </c>
      <c r="BF60" s="138">
        <v>15.337192648910328</v>
      </c>
      <c r="BG60" s="138">
        <v>9.7097082251461817</v>
      </c>
      <c r="BH60" s="138">
        <v>7.8051726901520819</v>
      </c>
      <c r="BI60" s="138">
        <v>6.7510761104736456</v>
      </c>
      <c r="BJ60" s="139">
        <v>9.2191422101922633</v>
      </c>
      <c r="BK60" s="39">
        <v>12.69622923421351</v>
      </c>
      <c r="BL60" s="138">
        <v>16.519112652319244</v>
      </c>
      <c r="BM60" s="39">
        <v>22.100002451146487</v>
      </c>
      <c r="BN60" s="138">
        <v>25.113303900141272</v>
      </c>
      <c r="BO60" s="39">
        <v>28.800216620957247</v>
      </c>
      <c r="BP60" s="138">
        <v>24.443461992149114</v>
      </c>
      <c r="BQ60" s="39">
        <v>21.932624246089642</v>
      </c>
      <c r="BR60" s="39">
        <v>14.679368882246839</v>
      </c>
      <c r="BS60" s="39">
        <v>9.3988555642190903</v>
      </c>
      <c r="BT60" s="39">
        <v>7.5078635559443203</v>
      </c>
      <c r="BU60" s="39">
        <v>6.8186874661545458</v>
      </c>
      <c r="BV60" s="139">
        <v>8.6027464700262701</v>
      </c>
      <c r="BW60" s="138">
        <v>11.950646236625303</v>
      </c>
      <c r="BX60" s="138">
        <v>15.349148169542383</v>
      </c>
      <c r="BY60" s="138">
        <v>20.873101795797755</v>
      </c>
      <c r="BZ60" s="138">
        <v>23.970710892688661</v>
      </c>
      <c r="CA60" s="138">
        <v>28.080377086723399</v>
      </c>
      <c r="CB60" s="138">
        <v>23.480719424492644</v>
      </c>
      <c r="CC60" s="138">
        <v>20.581128823486669</v>
      </c>
      <c r="CD60" s="138">
        <v>13.414667327246036</v>
      </c>
      <c r="CE60" s="138">
        <v>8.804762231706718</v>
      </c>
      <c r="CF60" s="138">
        <v>6.6752559968154994</v>
      </c>
      <c r="CG60" s="39">
        <v>5.5727102291310171</v>
      </c>
      <c r="CH60" s="139">
        <v>8.0818935306614623</v>
      </c>
      <c r="CI60" s="138">
        <v>12.307264393618166</v>
      </c>
      <c r="CJ60" s="138">
        <v>14.888002219429973</v>
      </c>
      <c r="CK60" s="138">
        <v>22.446282796142334</v>
      </c>
      <c r="CL60" s="138">
        <v>27.361716087886087</v>
      </c>
      <c r="CM60" s="138">
        <v>28.60829208815516</v>
      </c>
      <c r="CN60" s="138">
        <v>24.465480120145166</v>
      </c>
      <c r="CO60" s="138">
        <v>22.029494869585967</v>
      </c>
      <c r="CP60" s="138">
        <v>14.306341311353648</v>
      </c>
      <c r="CQ60" s="138">
        <v>10.74826305448704</v>
      </c>
      <c r="CR60" s="138">
        <v>7.416080750410889</v>
      </c>
      <c r="CS60" s="39">
        <v>5.6072364424537398</v>
      </c>
      <c r="CT60" s="139">
        <v>7.1645112378351197</v>
      </c>
      <c r="CU60" s="138">
        <v>10.099919742127875</v>
      </c>
      <c r="DF60" s="151"/>
    </row>
    <row r="61" spans="1:110" x14ac:dyDescent="0.3">
      <c r="A61" s="2" t="s">
        <v>5</v>
      </c>
      <c r="B61" s="8">
        <v>33.555443520038907</v>
      </c>
      <c r="C61" s="8">
        <v>41.553177031276888</v>
      </c>
      <c r="D61" s="8">
        <v>46.641126245632975</v>
      </c>
      <c r="E61" s="8">
        <v>51.280108534750035</v>
      </c>
      <c r="F61" s="8">
        <v>52.265559008718583</v>
      </c>
      <c r="G61" s="39">
        <v>53.561471876735688</v>
      </c>
      <c r="H61" s="39">
        <v>49.145355941070619</v>
      </c>
      <c r="I61" s="39">
        <v>42.630165549099232</v>
      </c>
      <c r="J61" s="39">
        <v>33.188127046619918</v>
      </c>
      <c r="K61" s="39">
        <v>24.876526726637671</v>
      </c>
      <c r="L61" s="39">
        <v>22.066681504261744</v>
      </c>
      <c r="M61" s="100">
        <v>23.953627358636279</v>
      </c>
      <c r="N61" s="39">
        <v>30.085930460240132</v>
      </c>
      <c r="O61" s="39">
        <v>36.827876012191467</v>
      </c>
      <c r="P61" s="8">
        <v>42.742191181351252</v>
      </c>
      <c r="Q61" s="8">
        <v>47.62603439191021</v>
      </c>
      <c r="R61" s="8">
        <v>51.288169576221854</v>
      </c>
      <c r="S61" s="8">
        <v>51.377251527630577</v>
      </c>
      <c r="T61" s="8">
        <v>47.916192526338293</v>
      </c>
      <c r="U61" s="8">
        <v>43.65824312625903</v>
      </c>
      <c r="V61" s="8">
        <v>34.652411881418793</v>
      </c>
      <c r="W61" s="8">
        <v>27.363524593515969</v>
      </c>
      <c r="X61" s="8">
        <v>23.801680670109281</v>
      </c>
      <c r="Y61" s="100">
        <v>26.479541141227649</v>
      </c>
      <c r="Z61" s="39">
        <v>31.524280028626237</v>
      </c>
      <c r="AA61" s="39">
        <v>38.618943742526355</v>
      </c>
      <c r="AB61" s="39">
        <v>44.350248764715261</v>
      </c>
      <c r="AC61" s="39">
        <v>49.50381494856466</v>
      </c>
      <c r="AD61" s="8">
        <v>53.166482406306429</v>
      </c>
      <c r="AE61" s="8">
        <v>52.747844270611765</v>
      </c>
      <c r="AF61" s="8">
        <v>50.332056201944042</v>
      </c>
      <c r="AG61" s="8">
        <v>45.362285000217526</v>
      </c>
      <c r="AH61" s="8">
        <v>37.93372360000707</v>
      </c>
      <c r="AI61" s="8">
        <v>30.034639957019699</v>
      </c>
      <c r="AJ61" s="8">
        <v>26.178720131126671</v>
      </c>
      <c r="AK61" s="8">
        <v>30.48308251308714</v>
      </c>
      <c r="AL61" s="8">
        <v>35.896964623887953</v>
      </c>
      <c r="AM61" s="8">
        <v>41.567990944668097</v>
      </c>
      <c r="AN61" s="8">
        <v>47.868295065200265</v>
      </c>
      <c r="AO61" s="8">
        <v>51.269771462182497</v>
      </c>
      <c r="AP61" s="8">
        <v>55.012217206215858</v>
      </c>
      <c r="AQ61" s="8">
        <v>55.471522056085419</v>
      </c>
      <c r="AR61" s="8">
        <v>50.141547826193239</v>
      </c>
      <c r="AS61" s="8">
        <v>46.272726270920487</v>
      </c>
      <c r="AT61" s="8">
        <v>37.205740546401287</v>
      </c>
      <c r="AU61" s="8">
        <v>28.344534594714702</v>
      </c>
      <c r="AV61" s="8">
        <v>24.489839088450136</v>
      </c>
      <c r="AW61" s="8">
        <v>27.162532998542151</v>
      </c>
      <c r="AX61" s="113">
        <v>31.765114503429295</v>
      </c>
      <c r="AY61" s="8">
        <v>37.092329907021181</v>
      </c>
      <c r="AZ61" s="117">
        <v>44.398641857174184</v>
      </c>
      <c r="BA61" s="117">
        <v>47.515744442905557</v>
      </c>
      <c r="BB61" s="117">
        <v>52.164631976139546</v>
      </c>
      <c r="BC61" s="117">
        <v>50.9065369722966</v>
      </c>
      <c r="BD61" s="138">
        <v>45.83778642354109</v>
      </c>
      <c r="BE61" s="138">
        <v>43.066205343636888</v>
      </c>
      <c r="BF61" s="138">
        <v>34.39818580093285</v>
      </c>
      <c r="BG61" s="138">
        <v>26.062392874891515</v>
      </c>
      <c r="BH61" s="138">
        <v>22.577258229941222</v>
      </c>
      <c r="BI61" s="138">
        <v>25.537945522037262</v>
      </c>
      <c r="BJ61" s="139">
        <v>29.650776397990796</v>
      </c>
      <c r="BK61" s="39">
        <v>34.859744971595703</v>
      </c>
      <c r="BL61" s="138">
        <v>42.309380592397517</v>
      </c>
      <c r="BM61" s="39">
        <v>45.16464729867139</v>
      </c>
      <c r="BN61" s="138">
        <v>49.554670914891425</v>
      </c>
      <c r="BO61" s="39">
        <v>49.999263389002998</v>
      </c>
      <c r="BP61" s="138">
        <v>45.992961429072651</v>
      </c>
      <c r="BQ61" s="39">
        <v>43.346149346963486</v>
      </c>
      <c r="BR61" s="39">
        <v>34.786642146257634</v>
      </c>
      <c r="BS61" s="39">
        <v>26.986449997686339</v>
      </c>
      <c r="BT61" s="39">
        <v>23.518592021918231</v>
      </c>
      <c r="BU61" s="39">
        <v>26.690935790908849</v>
      </c>
      <c r="BV61" s="139">
        <v>30.088747217470246</v>
      </c>
      <c r="BW61" s="138">
        <v>34.769847204611395</v>
      </c>
      <c r="BX61" s="138">
        <v>41.025016698755941</v>
      </c>
      <c r="BY61" s="138">
        <v>43.150771618670184</v>
      </c>
      <c r="BZ61" s="138">
        <v>47.987652751819851</v>
      </c>
      <c r="CA61" s="138">
        <v>48.618251115806586</v>
      </c>
      <c r="CB61" s="138">
        <v>44.846601634490085</v>
      </c>
      <c r="CC61" s="138">
        <v>41.490659020181091</v>
      </c>
      <c r="CD61" s="138">
        <v>33.329719965969048</v>
      </c>
      <c r="CE61" s="138">
        <v>26.07335416344992</v>
      </c>
      <c r="CF61" s="138">
        <v>23.500549217197253</v>
      </c>
      <c r="CG61" s="39">
        <v>24.833754304924867</v>
      </c>
      <c r="CH61" s="139">
        <v>28.067254988924653</v>
      </c>
      <c r="CI61" s="138">
        <v>32.156217871429767</v>
      </c>
      <c r="CJ61" s="138">
        <v>37.685293075757087</v>
      </c>
      <c r="CK61" s="138">
        <v>39.578398617302454</v>
      </c>
      <c r="CL61" s="138">
        <v>44.871998774234413</v>
      </c>
      <c r="CM61" s="138">
        <v>46.42560817524496</v>
      </c>
      <c r="CN61" s="138">
        <v>40.19691457980597</v>
      </c>
      <c r="CO61" s="138">
        <v>37.708898397353607</v>
      </c>
      <c r="CP61" s="138">
        <v>28.914651655374819</v>
      </c>
      <c r="CQ61" s="138">
        <v>22.98303165761201</v>
      </c>
      <c r="CR61" s="138">
        <v>20.890420496759582</v>
      </c>
      <c r="CS61" s="39">
        <v>20.780412573365886</v>
      </c>
      <c r="CT61" s="139">
        <v>22.528501492812339</v>
      </c>
      <c r="CU61" s="138">
        <v>27.148119360540107</v>
      </c>
      <c r="DF61" s="151"/>
    </row>
    <row r="62" spans="1:110" x14ac:dyDescent="0.3">
      <c r="A62" s="2"/>
      <c r="H62" s="30"/>
      <c r="I62" s="43"/>
      <c r="J62" s="43"/>
      <c r="R62" s="60"/>
      <c r="Z62" s="19"/>
      <c r="AA62" s="19"/>
      <c r="AB62" s="19"/>
      <c r="AC62" s="19"/>
      <c r="AI62" s="19"/>
      <c r="DF62" s="151"/>
    </row>
    <row r="63" spans="1:110" ht="15" thickBot="1" x14ac:dyDescent="0.35">
      <c r="A63" s="9"/>
      <c r="B63" s="9"/>
      <c r="C63" s="9"/>
      <c r="D63" s="9"/>
      <c r="E63" s="9"/>
      <c r="F63" s="9"/>
      <c r="G63" s="36"/>
      <c r="H63" s="46"/>
      <c r="I63" s="46"/>
      <c r="J63" s="23"/>
      <c r="K63" s="23"/>
      <c r="L63" s="36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73"/>
      <c r="AE63" s="73"/>
      <c r="AF63" s="73"/>
      <c r="AG63" s="73"/>
      <c r="AH63" s="73"/>
      <c r="AI63" s="23"/>
      <c r="AJ63" s="73"/>
      <c r="AK63" s="73"/>
      <c r="AL63" s="46"/>
      <c r="AM63" s="46"/>
      <c r="AN63" s="73"/>
      <c r="AO63" s="73"/>
      <c r="AP63" s="73"/>
      <c r="AQ63" s="73"/>
      <c r="AR63" s="73"/>
      <c r="AS63" s="73"/>
      <c r="AT63" s="73"/>
      <c r="AU63" s="73"/>
      <c r="AV63" s="73"/>
      <c r="AW63" s="73"/>
      <c r="AX63" s="73"/>
      <c r="AY63" s="73"/>
      <c r="AZ63" s="73"/>
      <c r="BA63" s="73"/>
      <c r="BB63" s="73"/>
      <c r="BC63" s="73"/>
      <c r="BD63" s="46"/>
      <c r="BE63" s="46"/>
      <c r="BF63" s="36"/>
      <c r="BG63" s="23"/>
      <c r="BH63" s="23"/>
      <c r="BI63" s="23"/>
      <c r="BJ63" s="23"/>
      <c r="BK63" s="23"/>
      <c r="BL63" s="23"/>
      <c r="BM63" s="23"/>
      <c r="BN63" s="23"/>
      <c r="BO63" s="23"/>
      <c r="BP63" s="23"/>
      <c r="BQ63" s="23"/>
      <c r="BR63" s="23"/>
      <c r="BS63" s="23"/>
      <c r="BT63" s="23"/>
      <c r="BU63" s="23"/>
      <c r="BV63" s="23"/>
      <c r="BW63" s="23"/>
      <c r="BX63" s="23"/>
      <c r="BY63" s="23"/>
      <c r="BZ63" s="23"/>
      <c r="CA63" s="23"/>
      <c r="CB63" s="23"/>
      <c r="CC63" s="23"/>
      <c r="CD63" s="23"/>
      <c r="CE63" s="23"/>
      <c r="CF63" s="23"/>
      <c r="CG63" s="23"/>
      <c r="CH63" s="23"/>
      <c r="CI63" s="23"/>
      <c r="CJ63" s="23"/>
      <c r="CK63" s="23"/>
      <c r="CL63" s="23"/>
      <c r="CM63" s="23"/>
      <c r="CN63" s="23"/>
      <c r="CO63" s="23"/>
      <c r="CP63" s="23"/>
      <c r="CQ63" s="23"/>
      <c r="CR63" s="23"/>
      <c r="CS63" s="150"/>
      <c r="CT63" s="150"/>
      <c r="CU63" s="150"/>
      <c r="CV63" s="150"/>
      <c r="CW63" s="150"/>
      <c r="CX63" s="150"/>
      <c r="CY63" s="150"/>
      <c r="CZ63" s="150"/>
      <c r="DA63" s="150"/>
      <c r="DB63" s="150"/>
      <c r="DC63" s="150"/>
      <c r="DD63" s="150"/>
      <c r="DE63" s="150"/>
    </row>
    <row r="64" spans="1:110" x14ac:dyDescent="0.3">
      <c r="Z64" s="19"/>
      <c r="AA64" s="19"/>
      <c r="AB64" s="19"/>
      <c r="AC64" s="19"/>
      <c r="AI64" s="19"/>
    </row>
    <row r="65" spans="1:110" ht="21" x14ac:dyDescent="0.4">
      <c r="A65" s="16" t="s">
        <v>26</v>
      </c>
      <c r="Z65" s="19"/>
      <c r="AA65" s="19"/>
      <c r="AB65" s="19"/>
      <c r="AC65" s="19"/>
      <c r="AI65" s="19"/>
    </row>
    <row r="66" spans="1:110" ht="15.6" x14ac:dyDescent="0.3">
      <c r="A66" s="4" t="s">
        <v>24</v>
      </c>
      <c r="Z66" s="19"/>
      <c r="AA66" s="19"/>
      <c r="AB66" s="19"/>
      <c r="AC66" s="19"/>
      <c r="AI66" s="19"/>
    </row>
    <row r="67" spans="1:110" x14ac:dyDescent="0.3">
      <c r="A67" s="52" t="s">
        <v>38</v>
      </c>
      <c r="Z67" s="19"/>
      <c r="AA67" s="19"/>
      <c r="AB67" s="19"/>
      <c r="AC67" s="19"/>
      <c r="AI67" s="19"/>
    </row>
    <row r="68" spans="1:110" ht="18" x14ac:dyDescent="0.35">
      <c r="B68" s="160" t="s">
        <v>11</v>
      </c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0"/>
      <c r="N68" s="159" t="s">
        <v>11</v>
      </c>
      <c r="O68" s="159"/>
      <c r="P68" s="159"/>
      <c r="Q68" s="159"/>
      <c r="R68" s="159"/>
      <c r="S68" s="159"/>
      <c r="T68" s="159"/>
      <c r="U68" s="159"/>
      <c r="V68" s="159"/>
      <c r="W68" s="159"/>
      <c r="X68" s="159"/>
      <c r="Y68" s="159"/>
      <c r="Z68" s="159" t="s">
        <v>11</v>
      </c>
      <c r="AA68" s="159"/>
      <c r="AB68" s="159"/>
      <c r="AC68" s="159"/>
      <c r="AD68" s="159"/>
      <c r="AE68" s="159"/>
      <c r="AF68" s="159"/>
      <c r="AG68" s="159"/>
      <c r="AH68" s="159"/>
      <c r="AI68" s="159"/>
      <c r="AJ68" s="159"/>
      <c r="AK68" s="159"/>
      <c r="AL68" s="159" t="s">
        <v>11</v>
      </c>
      <c r="AM68" s="159"/>
      <c r="AN68" s="159"/>
      <c r="AO68" s="159"/>
      <c r="AP68" s="159"/>
      <c r="AQ68" s="159"/>
      <c r="AR68" s="159"/>
      <c r="AS68" s="159"/>
      <c r="AT68" s="159"/>
      <c r="AU68" s="159"/>
      <c r="AV68" s="159"/>
      <c r="AW68" s="159"/>
      <c r="AX68" s="159" t="s">
        <v>11</v>
      </c>
      <c r="AY68" s="159"/>
      <c r="AZ68" s="159"/>
      <c r="BA68" s="159"/>
      <c r="BB68" s="159"/>
      <c r="BC68" s="159"/>
      <c r="BD68" s="159"/>
      <c r="BE68" s="159"/>
      <c r="BF68" s="159"/>
      <c r="BG68" s="159"/>
      <c r="BH68" s="159"/>
      <c r="BI68" s="159"/>
      <c r="BJ68" s="159" t="s">
        <v>11</v>
      </c>
      <c r="BK68" s="159"/>
      <c r="BL68" s="159"/>
      <c r="BM68" s="159"/>
      <c r="BN68" s="159"/>
      <c r="BO68" s="159"/>
      <c r="BP68" s="159"/>
      <c r="BQ68" s="159"/>
      <c r="BR68" s="159"/>
      <c r="BS68" s="159"/>
      <c r="BT68" s="159"/>
      <c r="BU68" s="159"/>
      <c r="BV68" s="159" t="s">
        <v>11</v>
      </c>
      <c r="BW68" s="159"/>
      <c r="BX68" s="159"/>
      <c r="BY68" s="159"/>
      <c r="BZ68" s="159"/>
      <c r="CA68" s="159"/>
      <c r="CB68" s="159"/>
      <c r="CC68" s="159"/>
      <c r="CD68" s="159"/>
      <c r="CE68" s="159"/>
      <c r="CF68" s="159"/>
      <c r="CG68" s="159"/>
      <c r="CH68" s="159" t="s">
        <v>11</v>
      </c>
      <c r="CI68" s="159"/>
      <c r="CJ68" s="159"/>
      <c r="CK68" s="159"/>
      <c r="CL68" s="159"/>
      <c r="CM68" s="159"/>
      <c r="CN68" s="159"/>
      <c r="CO68" s="159"/>
      <c r="CP68" s="159"/>
      <c r="CQ68" s="159"/>
      <c r="CR68" s="159"/>
      <c r="CS68" s="159"/>
      <c r="CT68" s="159" t="s">
        <v>11</v>
      </c>
      <c r="CU68" s="159"/>
      <c r="CV68" s="159"/>
      <c r="CW68" s="159"/>
      <c r="CX68" s="159"/>
      <c r="CY68" s="159"/>
      <c r="CZ68" s="159"/>
      <c r="DA68" s="159"/>
      <c r="DB68" s="159"/>
      <c r="DC68" s="159"/>
      <c r="DD68" s="159"/>
      <c r="DE68" s="159"/>
    </row>
    <row r="69" spans="1:110" x14ac:dyDescent="0.3">
      <c r="B69" s="2">
        <v>1</v>
      </c>
      <c r="C69" s="2">
        <f>B69+1</f>
        <v>2</v>
      </c>
      <c r="D69" s="2">
        <f t="shared" ref="D69:M69" si="304">C69+1</f>
        <v>3</v>
      </c>
      <c r="E69" s="2">
        <f t="shared" si="304"/>
        <v>4</v>
      </c>
      <c r="F69" s="2">
        <f t="shared" si="304"/>
        <v>5</v>
      </c>
      <c r="G69" s="30">
        <f t="shared" si="304"/>
        <v>6</v>
      </c>
      <c r="H69" s="30">
        <f t="shared" si="304"/>
        <v>7</v>
      </c>
      <c r="I69" s="30">
        <f t="shared" si="304"/>
        <v>8</v>
      </c>
      <c r="J69" s="30">
        <f t="shared" si="304"/>
        <v>9</v>
      </c>
      <c r="K69" s="30">
        <f t="shared" si="304"/>
        <v>10</v>
      </c>
      <c r="L69" s="30">
        <f t="shared" si="304"/>
        <v>11</v>
      </c>
      <c r="M69" s="80">
        <f t="shared" si="304"/>
        <v>12</v>
      </c>
      <c r="N69" s="30">
        <v>1</v>
      </c>
      <c r="O69" s="30">
        <f>N69+1</f>
        <v>2</v>
      </c>
      <c r="P69" s="2">
        <f t="shared" ref="P69:Y69" si="305">O69+1</f>
        <v>3</v>
      </c>
      <c r="Q69" s="2">
        <f t="shared" si="305"/>
        <v>4</v>
      </c>
      <c r="R69" s="2">
        <f t="shared" si="305"/>
        <v>5</v>
      </c>
      <c r="S69" s="2">
        <f t="shared" si="305"/>
        <v>6</v>
      </c>
      <c r="T69" s="2">
        <f t="shared" si="305"/>
        <v>7</v>
      </c>
      <c r="U69" s="2">
        <f t="shared" si="305"/>
        <v>8</v>
      </c>
      <c r="V69" s="2">
        <f t="shared" si="305"/>
        <v>9</v>
      </c>
      <c r="W69" s="2">
        <f t="shared" si="305"/>
        <v>10</v>
      </c>
      <c r="X69" s="2">
        <f t="shared" si="305"/>
        <v>11</v>
      </c>
      <c r="Y69" s="80">
        <f t="shared" si="305"/>
        <v>12</v>
      </c>
      <c r="Z69" s="96">
        <v>1</v>
      </c>
      <c r="AA69" s="96">
        <f>Z69+1</f>
        <v>2</v>
      </c>
      <c r="AB69" s="96">
        <f t="shared" ref="AB69" si="306">AA69+1</f>
        <v>3</v>
      </c>
      <c r="AC69" s="96">
        <f t="shared" ref="AC69" si="307">AB69+1</f>
        <v>4</v>
      </c>
      <c r="AD69" s="77">
        <f t="shared" ref="AD69" si="308">AC69+1</f>
        <v>5</v>
      </c>
      <c r="AE69" s="77">
        <f t="shared" ref="AE69" si="309">AD69+1</f>
        <v>6</v>
      </c>
      <c r="AF69" s="2">
        <f t="shared" ref="AF69" si="310">AE69+1</f>
        <v>7</v>
      </c>
      <c r="AG69" s="2">
        <f t="shared" ref="AG69" si="311">AF69+1</f>
        <v>8</v>
      </c>
      <c r="AH69" s="2">
        <f t="shared" ref="AH69" si="312">AG69+1</f>
        <v>9</v>
      </c>
      <c r="AI69" s="2">
        <f t="shared" ref="AI69" si="313">AH69+1</f>
        <v>10</v>
      </c>
      <c r="AJ69" s="2">
        <f t="shared" ref="AJ69" si="314">AI69+1</f>
        <v>11</v>
      </c>
      <c r="AK69" s="2">
        <f t="shared" ref="AK69" si="315">AJ69+1</f>
        <v>12</v>
      </c>
      <c r="AL69" s="2">
        <v>1</v>
      </c>
      <c r="AM69" s="2">
        <v>2</v>
      </c>
      <c r="AN69" s="2">
        <v>3</v>
      </c>
      <c r="AO69" s="2">
        <v>4</v>
      </c>
      <c r="AP69" s="2">
        <v>5</v>
      </c>
      <c r="AQ69" s="2">
        <v>6</v>
      </c>
      <c r="AR69" s="2">
        <v>7</v>
      </c>
      <c r="AS69" s="2">
        <v>8</v>
      </c>
      <c r="AT69" s="2">
        <v>9</v>
      </c>
      <c r="AU69" s="2">
        <v>10</v>
      </c>
      <c r="AV69" s="2">
        <v>11</v>
      </c>
      <c r="AW69" s="2">
        <v>12</v>
      </c>
      <c r="AX69" s="63">
        <v>1</v>
      </c>
      <c r="AY69" s="2">
        <v>2</v>
      </c>
      <c r="AZ69" s="2">
        <v>3</v>
      </c>
      <c r="BA69" s="2">
        <v>4</v>
      </c>
      <c r="BB69" s="2">
        <v>5</v>
      </c>
      <c r="BC69" s="2">
        <v>6</v>
      </c>
      <c r="BD69" s="30">
        <v>7</v>
      </c>
      <c r="BE69" s="30">
        <v>8</v>
      </c>
      <c r="BF69" s="30">
        <v>9</v>
      </c>
      <c r="BG69" s="30">
        <v>10</v>
      </c>
      <c r="BH69" s="30">
        <v>11</v>
      </c>
      <c r="BI69" s="30">
        <v>12</v>
      </c>
      <c r="BJ69" s="106">
        <v>1</v>
      </c>
      <c r="BK69" s="96">
        <v>2</v>
      </c>
      <c r="BL69" s="96">
        <v>3</v>
      </c>
      <c r="BM69" s="96">
        <v>4</v>
      </c>
      <c r="BN69" s="96">
        <v>5</v>
      </c>
      <c r="BO69" s="96">
        <v>6</v>
      </c>
      <c r="BP69" s="96">
        <v>7</v>
      </c>
      <c r="BQ69" s="96">
        <v>8</v>
      </c>
      <c r="BR69" s="96">
        <v>9</v>
      </c>
      <c r="BS69" s="96">
        <v>10</v>
      </c>
      <c r="BT69" s="96">
        <v>11</v>
      </c>
      <c r="BU69" s="30">
        <v>12</v>
      </c>
      <c r="BV69" s="106">
        <v>1</v>
      </c>
      <c r="BW69" s="96">
        <v>2</v>
      </c>
      <c r="BX69" s="96">
        <v>3</v>
      </c>
      <c r="BY69" s="96">
        <v>4</v>
      </c>
      <c r="BZ69" s="96">
        <v>5</v>
      </c>
      <c r="CA69" s="96">
        <v>6</v>
      </c>
      <c r="CB69" s="96">
        <v>7</v>
      </c>
      <c r="CC69" s="96">
        <v>8</v>
      </c>
      <c r="CD69" s="96">
        <v>9</v>
      </c>
      <c r="CE69" s="96">
        <v>10</v>
      </c>
      <c r="CF69" s="96">
        <v>11</v>
      </c>
      <c r="CG69" s="96">
        <v>12</v>
      </c>
      <c r="CH69" s="106">
        <v>1</v>
      </c>
      <c r="CI69" s="152">
        <v>2</v>
      </c>
      <c r="CJ69" s="76">
        <v>3</v>
      </c>
      <c r="CK69" s="76">
        <v>4</v>
      </c>
      <c r="CL69" s="76">
        <v>5</v>
      </c>
      <c r="CM69" s="76">
        <v>6</v>
      </c>
      <c r="CN69" s="76">
        <v>7</v>
      </c>
      <c r="CO69" s="76">
        <v>8</v>
      </c>
      <c r="CP69" s="76">
        <v>9</v>
      </c>
      <c r="CQ69" s="76">
        <v>10</v>
      </c>
      <c r="CR69" s="20">
        <v>11</v>
      </c>
      <c r="CS69" s="20">
        <v>12</v>
      </c>
      <c r="CT69" s="118">
        <v>1</v>
      </c>
      <c r="CU69" s="76">
        <v>2</v>
      </c>
      <c r="DF69" s="151"/>
    </row>
    <row r="70" spans="1:110" x14ac:dyDescent="0.3">
      <c r="B70" s="13" t="s">
        <v>12</v>
      </c>
      <c r="C70" s="13" t="s">
        <v>13</v>
      </c>
      <c r="D70" s="13" t="s">
        <v>14</v>
      </c>
      <c r="E70" s="13" t="s">
        <v>15</v>
      </c>
      <c r="F70" s="13" t="s">
        <v>17</v>
      </c>
      <c r="G70" s="38" t="s">
        <v>16</v>
      </c>
      <c r="H70" s="31" t="s">
        <v>18</v>
      </c>
      <c r="I70" s="31" t="s">
        <v>19</v>
      </c>
      <c r="J70" s="31" t="s">
        <v>20</v>
      </c>
      <c r="K70" s="31" t="s">
        <v>21</v>
      </c>
      <c r="L70" s="31" t="s">
        <v>22</v>
      </c>
      <c r="M70" s="81" t="s">
        <v>23</v>
      </c>
      <c r="N70" s="31" t="s">
        <v>12</v>
      </c>
      <c r="O70" s="31" t="s">
        <v>13</v>
      </c>
      <c r="P70" s="13" t="s">
        <v>14</v>
      </c>
      <c r="Q70" s="13" t="s">
        <v>15</v>
      </c>
      <c r="R70" s="13" t="s">
        <v>17</v>
      </c>
      <c r="S70" s="13" t="s">
        <v>16</v>
      </c>
      <c r="T70" s="13" t="s">
        <v>18</v>
      </c>
      <c r="U70" s="13" t="s">
        <v>19</v>
      </c>
      <c r="V70" s="13" t="s">
        <v>20</v>
      </c>
      <c r="W70" s="13" t="s">
        <v>21</v>
      </c>
      <c r="X70" s="13" t="s">
        <v>22</v>
      </c>
      <c r="Y70" s="81" t="s">
        <v>23</v>
      </c>
      <c r="Z70" s="101" t="s">
        <v>12</v>
      </c>
      <c r="AA70" s="101" t="s">
        <v>13</v>
      </c>
      <c r="AB70" s="101" t="s">
        <v>14</v>
      </c>
      <c r="AC70" s="101" t="s">
        <v>15</v>
      </c>
      <c r="AD70" s="86" t="s">
        <v>17</v>
      </c>
      <c r="AE70" s="86" t="s">
        <v>16</v>
      </c>
      <c r="AF70" s="13" t="s">
        <v>18</v>
      </c>
      <c r="AG70" s="13" t="s">
        <v>19</v>
      </c>
      <c r="AH70" s="13" t="s">
        <v>20</v>
      </c>
      <c r="AI70" s="13" t="s">
        <v>21</v>
      </c>
      <c r="AJ70" s="13" t="s">
        <v>22</v>
      </c>
      <c r="AK70" s="13" t="s">
        <v>23</v>
      </c>
      <c r="AL70" s="13" t="s">
        <v>12</v>
      </c>
      <c r="AM70" s="13" t="s">
        <v>13</v>
      </c>
      <c r="AN70" s="13" t="s">
        <v>14</v>
      </c>
      <c r="AO70" s="13" t="s">
        <v>15</v>
      </c>
      <c r="AP70" s="13" t="s">
        <v>52</v>
      </c>
      <c r="AQ70" s="13" t="s">
        <v>53</v>
      </c>
      <c r="AR70" s="13" t="s">
        <v>54</v>
      </c>
      <c r="AS70" s="13" t="s">
        <v>55</v>
      </c>
      <c r="AT70" s="13" t="s">
        <v>56</v>
      </c>
      <c r="AU70" s="13" t="s">
        <v>57</v>
      </c>
      <c r="AV70" s="13" t="s">
        <v>58</v>
      </c>
      <c r="AW70" s="13" t="s">
        <v>23</v>
      </c>
      <c r="AX70" s="129" t="s">
        <v>12</v>
      </c>
      <c r="AY70" s="13" t="s">
        <v>13</v>
      </c>
      <c r="AZ70" s="13" t="s">
        <v>14</v>
      </c>
      <c r="BA70" s="13" t="s">
        <v>15</v>
      </c>
      <c r="BB70" s="13" t="s">
        <v>52</v>
      </c>
      <c r="BC70" s="13" t="s">
        <v>53</v>
      </c>
      <c r="BD70" s="38" t="s">
        <v>54</v>
      </c>
      <c r="BE70" s="38" t="s">
        <v>55</v>
      </c>
      <c r="BF70" s="38" t="s">
        <v>56</v>
      </c>
      <c r="BG70" s="38" t="s">
        <v>57</v>
      </c>
      <c r="BH70" s="38" t="s">
        <v>58</v>
      </c>
      <c r="BI70" s="38" t="s">
        <v>23</v>
      </c>
      <c r="BJ70" s="136" t="s">
        <v>12</v>
      </c>
      <c r="BK70" s="97" t="s">
        <v>13</v>
      </c>
      <c r="BL70" s="97" t="s">
        <v>14</v>
      </c>
      <c r="BM70" s="97" t="s">
        <v>15</v>
      </c>
      <c r="BN70" s="97" t="s">
        <v>52</v>
      </c>
      <c r="BO70" s="97" t="s">
        <v>53</v>
      </c>
      <c r="BP70" s="97" t="s">
        <v>54</v>
      </c>
      <c r="BQ70" s="97" t="s">
        <v>55</v>
      </c>
      <c r="BR70" s="97" t="s">
        <v>56</v>
      </c>
      <c r="BS70" s="97" t="s">
        <v>57</v>
      </c>
      <c r="BT70" s="97" t="s">
        <v>58</v>
      </c>
      <c r="BU70" s="97" t="s">
        <v>23</v>
      </c>
      <c r="BV70" s="136" t="s">
        <v>12</v>
      </c>
      <c r="BW70" s="97" t="s">
        <v>13</v>
      </c>
      <c r="BX70" s="97" t="s">
        <v>14</v>
      </c>
      <c r="BY70" s="97" t="s">
        <v>15</v>
      </c>
      <c r="BZ70" s="97" t="s">
        <v>52</v>
      </c>
      <c r="CA70" s="97" t="s">
        <v>53</v>
      </c>
      <c r="CB70" s="97" t="s">
        <v>54</v>
      </c>
      <c r="CC70" s="97" t="s">
        <v>55</v>
      </c>
      <c r="CD70" s="97" t="s">
        <v>56</v>
      </c>
      <c r="CE70" s="97" t="s">
        <v>57</v>
      </c>
      <c r="CF70" s="97" t="s">
        <v>58</v>
      </c>
      <c r="CG70" s="97" t="s">
        <v>23</v>
      </c>
      <c r="CH70" s="107" t="s">
        <v>12</v>
      </c>
      <c r="CI70" s="153" t="s">
        <v>13</v>
      </c>
      <c r="CJ70" s="145" t="s">
        <v>14</v>
      </c>
      <c r="CK70" s="145" t="s">
        <v>15</v>
      </c>
      <c r="CL70" s="145" t="s">
        <v>52</v>
      </c>
      <c r="CM70" s="145" t="s">
        <v>53</v>
      </c>
      <c r="CN70" s="145" t="s">
        <v>54</v>
      </c>
      <c r="CO70" s="145" t="s">
        <v>55</v>
      </c>
      <c r="CP70" s="145" t="s">
        <v>56</v>
      </c>
      <c r="CQ70" s="145" t="s">
        <v>57</v>
      </c>
      <c r="CR70" s="21" t="s">
        <v>58</v>
      </c>
      <c r="CS70" s="21" t="s">
        <v>23</v>
      </c>
      <c r="CT70" s="124" t="s">
        <v>12</v>
      </c>
      <c r="CU70" s="145" t="s">
        <v>13</v>
      </c>
      <c r="DF70" s="151"/>
    </row>
    <row r="71" spans="1:110" x14ac:dyDescent="0.3">
      <c r="H71" s="32"/>
      <c r="I71" s="32"/>
      <c r="J71" s="32"/>
      <c r="K71" s="32"/>
      <c r="L71" s="32"/>
      <c r="M71" s="82"/>
      <c r="N71" s="32"/>
      <c r="O71" s="32"/>
      <c r="P71" s="60"/>
      <c r="Q71" s="60"/>
      <c r="R71" s="60"/>
      <c r="S71" s="60"/>
      <c r="T71" s="60"/>
      <c r="U71" s="60"/>
      <c r="V71" s="60"/>
      <c r="W71" s="60"/>
      <c r="X71" s="60"/>
      <c r="Y71" s="98"/>
      <c r="Z71" s="102"/>
      <c r="AA71" s="102"/>
      <c r="AB71" s="102"/>
      <c r="AC71" s="102"/>
      <c r="AD71" s="87"/>
      <c r="AE71" s="87"/>
      <c r="AI71" s="60"/>
      <c r="AL71" s="60"/>
      <c r="AM71" s="60"/>
      <c r="AX71" s="130"/>
      <c r="BE71" s="29"/>
      <c r="BG71" s="29"/>
      <c r="BH71" s="29"/>
      <c r="BI71" s="29"/>
      <c r="BJ71" s="137"/>
      <c r="BK71" s="99"/>
      <c r="BL71" s="99"/>
      <c r="BM71" s="99"/>
      <c r="BN71" s="99"/>
      <c r="BO71" s="99"/>
      <c r="BP71" s="99"/>
      <c r="BQ71" s="99"/>
      <c r="BR71" s="99"/>
      <c r="BS71" s="99"/>
      <c r="BT71" s="99"/>
      <c r="BU71" s="140"/>
      <c r="BV71" s="137"/>
      <c r="BW71" s="99"/>
      <c r="BX71" s="99"/>
      <c r="BY71" s="99"/>
      <c r="BZ71" s="99"/>
      <c r="CA71" s="99"/>
      <c r="CB71" s="99"/>
      <c r="CC71" s="99"/>
      <c r="CD71" s="99"/>
      <c r="CE71" s="99"/>
      <c r="CF71" s="99"/>
      <c r="CG71" s="99"/>
      <c r="CH71" s="108"/>
      <c r="CI71" s="154"/>
      <c r="CJ71" s="146"/>
      <c r="CK71" s="146"/>
      <c r="CL71" s="146"/>
      <c r="CM71" s="146"/>
      <c r="CN71" s="146"/>
      <c r="CO71" s="146"/>
      <c r="CP71" s="146"/>
      <c r="CQ71" s="146"/>
      <c r="CR71" s="22"/>
      <c r="CS71" s="22"/>
      <c r="CT71" s="125"/>
      <c r="CU71" s="146"/>
      <c r="DF71" s="151"/>
    </row>
    <row r="72" spans="1:110" x14ac:dyDescent="0.3">
      <c r="A72" s="2" t="s">
        <v>0</v>
      </c>
      <c r="B72" s="8">
        <f>B8-B56</f>
        <v>-2.4293440727738638</v>
      </c>
      <c r="C72" s="8">
        <f t="shared" ref="C72:V72" si="316">C8-C56</f>
        <v>-4.8404689210290126</v>
      </c>
      <c r="D72" s="8">
        <f t="shared" si="316"/>
        <v>0.12761047602455733</v>
      </c>
      <c r="E72" s="8">
        <f t="shared" si="316"/>
        <v>2.5545456187811517</v>
      </c>
      <c r="F72" s="8">
        <f t="shared" si="316"/>
        <v>3.2185540036931926</v>
      </c>
      <c r="G72" s="39">
        <f t="shared" si="316"/>
        <v>-2.2563461135366154</v>
      </c>
      <c r="H72" s="39">
        <f t="shared" si="316"/>
        <v>-0.58950713198424864</v>
      </c>
      <c r="I72" s="39">
        <f t="shared" si="316"/>
        <v>3.8885754007120035</v>
      </c>
      <c r="J72" s="39">
        <f t="shared" si="316"/>
        <v>2.6736208216885551</v>
      </c>
      <c r="K72" s="39">
        <f t="shared" si="316"/>
        <v>2.9749014965536151</v>
      </c>
      <c r="L72" s="39">
        <f t="shared" si="316"/>
        <v>-3.1616615816537639</v>
      </c>
      <c r="M72" s="100">
        <f t="shared" si="316"/>
        <v>-1.4837910639620677</v>
      </c>
      <c r="N72" s="39">
        <f t="shared" si="316"/>
        <v>-0.33124745072402284</v>
      </c>
      <c r="O72" s="39">
        <f t="shared" si="316"/>
        <v>-0.36489508328470421</v>
      </c>
      <c r="P72" s="8">
        <f t="shared" si="316"/>
        <v>-4.2267609536451438</v>
      </c>
      <c r="Q72" s="8">
        <f t="shared" si="316"/>
        <v>-7.1565051366976604</v>
      </c>
      <c r="R72" s="8">
        <f t="shared" si="316"/>
        <v>-5.2402014699229333</v>
      </c>
      <c r="S72" s="8">
        <f t="shared" si="316"/>
        <v>-4.8729814420367354</v>
      </c>
      <c r="T72" s="8">
        <f t="shared" si="316"/>
        <v>2.2974701430160245</v>
      </c>
      <c r="U72" s="8">
        <f t="shared" si="316"/>
        <v>4.8205236991109395</v>
      </c>
      <c r="V72" s="8">
        <f t="shared" si="316"/>
        <v>3.2012191965223025</v>
      </c>
      <c r="W72" s="8">
        <f t="shared" ref="W72:Z72" si="317">W8-W56</f>
        <v>3.8869460173053838</v>
      </c>
      <c r="X72" s="8">
        <f t="shared" si="317"/>
        <v>3.4709413180738586</v>
      </c>
      <c r="Y72" s="100">
        <f t="shared" si="317"/>
        <v>5.925998329239027</v>
      </c>
      <c r="Z72" s="39">
        <f t="shared" si="317"/>
        <v>4.8971112249814084</v>
      </c>
      <c r="AA72" s="39">
        <f t="shared" ref="AA72:AB72" si="318">AA8-AA56</f>
        <v>-2.3901361794126466</v>
      </c>
      <c r="AB72" s="39">
        <f t="shared" si="318"/>
        <v>-5.5416808535537463</v>
      </c>
      <c r="AC72" s="39">
        <f t="shared" ref="AC72:AD72" si="319">AC8-AC56</f>
        <v>-1.8471616464990213</v>
      </c>
      <c r="AD72" s="8">
        <f t="shared" si="319"/>
        <v>5.1962938099338061</v>
      </c>
      <c r="AE72" s="8">
        <f t="shared" ref="AE72:AF72" si="320">AE8-AE56</f>
        <v>5.8927934074508848</v>
      </c>
      <c r="AF72" s="8">
        <f t="shared" si="320"/>
        <v>-2.1267757023429823</v>
      </c>
      <c r="AG72" s="8">
        <f t="shared" ref="AG72:AH72" si="321">AG8-AG56</f>
        <v>8.2192539627819485</v>
      </c>
      <c r="AH72" s="8">
        <f t="shared" si="321"/>
        <v>-0.98409490147877676</v>
      </c>
      <c r="AI72" s="8">
        <f t="shared" ref="AI72:AJ72" si="322">AI8-AI56</f>
        <v>3.612941030664917</v>
      </c>
      <c r="AJ72" s="8">
        <f t="shared" si="322"/>
        <v>5.6154223163419434</v>
      </c>
      <c r="AK72" s="8">
        <f t="shared" ref="AK72" si="323">AK8-AK56</f>
        <v>-0.89751411178981222</v>
      </c>
      <c r="AL72" s="8">
        <f t="shared" ref="AL72" si="324">AL8-AL56</f>
        <v>-4.3987713440513208</v>
      </c>
      <c r="AM72" s="8">
        <f t="shared" ref="AM72" si="325">AM8-AM56</f>
        <v>-1.7988638202701281</v>
      </c>
      <c r="AN72" s="8">
        <f t="shared" ref="AN72:AO72" si="326">AN8-AN56</f>
        <v>-0.97857741476705939</v>
      </c>
      <c r="AO72" s="8">
        <f t="shared" si="326"/>
        <v>-2.922979060452171</v>
      </c>
      <c r="AP72" s="8">
        <f t="shared" ref="AP72:AQ72" si="327">AP8-AP56</f>
        <v>-0.85576265198694657</v>
      </c>
      <c r="AQ72" s="8">
        <f t="shared" si="327"/>
        <v>-8.3089323356638118</v>
      </c>
      <c r="AR72" s="8">
        <f t="shared" ref="AR72" si="328">AR8-AR56</f>
        <v>-5.3556034619584274</v>
      </c>
      <c r="AS72" s="8">
        <f t="shared" ref="AS72:AT72" si="329">AS8-AS56</f>
        <v>1.3608834451039549</v>
      </c>
      <c r="AT72" s="8">
        <f t="shared" si="329"/>
        <v>-1.4240903800829834</v>
      </c>
      <c r="AU72" s="8">
        <f t="shared" ref="AU72:AV72" si="330">AU8-AU56</f>
        <v>-4.8446258833743201</v>
      </c>
      <c r="AV72" s="8">
        <f t="shared" si="330"/>
        <v>0.57878424117357241</v>
      </c>
      <c r="AW72" s="8">
        <f t="shared" ref="AW72:AX72" si="331">AW8-AW56</f>
        <v>0.66394088360535619</v>
      </c>
      <c r="AX72" s="113">
        <f t="shared" si="331"/>
        <v>-3.1787336231838701</v>
      </c>
      <c r="AY72" s="8">
        <f t="shared" ref="AY72:AZ72" si="332">AY8-AY56</f>
        <v>-1.7035820565834907</v>
      </c>
      <c r="AZ72" s="8">
        <f t="shared" si="332"/>
        <v>0.76134980864021884</v>
      </c>
      <c r="BA72" s="8">
        <f t="shared" ref="BA72:BB72" si="333">BA8-BA56</f>
        <v>-2.835450517818348</v>
      </c>
      <c r="BB72" s="8">
        <f t="shared" si="333"/>
        <v>-0.83010778701473598</v>
      </c>
      <c r="BC72" s="8">
        <f t="shared" ref="BC72:BD72" si="334">BC8-BC56</f>
        <v>5.1505735129916665</v>
      </c>
      <c r="BD72" s="39">
        <f t="shared" si="334"/>
        <v>-5.8486432231663379</v>
      </c>
      <c r="BE72" s="39">
        <f t="shared" ref="BE72:BF72" si="335">BE8-BE56</f>
        <v>-3.096427544167927</v>
      </c>
      <c r="BF72" s="39">
        <f t="shared" si="335"/>
        <v>0.22839613440450535</v>
      </c>
      <c r="BG72" s="39">
        <f t="shared" ref="BG72:BH72" si="336">BG8-BG56</f>
        <v>2.9016836849106316</v>
      </c>
      <c r="BH72" s="39">
        <f t="shared" si="336"/>
        <v>2.8196181467083985</v>
      </c>
      <c r="BI72" s="39">
        <f t="shared" ref="BI72:BJ72" si="337">BI8-BI56</f>
        <v>-0.63856929479728386</v>
      </c>
      <c r="BJ72" s="139">
        <f t="shared" si="337"/>
        <v>-2.3297843505952542</v>
      </c>
      <c r="BK72" s="138">
        <f t="shared" ref="BK72:BL72" si="338">BK8-BK56</f>
        <v>-3.1054531925111988</v>
      </c>
      <c r="BL72" s="138">
        <f t="shared" si="338"/>
        <v>-3.941372164883111</v>
      </c>
      <c r="BM72" s="138">
        <f t="shared" ref="BM72:BN72" si="339">BM8-BM56</f>
        <v>-5.164773364776913</v>
      </c>
      <c r="BN72" s="138">
        <f t="shared" si="339"/>
        <v>2.5980160002738515</v>
      </c>
      <c r="BO72" s="138">
        <f t="shared" ref="BO72:BP72" si="340">BO8-BO56</f>
        <v>-5.232138060457455</v>
      </c>
      <c r="BP72" s="138">
        <f t="shared" si="340"/>
        <v>1.953353991776865</v>
      </c>
      <c r="BQ72" s="138">
        <f t="shared" ref="BQ72:BR72" si="341">BQ8-BQ56</f>
        <v>-0.66245400088122608</v>
      </c>
      <c r="BR72" s="138">
        <f t="shared" si="341"/>
        <v>-0.45912907563326044</v>
      </c>
      <c r="BS72" s="138">
        <f t="shared" ref="BS72:BT72" si="342">BS8-BS56</f>
        <v>9.5237372216392657</v>
      </c>
      <c r="BT72" s="138">
        <f t="shared" si="342"/>
        <v>4.0059626576479896</v>
      </c>
      <c r="BU72" s="138">
        <f t="shared" ref="BU72:BV72" si="343">BU8-BU56</f>
        <v>2.8407196876419896</v>
      </c>
      <c r="BV72" s="139">
        <f t="shared" si="343"/>
        <v>1.0207634116015516</v>
      </c>
      <c r="BW72" s="138">
        <f t="shared" ref="BW72:BX72" si="344">BW8-BW56</f>
        <v>4.9144546494993495</v>
      </c>
      <c r="BX72" s="138">
        <f t="shared" si="344"/>
        <v>5.6014936254246699</v>
      </c>
      <c r="BY72" s="138">
        <f t="shared" ref="BY72:BZ72" si="345">BY8-BY56</f>
        <v>2.6427720818614517</v>
      </c>
      <c r="BZ72" s="138">
        <f t="shared" si="345"/>
        <v>-1.2142664330522628</v>
      </c>
      <c r="CA72" s="138">
        <f t="shared" ref="CA72:CB72" si="346">CA8-CA56</f>
        <v>4.122051120092582</v>
      </c>
      <c r="CB72" s="138">
        <f t="shared" si="346"/>
        <v>-4.5008008345747292</v>
      </c>
      <c r="CC72" s="138">
        <f t="shared" ref="CC72:CE72" si="347">CC8-CC56</f>
        <v>-1.0149618978265913</v>
      </c>
      <c r="CD72" s="138">
        <f t="shared" si="347"/>
        <v>-3.4666073433931999</v>
      </c>
      <c r="CE72" s="138">
        <f t="shared" si="347"/>
        <v>-2.6315048924403914</v>
      </c>
      <c r="CF72" s="138">
        <f t="shared" ref="CF72:CG72" si="348">CF8-CF56</f>
        <v>-5.9772394338035308</v>
      </c>
      <c r="CG72" s="138">
        <f t="shared" si="348"/>
        <v>-2.8995339490312997</v>
      </c>
      <c r="CH72" s="139">
        <f t="shared" ref="CH72:CI72" si="349">CH8-CH56</f>
        <v>-1.0535639441020272</v>
      </c>
      <c r="CI72" s="155">
        <f t="shared" si="349"/>
        <v>-2.0371608046695311</v>
      </c>
      <c r="CJ72" s="120">
        <f t="shared" ref="CJ72:CK72" si="350">CJ8-CJ56</f>
        <v>0.95534963039489185</v>
      </c>
      <c r="CK72" s="120">
        <f t="shared" si="350"/>
        <v>4.7568484403534299</v>
      </c>
      <c r="CL72" s="120">
        <f t="shared" ref="CL72:CM72" si="351">CL8-CL56</f>
        <v>-5.793421996513036</v>
      </c>
      <c r="CM72" s="120">
        <f t="shared" si="351"/>
        <v>-5.303217799487669</v>
      </c>
      <c r="CN72" s="120">
        <f t="shared" ref="CN72:CP72" si="352">CN8-CN56</f>
        <v>-3.3057478283737396E-2</v>
      </c>
      <c r="CO72" s="120">
        <f t="shared" si="352"/>
        <v>-3.8828627829898217</v>
      </c>
      <c r="CP72" s="120">
        <f t="shared" si="352"/>
        <v>-1.059201254634683</v>
      </c>
      <c r="CQ72" s="120">
        <f t="shared" ref="CQ72:CT72" si="353">CQ8-CQ56</f>
        <v>-0.56529750094886388</v>
      </c>
      <c r="CR72" s="120">
        <f t="shared" si="353"/>
        <v>0.38175860022631625</v>
      </c>
      <c r="CS72" s="120">
        <f t="shared" si="353"/>
        <v>3.6240227909511145</v>
      </c>
      <c r="CT72" s="119">
        <f t="shared" si="353"/>
        <v>5.8665456768581805</v>
      </c>
      <c r="CU72" s="120">
        <f t="shared" ref="CU72" si="354">CU8-CU56</f>
        <v>2.1503025549791435</v>
      </c>
      <c r="DF72" s="151"/>
    </row>
    <row r="73" spans="1:110" x14ac:dyDescent="0.3">
      <c r="A73" s="2" t="s">
        <v>1</v>
      </c>
      <c r="B73" s="8">
        <f t="shared" ref="B73:V77" si="355">B9-B57</f>
        <v>-17.644917873181555</v>
      </c>
      <c r="C73" s="8">
        <f t="shared" si="355"/>
        <v>-14.373328857382504</v>
      </c>
      <c r="D73" s="8">
        <f t="shared" si="355"/>
        <v>-18.888854863325662</v>
      </c>
      <c r="E73" s="8">
        <f t="shared" si="355"/>
        <v>-19.642957830136211</v>
      </c>
      <c r="F73" s="8">
        <f t="shared" si="355"/>
        <v>-10.349551955976935</v>
      </c>
      <c r="G73" s="39">
        <f t="shared" si="355"/>
        <v>-2.4836804091884233</v>
      </c>
      <c r="H73" s="39">
        <f t="shared" si="355"/>
        <v>-7.1905213913141637</v>
      </c>
      <c r="I73" s="39">
        <f t="shared" si="355"/>
        <v>2.204568589780223</v>
      </c>
      <c r="J73" s="39">
        <f t="shared" si="355"/>
        <v>14.602098949635227</v>
      </c>
      <c r="K73" s="39">
        <f t="shared" si="355"/>
        <v>14.664141672453553</v>
      </c>
      <c r="L73" s="39">
        <f t="shared" si="355"/>
        <v>11.24312869168509</v>
      </c>
      <c r="M73" s="100">
        <f t="shared" si="355"/>
        <v>13.540216144734977</v>
      </c>
      <c r="N73" s="39">
        <f t="shared" si="355"/>
        <v>21.83893551865863</v>
      </c>
      <c r="O73" s="39">
        <f t="shared" si="355"/>
        <v>23.432614218353237</v>
      </c>
      <c r="P73" s="8">
        <f t="shared" si="355"/>
        <v>23.600330811905323</v>
      </c>
      <c r="Q73" s="8">
        <f t="shared" si="355"/>
        <v>22.953720377008537</v>
      </c>
      <c r="R73" s="8">
        <f t="shared" si="355"/>
        <v>13.489285362518004</v>
      </c>
      <c r="S73" s="8">
        <f t="shared" si="355"/>
        <v>13.386732794923901</v>
      </c>
      <c r="T73" s="8">
        <f t="shared" si="355"/>
        <v>9.158385100481155</v>
      </c>
      <c r="U73" s="8">
        <f t="shared" si="355"/>
        <v>12.387055637465295</v>
      </c>
      <c r="V73" s="8">
        <f t="shared" si="355"/>
        <v>11.404202085901858</v>
      </c>
      <c r="W73" s="8">
        <f t="shared" ref="W73:Z73" si="356">W9-W57</f>
        <v>4.4196765372384945</v>
      </c>
      <c r="X73" s="8">
        <f t="shared" si="356"/>
        <v>7.308746704379562</v>
      </c>
      <c r="Y73" s="100">
        <f t="shared" si="356"/>
        <v>7.7055494339945056</v>
      </c>
      <c r="Z73" s="39">
        <f t="shared" si="356"/>
        <v>9.6560660565328789</v>
      </c>
      <c r="AA73" s="39">
        <f t="shared" ref="AA73:AB73" si="357">AA9-AA57</f>
        <v>10.376385289640893</v>
      </c>
      <c r="AB73" s="39">
        <f t="shared" si="357"/>
        <v>21.862073383617528</v>
      </c>
      <c r="AC73" s="39">
        <f t="shared" ref="AC73:AD73" si="358">AC9-AC57</f>
        <v>23.640878559578468</v>
      </c>
      <c r="AD73" s="8">
        <f t="shared" si="358"/>
        <v>6.2660768976355428</v>
      </c>
      <c r="AE73" s="8">
        <f t="shared" ref="AE73:AF73" si="359">AE9-AE57</f>
        <v>1.3682692469631519</v>
      </c>
      <c r="AF73" s="8">
        <f t="shared" si="359"/>
        <v>-3.0430320742019177</v>
      </c>
      <c r="AG73" s="8">
        <f t="shared" ref="AG73:AH73" si="360">AG9-AG57</f>
        <v>-1.843229875061752</v>
      </c>
      <c r="AH73" s="8">
        <f t="shared" si="360"/>
        <v>-2.1219078851480404</v>
      </c>
      <c r="AI73" s="8">
        <f t="shared" ref="AI73:AJ73" si="361">AI9-AI57</f>
        <v>-4.0667203853076757</v>
      </c>
      <c r="AJ73" s="8">
        <f t="shared" si="361"/>
        <v>-2.0059966133886498</v>
      </c>
      <c r="AK73" s="8">
        <f t="shared" ref="AK73" si="362">AK9-AK57</f>
        <v>-10.539362224199657</v>
      </c>
      <c r="AL73" s="8">
        <f t="shared" ref="AL73" si="363">AL9-AL57</f>
        <v>-19.073737968973944</v>
      </c>
      <c r="AM73" s="8">
        <f t="shared" ref="AM73" si="364">AM9-AM57</f>
        <v>-23.243673381573686</v>
      </c>
      <c r="AN73" s="8">
        <f t="shared" ref="AN73:AO73" si="365">AN9-AN57</f>
        <v>-21.675799406199474</v>
      </c>
      <c r="AO73" s="8">
        <f t="shared" si="365"/>
        <v>-3.5992056614340981</v>
      </c>
      <c r="AP73" s="8">
        <f t="shared" ref="AP73:AQ73" si="366">AP9-AP57</f>
        <v>-8.6695734530333084</v>
      </c>
      <c r="AQ73" s="8">
        <f t="shared" si="366"/>
        <v>-3.7139780053353206</v>
      </c>
      <c r="AR73" s="8">
        <f t="shared" ref="AR73" si="367">AR9-AR57</f>
        <v>-5.8650503381084036</v>
      </c>
      <c r="AS73" s="8">
        <f t="shared" ref="AS73:AT73" si="368">AS9-AS57</f>
        <v>-7.7797543631269974</v>
      </c>
      <c r="AT73" s="8">
        <f t="shared" si="368"/>
        <v>-2.4666906374428095</v>
      </c>
      <c r="AU73" s="8">
        <f t="shared" ref="AU73:AV73" si="369">AU9-AU57</f>
        <v>-7.9295948169936459</v>
      </c>
      <c r="AV73" s="8">
        <f t="shared" si="369"/>
        <v>-5.6093821034222238</v>
      </c>
      <c r="AW73" s="8">
        <f t="shared" ref="AW73:AX73" si="370">AW9-AW57</f>
        <v>-7.4641842859591527</v>
      </c>
      <c r="AX73" s="113">
        <f t="shared" si="370"/>
        <v>-26.627905671782521</v>
      </c>
      <c r="AY73" s="8">
        <f t="shared" ref="AY73:AZ73" si="371">AY9-AY57</f>
        <v>-15.914389849699575</v>
      </c>
      <c r="AZ73" s="8">
        <f t="shared" si="371"/>
        <v>-36.771087430188786</v>
      </c>
      <c r="BA73" s="8">
        <f t="shared" ref="BA73:BB73" si="372">BA9-BA57</f>
        <v>-10.002644466137141</v>
      </c>
      <c r="BB73" s="8">
        <f t="shared" si="372"/>
        <v>-10.644615306221326</v>
      </c>
      <c r="BC73" s="8">
        <f t="shared" ref="BC73:BD73" si="373">BC9-BC57</f>
        <v>1.0752858816221078</v>
      </c>
      <c r="BD73" s="39">
        <f t="shared" si="373"/>
        <v>1.4532331603270023</v>
      </c>
      <c r="BE73" s="39">
        <f t="shared" ref="BE73:BF73" si="374">BE9-BE57</f>
        <v>-3.1125566602185373</v>
      </c>
      <c r="BF73" s="39">
        <f t="shared" si="374"/>
        <v>-1.1148979590113797</v>
      </c>
      <c r="BG73" s="39">
        <f t="shared" ref="BG73:BH73" si="375">BG9-BG57</f>
        <v>-1.9104736281902106</v>
      </c>
      <c r="BH73" s="39">
        <f t="shared" si="375"/>
        <v>-7.189194760288391</v>
      </c>
      <c r="BI73" s="39">
        <f t="shared" ref="BI73:BJ73" si="376">BI9-BI57</f>
        <v>-6.477228123973152</v>
      </c>
      <c r="BJ73" s="139">
        <f t="shared" si="376"/>
        <v>2.3980856515910176</v>
      </c>
      <c r="BK73" s="138">
        <f t="shared" ref="BK73:BL73" si="377">BK9-BK57</f>
        <v>-6.7803993749038796</v>
      </c>
      <c r="BL73" s="138">
        <f t="shared" si="377"/>
        <v>18.776305405100402</v>
      </c>
      <c r="BM73" s="138">
        <f t="shared" ref="BM73:BN73" si="378">BM9-BM57</f>
        <v>9.4390318061451524</v>
      </c>
      <c r="BN73" s="138">
        <f t="shared" si="378"/>
        <v>-6.6378349553927904</v>
      </c>
      <c r="BO73" s="138">
        <f t="shared" ref="BO73:BP73" si="379">BO9-BO57</f>
        <v>10.370458895942036</v>
      </c>
      <c r="BP73" s="138">
        <f t="shared" si="379"/>
        <v>2.841953180186195</v>
      </c>
      <c r="BQ73" s="138">
        <f t="shared" ref="BQ73:BR73" si="380">BQ9-BQ57</f>
        <v>-3.644328395310481</v>
      </c>
      <c r="BR73" s="138">
        <f t="shared" si="380"/>
        <v>-1.723288828051686</v>
      </c>
      <c r="BS73" s="138">
        <f t="shared" ref="BS73:BT73" si="381">BS9-BS57</f>
        <v>2.8533924647233491</v>
      </c>
      <c r="BT73" s="138">
        <f t="shared" si="381"/>
        <v>-0.22582652808790016</v>
      </c>
      <c r="BU73" s="138">
        <f t="shared" ref="BU73:BV73" si="382">BU9-BU57</f>
        <v>-0.49892756445963471</v>
      </c>
      <c r="BV73" s="139">
        <f t="shared" si="382"/>
        <v>-3.7933539251863522</v>
      </c>
      <c r="BW73" s="138">
        <f t="shared" ref="BW73:BX73" si="383">BW9-BW57</f>
        <v>-2.3811709879976348</v>
      </c>
      <c r="BX73" s="138">
        <f t="shared" si="383"/>
        <v>2.4597725814524125</v>
      </c>
      <c r="BY73" s="138">
        <f t="shared" ref="BY73:BZ73" si="384">BY9-BY57</f>
        <v>5.2339363087447595</v>
      </c>
      <c r="BZ73" s="138">
        <f t="shared" si="384"/>
        <v>14.109802065887408</v>
      </c>
      <c r="CA73" s="138">
        <f t="shared" ref="CA73:CB73" si="385">CA9-CA57</f>
        <v>4.7310911461212726</v>
      </c>
      <c r="CB73" s="138">
        <f t="shared" si="385"/>
        <v>5.0966215554401515</v>
      </c>
      <c r="CC73" s="138">
        <f t="shared" ref="CC73:CE73" si="386">CC9-CC57</f>
        <v>12.68315519030682</v>
      </c>
      <c r="CD73" s="138">
        <f t="shared" si="386"/>
        <v>-2.9557654515465899</v>
      </c>
      <c r="CE73" s="138">
        <f t="shared" si="386"/>
        <v>-5.7974692582746457E-2</v>
      </c>
      <c r="CF73" s="138">
        <f t="shared" ref="CF73:CG73" si="387">CF9-CF57</f>
        <v>-6.6372874963747392</v>
      </c>
      <c r="CG73" s="138">
        <f t="shared" si="387"/>
        <v>-8.6430043459425683</v>
      </c>
      <c r="CH73" s="139">
        <f t="shared" ref="CH73:CI73" si="388">CH9-CH57</f>
        <v>-17.534288013979378</v>
      </c>
      <c r="CI73" s="155">
        <f t="shared" si="388"/>
        <v>-38.71226511693169</v>
      </c>
      <c r="CJ73" s="120">
        <f t="shared" ref="CJ73:CK73" si="389">CJ9-CJ57</f>
        <v>0.20297803784305302</v>
      </c>
      <c r="CK73" s="120">
        <f t="shared" si="389"/>
        <v>16.890420836728225</v>
      </c>
      <c r="CL73" s="120">
        <f t="shared" ref="CL73:CM73" si="390">CL9-CL57</f>
        <v>-4.6096014151925715</v>
      </c>
      <c r="CM73" s="120">
        <f t="shared" si="390"/>
        <v>-3.2220688446256531</v>
      </c>
      <c r="CN73" s="120">
        <f t="shared" ref="CN73:CP73" si="391">CN9-CN57</f>
        <v>-5.7331064703075185</v>
      </c>
      <c r="CO73" s="120">
        <f t="shared" si="391"/>
        <v>3.5958662050739179</v>
      </c>
      <c r="CP73" s="120">
        <f t="shared" si="391"/>
        <v>2.5859416090111296</v>
      </c>
      <c r="CQ73" s="120">
        <f t="shared" ref="CQ73:CT73" si="392">CQ9-CQ57</f>
        <v>-0.89348512733809216</v>
      </c>
      <c r="CR73" s="120">
        <f t="shared" si="392"/>
        <v>-1.180527329850662</v>
      </c>
      <c r="CS73" s="120">
        <f t="shared" si="392"/>
        <v>-17.521906794466993</v>
      </c>
      <c r="CT73" s="119">
        <f t="shared" si="392"/>
        <v>-24.328668787766439</v>
      </c>
      <c r="CU73" s="120">
        <f t="shared" ref="CU73" si="393">CU9-CU57</f>
        <v>-15.055933188352903</v>
      </c>
      <c r="DF73" s="151"/>
    </row>
    <row r="74" spans="1:110" x14ac:dyDescent="0.3">
      <c r="A74" s="2" t="s">
        <v>2</v>
      </c>
      <c r="B74" s="8">
        <f t="shared" si="355"/>
        <v>-10.90973238280279</v>
      </c>
      <c r="C74" s="8">
        <f t="shared" si="355"/>
        <v>-9.163388528088408</v>
      </c>
      <c r="D74" s="8">
        <f t="shared" si="355"/>
        <v>-4.3330159224613567</v>
      </c>
      <c r="E74" s="8">
        <f t="shared" si="355"/>
        <v>-2.2068493874514843</v>
      </c>
      <c r="F74" s="8">
        <f t="shared" si="355"/>
        <v>3.3228107177664228</v>
      </c>
      <c r="G74" s="39">
        <f t="shared" si="355"/>
        <v>0.27156675833581545</v>
      </c>
      <c r="H74" s="39">
        <f t="shared" si="355"/>
        <v>-1.8907508569256777</v>
      </c>
      <c r="I74" s="39">
        <f t="shared" si="355"/>
        <v>3.3980500973530354</v>
      </c>
      <c r="J74" s="39">
        <f t="shared" si="355"/>
        <v>1.6686366564247166</v>
      </c>
      <c r="K74" s="39">
        <f t="shared" si="355"/>
        <v>7.8273020609611557</v>
      </c>
      <c r="L74" s="39">
        <f t="shared" si="355"/>
        <v>2.5654599123530879</v>
      </c>
      <c r="M74" s="100">
        <f t="shared" si="355"/>
        <v>12.381424442148482</v>
      </c>
      <c r="N74" s="39">
        <f t="shared" si="355"/>
        <v>9.2095328096964941</v>
      </c>
      <c r="O74" s="39">
        <f t="shared" si="355"/>
        <v>14.217024222923207</v>
      </c>
      <c r="P74" s="8">
        <f t="shared" si="355"/>
        <v>13.554282198447481</v>
      </c>
      <c r="Q74" s="8">
        <f t="shared" si="355"/>
        <v>15.432057510570125</v>
      </c>
      <c r="R74" s="8">
        <f t="shared" si="355"/>
        <v>14.549775827322726</v>
      </c>
      <c r="S74" s="8">
        <f t="shared" si="355"/>
        <v>9.222580367467387</v>
      </c>
      <c r="T74" s="8">
        <f t="shared" si="355"/>
        <v>20.543341862209026</v>
      </c>
      <c r="U74" s="8">
        <f t="shared" si="355"/>
        <v>15.213101580883702</v>
      </c>
      <c r="V74" s="8">
        <f t="shared" si="355"/>
        <v>14.213903472569029</v>
      </c>
      <c r="W74" s="8">
        <f t="shared" ref="W74:Z74" si="394">W10-W58</f>
        <v>7.8318534948085379</v>
      </c>
      <c r="X74" s="8">
        <f t="shared" si="394"/>
        <v>3.012582229719694</v>
      </c>
      <c r="Y74" s="100">
        <f t="shared" si="394"/>
        <v>12.582352221046261</v>
      </c>
      <c r="Z74" s="39">
        <f t="shared" si="394"/>
        <v>16.289956546432229</v>
      </c>
      <c r="AA74" s="39">
        <f t="shared" ref="AA74:AB74" si="395">AA10-AA58</f>
        <v>6.4728066432197764</v>
      </c>
      <c r="AB74" s="39">
        <f t="shared" si="395"/>
        <v>10.43608542860089</v>
      </c>
      <c r="AC74" s="39">
        <f t="shared" ref="AC74:AD74" si="396">AC10-AC58</f>
        <v>2.7916791883284162</v>
      </c>
      <c r="AD74" s="8">
        <f t="shared" si="396"/>
        <v>1.8871786485135829</v>
      </c>
      <c r="AE74" s="8">
        <f t="shared" ref="AE74:AF74" si="397">AE10-AE58</f>
        <v>11.091366086841511</v>
      </c>
      <c r="AF74" s="8">
        <f t="shared" si="397"/>
        <v>0.96266472287054228</v>
      </c>
      <c r="AG74" s="8">
        <f t="shared" ref="AG74:AH74" si="398">AG10-AG58</f>
        <v>3.6240524875310243</v>
      </c>
      <c r="AH74" s="8">
        <f t="shared" si="398"/>
        <v>-5.322441559909791</v>
      </c>
      <c r="AI74" s="8">
        <f t="shared" ref="AI74:AJ74" si="399">AI10-AI58</f>
        <v>-11.346935858378217</v>
      </c>
      <c r="AJ74" s="8">
        <f t="shared" si="399"/>
        <v>-8.9188658283138658</v>
      </c>
      <c r="AK74" s="8">
        <f t="shared" ref="AK74" si="400">AK10-AK58</f>
        <v>-14.272617728090641</v>
      </c>
      <c r="AL74" s="8">
        <f t="shared" ref="AL74" si="401">AL10-AL58</f>
        <v>-15.214291378160908</v>
      </c>
      <c r="AM74" s="8">
        <f t="shared" ref="AM74" si="402">AM10-AM58</f>
        <v>-15.278679375363712</v>
      </c>
      <c r="AN74" s="8">
        <f t="shared" ref="AN74:AO74" si="403">AN10-AN58</f>
        <v>-13.653389362105621</v>
      </c>
      <c r="AO74" s="8">
        <f t="shared" si="403"/>
        <v>-14.412688766414057</v>
      </c>
      <c r="AP74" s="8">
        <f t="shared" ref="AP74:AQ74" si="404">AP10-AP58</f>
        <v>-10.883582507727041</v>
      </c>
      <c r="AQ74" s="8">
        <f t="shared" si="404"/>
        <v>-17.896890988887971</v>
      </c>
      <c r="AR74" s="8">
        <f t="shared" ref="AR74" si="405">AR10-AR58</f>
        <v>-19.184874627150247</v>
      </c>
      <c r="AS74" s="8">
        <f t="shared" ref="AS74:AT74" si="406">AS10-AS58</f>
        <v>-16.835411729348657</v>
      </c>
      <c r="AT74" s="8">
        <f t="shared" si="406"/>
        <v>-12.911895390998499</v>
      </c>
      <c r="AU74" s="8">
        <f t="shared" ref="AU74:AV74" si="407">AU10-AU58</f>
        <v>-9.5787105363967449</v>
      </c>
      <c r="AV74" s="8">
        <f t="shared" si="407"/>
        <v>-7.7298053754187066</v>
      </c>
      <c r="AW74" s="8">
        <f t="shared" ref="AW74:AX74" si="408">AW10-AW58</f>
        <v>-13.142876503480185</v>
      </c>
      <c r="AX74" s="113">
        <f t="shared" si="408"/>
        <v>-12.215384577059865</v>
      </c>
      <c r="AY74" s="8">
        <f t="shared" ref="AY74:AZ74" si="409">AY10-AY58</f>
        <v>-14.029836604197953</v>
      </c>
      <c r="AZ74" s="8">
        <f t="shared" si="409"/>
        <v>-13.31997171990248</v>
      </c>
      <c r="BA74" s="8">
        <f t="shared" ref="BA74:BB74" si="410">BA10-BA58</f>
        <v>-18.285636125123812</v>
      </c>
      <c r="BB74" s="8">
        <f t="shared" si="410"/>
        <v>-21.039204960865636</v>
      </c>
      <c r="BC74" s="8">
        <f t="shared" ref="BC74:BD74" si="411">BC10-BC58</f>
        <v>-12.660664281937574</v>
      </c>
      <c r="BD74" s="39">
        <f t="shared" si="411"/>
        <v>-8.4070022202036867</v>
      </c>
      <c r="BE74" s="39">
        <f t="shared" ref="BE74:BF74" si="412">BE10-BE58</f>
        <v>-12.37534460653378</v>
      </c>
      <c r="BF74" s="39">
        <f t="shared" si="412"/>
        <v>-10.99770206794107</v>
      </c>
      <c r="BG74" s="39">
        <f t="shared" ref="BG74:BH74" si="413">BG10-BG58</f>
        <v>-6.7138787263170094</v>
      </c>
      <c r="BH74" s="39">
        <f t="shared" si="413"/>
        <v>0.38774883121716641</v>
      </c>
      <c r="BI74" s="39">
        <f t="shared" ref="BI74:BJ74" si="414">BI10-BI58</f>
        <v>1.9483941427532727</v>
      </c>
      <c r="BJ74" s="139">
        <f t="shared" si="414"/>
        <v>-1.3998620989242063</v>
      </c>
      <c r="BK74" s="138">
        <f t="shared" ref="BK74:BL74" si="415">BK10-BK58</f>
        <v>0.97165794578964082</v>
      </c>
      <c r="BL74" s="138">
        <f t="shared" si="415"/>
        <v>-5.4623400987722661</v>
      </c>
      <c r="BM74" s="138">
        <f t="shared" ref="BM74:BN74" si="416">BM10-BM58</f>
        <v>-5.0860351465963092</v>
      </c>
      <c r="BN74" s="138">
        <f t="shared" si="416"/>
        <v>-1.6839476208035222</v>
      </c>
      <c r="BO74" s="138">
        <f t="shared" ref="BO74:BP74" si="417">BO10-BO58</f>
        <v>-1.0968321208092533</v>
      </c>
      <c r="BP74" s="138">
        <f t="shared" si="417"/>
        <v>-4.0529400469874304</v>
      </c>
      <c r="BQ74" s="138">
        <f t="shared" ref="BQ74:BR74" si="418">BQ10-BQ58</f>
        <v>-4.1123723688639515</v>
      </c>
      <c r="BR74" s="138">
        <f t="shared" si="418"/>
        <v>-1.664244859097316</v>
      </c>
      <c r="BS74" s="138">
        <f t="shared" ref="BS74:BT74" si="419">BS10-BS58</f>
        <v>2.5554162961126501</v>
      </c>
      <c r="BT74" s="138">
        <f t="shared" si="419"/>
        <v>5.4736577800739177</v>
      </c>
      <c r="BU74" s="138">
        <f t="shared" ref="BU74:BV74" si="420">BU10-BU58</f>
        <v>-0.79687287468215828</v>
      </c>
      <c r="BV74" s="139">
        <f t="shared" si="420"/>
        <v>1.6555318950976314</v>
      </c>
      <c r="BW74" s="138">
        <f t="shared" ref="BW74:BX74" si="421">BW10-BW58</f>
        <v>1.8821268183858777</v>
      </c>
      <c r="BX74" s="138">
        <f t="shared" si="421"/>
        <v>-5.0777918487999649</v>
      </c>
      <c r="BY74" s="138">
        <f t="shared" ref="BY74:BZ74" si="422">BY10-BY58</f>
        <v>-1.7939394462264389</v>
      </c>
      <c r="BZ74" s="138">
        <f t="shared" si="422"/>
        <v>-2.1029571300298997</v>
      </c>
      <c r="CA74" s="138">
        <f t="shared" ref="CA74:CB74" si="423">CA10-CA58</f>
        <v>-2.6622587878820028</v>
      </c>
      <c r="CB74" s="138">
        <f t="shared" si="423"/>
        <v>-7.376561951361154</v>
      </c>
      <c r="CC74" s="138">
        <f t="shared" ref="CC74:CE74" si="424">CC10-CC58</f>
        <v>-9.6478203793195405</v>
      </c>
      <c r="CD74" s="138">
        <f t="shared" si="424"/>
        <v>-13.229472957037494</v>
      </c>
      <c r="CE74" s="138">
        <f t="shared" si="424"/>
        <v>-11.16629459155255</v>
      </c>
      <c r="CF74" s="138">
        <f t="shared" ref="CF74:CG74" si="425">CF10-CF58</f>
        <v>-9.146831809774902</v>
      </c>
      <c r="CG74" s="138">
        <f t="shared" si="425"/>
        <v>-10.54340742414807</v>
      </c>
      <c r="CH74" s="139">
        <f t="shared" ref="CH74:CI74" si="426">CH10-CH58</f>
        <v>-13.817807408974092</v>
      </c>
      <c r="CI74" s="155">
        <f t="shared" si="426"/>
        <v>-14.821673295070983</v>
      </c>
      <c r="CJ74" s="120">
        <f t="shared" ref="CJ74:CK74" si="427">CJ10-CJ58</f>
        <v>-15.156120695470726</v>
      </c>
      <c r="CK74" s="120">
        <f t="shared" si="427"/>
        <v>-15.575396407474301</v>
      </c>
      <c r="CL74" s="120">
        <f t="shared" ref="CL74:CM74" si="428">CL10-CL58</f>
        <v>-19.313675159328291</v>
      </c>
      <c r="CM74" s="120">
        <f t="shared" si="428"/>
        <v>-20.887685300516278</v>
      </c>
      <c r="CN74" s="120">
        <f t="shared" ref="CN74:CP74" si="429">CN10-CN58</f>
        <v>-17.754727969975363</v>
      </c>
      <c r="CO74" s="120">
        <f t="shared" si="429"/>
        <v>-15.509274147811347</v>
      </c>
      <c r="CP74" s="120">
        <f t="shared" si="429"/>
        <v>-9.9291556569884776</v>
      </c>
      <c r="CQ74" s="120">
        <f t="shared" ref="CQ74:CT74" si="430">CQ10-CQ58</f>
        <v>-3.5288083947914508</v>
      </c>
      <c r="CR74" s="120">
        <f t="shared" si="430"/>
        <v>-0.57644657736541305</v>
      </c>
      <c r="CS74" s="120">
        <f t="shared" si="430"/>
        <v>6.4124965670200993</v>
      </c>
      <c r="CT74" s="119">
        <f t="shared" si="430"/>
        <v>11.643520110545435</v>
      </c>
      <c r="CU74" s="120">
        <f t="shared" ref="CU74" si="431">CU10-CU58</f>
        <v>8.7924635586057462</v>
      </c>
      <c r="DF74" s="151"/>
    </row>
    <row r="75" spans="1:110" x14ac:dyDescent="0.3">
      <c r="A75" s="2" t="s">
        <v>3</v>
      </c>
      <c r="B75" s="8">
        <f t="shared" si="355"/>
        <v>12.462720136835525</v>
      </c>
      <c r="C75" s="8">
        <f t="shared" si="355"/>
        <v>15.285660380982407</v>
      </c>
      <c r="D75" s="8">
        <f t="shared" si="355"/>
        <v>15.350032660756742</v>
      </c>
      <c r="E75" s="8">
        <f t="shared" si="355"/>
        <v>23.194764090414829</v>
      </c>
      <c r="F75" s="8">
        <f t="shared" si="355"/>
        <v>29.339491006337276</v>
      </c>
      <c r="G75" s="39">
        <f t="shared" si="355"/>
        <v>35.114427848444777</v>
      </c>
      <c r="H75" s="39">
        <f t="shared" si="355"/>
        <v>30.746867111336304</v>
      </c>
      <c r="I75" s="39">
        <f t="shared" si="355"/>
        <v>28.278398418715575</v>
      </c>
      <c r="J75" s="39">
        <f t="shared" si="355"/>
        <v>30.499066775564721</v>
      </c>
      <c r="K75" s="39">
        <f t="shared" si="355"/>
        <v>24.694582239726721</v>
      </c>
      <c r="L75" s="39">
        <f t="shared" si="355"/>
        <v>24.713073149727318</v>
      </c>
      <c r="M75" s="100">
        <f t="shared" si="355"/>
        <v>24.863483775426801</v>
      </c>
      <c r="N75" s="39">
        <f t="shared" si="355"/>
        <v>35.461699966738948</v>
      </c>
      <c r="O75" s="39">
        <f t="shared" si="355"/>
        <v>35.536081719630758</v>
      </c>
      <c r="P75" s="8">
        <f t="shared" si="355"/>
        <v>39.272209934971968</v>
      </c>
      <c r="Q75" s="8">
        <f t="shared" si="355"/>
        <v>43.873159987830263</v>
      </c>
      <c r="R75" s="8">
        <f t="shared" si="355"/>
        <v>43.940529978122086</v>
      </c>
      <c r="S75" s="8">
        <f t="shared" si="355"/>
        <v>41.267197868415359</v>
      </c>
      <c r="T75" s="8">
        <f t="shared" si="355"/>
        <v>34.456670703973913</v>
      </c>
      <c r="U75" s="8">
        <f t="shared" si="355"/>
        <v>31.841747543468038</v>
      </c>
      <c r="V75" s="8">
        <f t="shared" si="355"/>
        <v>27.236148926872158</v>
      </c>
      <c r="W75" s="8">
        <f t="shared" ref="W75:Z75" si="432">W11-W59</f>
        <v>22.383260466146769</v>
      </c>
      <c r="X75" s="8">
        <f t="shared" si="432"/>
        <v>25.367875823123217</v>
      </c>
      <c r="Y75" s="100">
        <f t="shared" si="432"/>
        <v>21.863791970183517</v>
      </c>
      <c r="Z75" s="39">
        <f t="shared" si="432"/>
        <v>23.811473098021324</v>
      </c>
      <c r="AA75" s="39">
        <f t="shared" ref="AA75:AB75" si="433">AA11-AA59</f>
        <v>26.960178358189381</v>
      </c>
      <c r="AB75" s="39">
        <f t="shared" si="433"/>
        <v>31.150778335526901</v>
      </c>
      <c r="AC75" s="39">
        <f t="shared" ref="AC75:AD75" si="434">AC11-AC59</f>
        <v>38.979585761669746</v>
      </c>
      <c r="AD75" s="8">
        <f t="shared" si="434"/>
        <v>30.741910529532223</v>
      </c>
      <c r="AE75" s="8">
        <f t="shared" ref="AE75:AF75" si="435">AE11-AE59</f>
        <v>24.938886147207178</v>
      </c>
      <c r="AF75" s="8">
        <f t="shared" si="435"/>
        <v>19.659572647648844</v>
      </c>
      <c r="AG75" s="8">
        <f t="shared" ref="AG75:AH75" si="436">AG11-AG59</f>
        <v>15.558812415853676</v>
      </c>
      <c r="AH75" s="8">
        <f t="shared" si="436"/>
        <v>13.8484371548683</v>
      </c>
      <c r="AI75" s="8">
        <f t="shared" ref="AI75:AJ75" si="437">AI11-AI59</f>
        <v>9.0209330048017264</v>
      </c>
      <c r="AJ75" s="8">
        <f t="shared" si="437"/>
        <v>6.3900576604318822</v>
      </c>
      <c r="AK75" s="8">
        <f t="shared" ref="AK75" si="438">AK11-AK59</f>
        <v>3.3016276919916052</v>
      </c>
      <c r="AL75" s="8">
        <f t="shared" ref="AL75" si="439">AL11-AL59</f>
        <v>3.8162206939570282</v>
      </c>
      <c r="AM75" s="8">
        <f t="shared" ref="AM75" si="440">AM11-AM59</f>
        <v>11.936634574914564</v>
      </c>
      <c r="AN75" s="8">
        <f t="shared" ref="AN75:AO75" si="441">AN11-AN59</f>
        <v>20.742046002723022</v>
      </c>
      <c r="AO75" s="8">
        <f t="shared" si="441"/>
        <v>11.079287642094783</v>
      </c>
      <c r="AP75" s="8">
        <f t="shared" ref="AP75:AQ75" si="442">AP11-AP59</f>
        <v>21.407179767590769</v>
      </c>
      <c r="AQ75" s="8">
        <f t="shared" si="442"/>
        <v>18.812723289226064</v>
      </c>
      <c r="AR75" s="8">
        <f t="shared" ref="AR75" si="443">AR11-AR59</f>
        <v>15.883982912307836</v>
      </c>
      <c r="AS75" s="8">
        <f t="shared" ref="AS75:AT75" si="444">AS11-AS59</f>
        <v>16.524687574555294</v>
      </c>
      <c r="AT75" s="8">
        <f t="shared" si="444"/>
        <v>14.777301179525168</v>
      </c>
      <c r="AU75" s="8">
        <f t="shared" ref="AU75:AV75" si="445">AU11-AU59</f>
        <v>7.9881352389973799</v>
      </c>
      <c r="AV75" s="8">
        <f t="shared" si="445"/>
        <v>5.3897267814829419</v>
      </c>
      <c r="AW75" s="8">
        <f t="shared" ref="AW75:AX75" si="446">AW11-AW59</f>
        <v>2.0108467251235211</v>
      </c>
      <c r="AX75" s="113">
        <f t="shared" si="446"/>
        <v>-0.1489452461733265</v>
      </c>
      <c r="AY75" s="8">
        <f t="shared" ref="AY75:AZ75" si="447">AY11-AY59</f>
        <v>6.294516886374808</v>
      </c>
      <c r="AZ75" s="8">
        <f t="shared" si="447"/>
        <v>9.536286805757527</v>
      </c>
      <c r="BA75" s="8">
        <f t="shared" ref="BA75:BB75" si="448">BA11-BA59</f>
        <v>8.7513115139159652</v>
      </c>
      <c r="BB75" s="8">
        <f t="shared" si="448"/>
        <v>5.3187752947880469</v>
      </c>
      <c r="BC75" s="8">
        <f t="shared" ref="BC75:BD75" si="449">BC11-BC59</f>
        <v>4.68445403364165</v>
      </c>
      <c r="BD75" s="39">
        <f t="shared" si="449"/>
        <v>1.5816260058104135</v>
      </c>
      <c r="BE75" s="39">
        <f t="shared" ref="BE75:BF75" si="450">BE11-BE59</f>
        <v>-1.9939762024627612</v>
      </c>
      <c r="BF75" s="39">
        <f t="shared" si="450"/>
        <v>-7.7892141008044646</v>
      </c>
      <c r="BG75" s="39">
        <f t="shared" ref="BG75:BH75" si="451">BG11-BG59</f>
        <v>-4.2164767697864143</v>
      </c>
      <c r="BH75" s="39">
        <f t="shared" si="451"/>
        <v>-7.4055101868732649</v>
      </c>
      <c r="BI75" s="39">
        <f t="shared" ref="BI75:BJ75" si="452">BI11-BI59</f>
        <v>-2.8481838218472646</v>
      </c>
      <c r="BJ75" s="139">
        <f t="shared" si="452"/>
        <v>-10.739219014530008</v>
      </c>
      <c r="BK75" s="138">
        <f t="shared" ref="BK75:BL75" si="453">BK11-BK59</f>
        <v>5.48670275075132</v>
      </c>
      <c r="BL75" s="138">
        <f t="shared" si="453"/>
        <v>6.4602898087974765</v>
      </c>
      <c r="BM75" s="138">
        <f t="shared" ref="BM75:BN75" si="454">BM11-BM59</f>
        <v>4.8071480290018371</v>
      </c>
      <c r="BN75" s="138">
        <f t="shared" si="454"/>
        <v>12.29704251685154</v>
      </c>
      <c r="BO75" s="138">
        <f t="shared" ref="BO75:BP75" si="455">BO11-BO59</f>
        <v>11.529110242181432</v>
      </c>
      <c r="BP75" s="138">
        <f t="shared" si="455"/>
        <v>-4.5989425264895161</v>
      </c>
      <c r="BQ75" s="138">
        <f t="shared" ref="BQ75:BR75" si="456">BQ11-BQ59</f>
        <v>7.9787608520037665</v>
      </c>
      <c r="BR75" s="138">
        <f t="shared" si="456"/>
        <v>7.8623364345767044</v>
      </c>
      <c r="BS75" s="138">
        <f t="shared" ref="BS75:BT75" si="457">BS11-BS59</f>
        <v>8.1202205454281042</v>
      </c>
      <c r="BT75" s="138">
        <f t="shared" si="457"/>
        <v>7.4840480499182576</v>
      </c>
      <c r="BU75" s="138">
        <f t="shared" ref="BU75:BV75" si="458">BU11-BU59</f>
        <v>9.3895170047675336</v>
      </c>
      <c r="BV75" s="139">
        <f t="shared" si="458"/>
        <v>14.23274852675948</v>
      </c>
      <c r="BW75" s="138">
        <f t="shared" ref="BW75:BX75" si="459">BW11-BW59</f>
        <v>17.190376050056926</v>
      </c>
      <c r="BX75" s="138">
        <f t="shared" si="459"/>
        <v>76.655488912037001</v>
      </c>
      <c r="BY75" s="138">
        <f t="shared" ref="BY75:BZ75" si="460">BY11-BY59</f>
        <v>51.666619428240693</v>
      </c>
      <c r="BZ75" s="138">
        <f t="shared" si="460"/>
        <v>39.705045880643283</v>
      </c>
      <c r="CA75" s="138">
        <f t="shared" ref="CA75:CB75" si="461">CA11-CA59</f>
        <v>65.764337775156832</v>
      </c>
      <c r="CB75" s="138">
        <f t="shared" si="461"/>
        <v>52.244981791590774</v>
      </c>
      <c r="CC75" s="138">
        <f t="shared" ref="CC75:CE75" si="462">CC11-CC59</f>
        <v>45.335853957052201</v>
      </c>
      <c r="CD75" s="138">
        <f t="shared" si="462"/>
        <v>19.502739786482124</v>
      </c>
      <c r="CE75" s="138">
        <f t="shared" si="462"/>
        <v>10.991034871109846</v>
      </c>
      <c r="CF75" s="138">
        <f t="shared" ref="CF75:CG75" si="463">CF11-CF59</f>
        <v>4.6346618278641856</v>
      </c>
      <c r="CG75" s="138">
        <f t="shared" si="463"/>
        <v>9.6048675441763152</v>
      </c>
      <c r="CH75" s="139">
        <f t="shared" ref="CH75:CI75" si="464">CH11-CH59</f>
        <v>2.5370933633130761</v>
      </c>
      <c r="CI75" s="155">
        <f t="shared" si="464"/>
        <v>20.94376428689413</v>
      </c>
      <c r="CJ75" s="120">
        <f t="shared" ref="CJ75:CK75" si="465">CJ11-CJ59</f>
        <v>45.39535785748609</v>
      </c>
      <c r="CK75" s="120">
        <f t="shared" si="465"/>
        <v>56.598800040175774</v>
      </c>
      <c r="CL75" s="120">
        <f t="shared" ref="CL75:CM75" si="466">CL11-CL59</f>
        <v>46.522064515004814</v>
      </c>
      <c r="CM75" s="120">
        <f t="shared" si="466"/>
        <v>34.273848674660414</v>
      </c>
      <c r="CN75" s="120">
        <f t="shared" ref="CN75:CP75" si="467">CN11-CN59</f>
        <v>16.667161220759567</v>
      </c>
      <c r="CO75" s="120">
        <f t="shared" si="467"/>
        <v>5.0352952404035918</v>
      </c>
      <c r="CP75" s="120">
        <f t="shared" si="467"/>
        <v>-1.219825568204385</v>
      </c>
      <c r="CQ75" s="120">
        <f t="shared" ref="CQ75:CT75" si="468">CQ11-CQ59</f>
        <v>-4.3010707522355531</v>
      </c>
      <c r="CR75" s="120">
        <f t="shared" si="468"/>
        <v>9.7276885619343645</v>
      </c>
      <c r="CS75" s="120">
        <f t="shared" si="468"/>
        <v>16.351922088043217</v>
      </c>
      <c r="CT75" s="119">
        <f t="shared" si="468"/>
        <v>13.245241217248584</v>
      </c>
      <c r="CU75" s="120">
        <f t="shared" ref="CU75" si="469">CU11-CU59</f>
        <v>11.354713151261357</v>
      </c>
      <c r="DF75" s="151"/>
    </row>
    <row r="76" spans="1:110" x14ac:dyDescent="0.3">
      <c r="A76" s="2" t="s">
        <v>4</v>
      </c>
      <c r="B76" s="8">
        <f t="shared" si="355"/>
        <v>-3.6046010791958238E-2</v>
      </c>
      <c r="C76" s="8">
        <f t="shared" si="355"/>
        <v>2.0610111385126579</v>
      </c>
      <c r="D76" s="8">
        <f t="shared" si="355"/>
        <v>2.0876042264813215</v>
      </c>
      <c r="E76" s="8">
        <f t="shared" si="355"/>
        <v>0.91569720137186295</v>
      </c>
      <c r="F76" s="8">
        <f t="shared" si="355"/>
        <v>2.7578905618772716</v>
      </c>
      <c r="G76" s="39">
        <f t="shared" si="355"/>
        <v>0.83641612881422134</v>
      </c>
      <c r="H76" s="39">
        <f t="shared" si="355"/>
        <v>1.8964654217394816</v>
      </c>
      <c r="I76" s="39">
        <f t="shared" si="355"/>
        <v>3.692840493696167</v>
      </c>
      <c r="J76" s="39">
        <f t="shared" si="355"/>
        <v>7.652530700157957</v>
      </c>
      <c r="K76" s="39">
        <f t="shared" si="355"/>
        <v>4.8549219800984247</v>
      </c>
      <c r="L76" s="39">
        <f t="shared" si="355"/>
        <v>4.7427364002396617</v>
      </c>
      <c r="M76" s="100">
        <f t="shared" si="355"/>
        <v>5.7964064212232502</v>
      </c>
      <c r="N76" s="39">
        <f t="shared" si="355"/>
        <v>4.6122204469864396</v>
      </c>
      <c r="O76" s="39">
        <f t="shared" si="355"/>
        <v>1.7840978072829525</v>
      </c>
      <c r="P76" s="8">
        <f t="shared" si="355"/>
        <v>1.2657517330912889</v>
      </c>
      <c r="Q76" s="8">
        <f t="shared" si="355"/>
        <v>-2.6993822577205151</v>
      </c>
      <c r="R76" s="8">
        <f t="shared" si="355"/>
        <v>-0.800107098607441</v>
      </c>
      <c r="S76" s="8">
        <f t="shared" si="355"/>
        <v>3.5124146514019614</v>
      </c>
      <c r="T76" s="8">
        <f t="shared" si="355"/>
        <v>-4.50827394435359</v>
      </c>
      <c r="U76" s="8">
        <f t="shared" si="355"/>
        <v>-4.4805198751620416</v>
      </c>
      <c r="V76" s="8">
        <f t="shared" si="355"/>
        <v>-4.0919706460808687</v>
      </c>
      <c r="W76" s="8">
        <f t="shared" ref="W76:Z76" si="470">W12-W60</f>
        <v>-1.1424977423250162</v>
      </c>
      <c r="X76" s="8">
        <f t="shared" si="470"/>
        <v>-0.91756753272661395</v>
      </c>
      <c r="Y76" s="100">
        <f t="shared" si="470"/>
        <v>-0.85175567737064029</v>
      </c>
      <c r="Z76" s="39">
        <f t="shared" si="470"/>
        <v>-0.82323162892708091</v>
      </c>
      <c r="AA76" s="39">
        <f t="shared" ref="AA76:AB76" si="471">AA12-AA60</f>
        <v>-1.3199776611090339</v>
      </c>
      <c r="AB76" s="39">
        <f t="shared" si="471"/>
        <v>-6.6363332424268542</v>
      </c>
      <c r="AC76" s="39">
        <f t="shared" ref="AC76:AD76" si="472">AC12-AC60</f>
        <v>-6.8762900345896796</v>
      </c>
      <c r="AD76" s="8">
        <f t="shared" si="472"/>
        <v>-0.61999670641625571</v>
      </c>
      <c r="AE76" s="8">
        <f t="shared" ref="AE76:AF76" si="473">AE12-AE60</f>
        <v>-5.2840963136282504</v>
      </c>
      <c r="AF76" s="8">
        <f t="shared" si="473"/>
        <v>-5.0295850748627444</v>
      </c>
      <c r="AG76" s="8">
        <f t="shared" ref="AG76:AH76" si="474">AG12-AG60</f>
        <v>-8.9840048243652966</v>
      </c>
      <c r="AH76" s="8">
        <f t="shared" si="474"/>
        <v>-3.591229358075255</v>
      </c>
      <c r="AI76" s="8">
        <f t="shared" ref="AI76:AJ76" si="475">AI12-AI60</f>
        <v>0.4009545269657977</v>
      </c>
      <c r="AJ76" s="8">
        <f t="shared" si="475"/>
        <v>-1.3528071325191542</v>
      </c>
      <c r="AK76" s="8">
        <f t="shared" ref="AK76" si="476">AK12-AK60</f>
        <v>-3.2475773382379769</v>
      </c>
      <c r="AL76" s="8">
        <f t="shared" ref="AL76" si="477">AL12-AL60</f>
        <v>-4.1641860929164229</v>
      </c>
      <c r="AM76" s="8">
        <f t="shared" ref="AM76" si="478">AM12-AM60</f>
        <v>-4.870166034025889</v>
      </c>
      <c r="AN76" s="8">
        <f t="shared" ref="AN76:AO76" si="479">AN12-AN60</f>
        <v>-4.638766878693767</v>
      </c>
      <c r="AO76" s="8">
        <f t="shared" si="479"/>
        <v>-4.2935316099688805</v>
      </c>
      <c r="AP76" s="8">
        <f t="shared" ref="AP76:AQ76" si="480">AP12-AP60</f>
        <v>-5.0457570504130373</v>
      </c>
      <c r="AQ76" s="8">
        <f t="shared" si="480"/>
        <v>-13.70410978145042</v>
      </c>
      <c r="AR76" s="8">
        <f t="shared" ref="AR76" si="481">AR12-AR60</f>
        <v>-6.4976123682328648</v>
      </c>
      <c r="AS76" s="8">
        <f t="shared" ref="AS76:AT76" si="482">AS12-AS60</f>
        <v>-8.2376601990179878</v>
      </c>
      <c r="AT76" s="8">
        <f t="shared" si="482"/>
        <v>-3.9674759718617896</v>
      </c>
      <c r="AU76" s="8">
        <f t="shared" ref="AU76:AV76" si="483">AU12-AU60</f>
        <v>-0.41306414281726056</v>
      </c>
      <c r="AV76" s="8">
        <f t="shared" si="483"/>
        <v>4.4905611605326357E-2</v>
      </c>
      <c r="AW76" s="8">
        <f t="shared" ref="AW76:AX76" si="484">AW12-AW60</f>
        <v>-0.95691612022349037</v>
      </c>
      <c r="AX76" s="113">
        <f t="shared" si="484"/>
        <v>-2.8368192112791144</v>
      </c>
      <c r="AY76" s="8">
        <f t="shared" ref="AY76:AZ76" si="485">AY12-AY60</f>
        <v>-1.1552292378515805</v>
      </c>
      <c r="AZ76" s="8">
        <f t="shared" si="485"/>
        <v>-3.1827085073048664</v>
      </c>
      <c r="BA76" s="8">
        <f t="shared" ref="BA76:BB76" si="486">BA12-BA60</f>
        <v>-1.3679709735840966</v>
      </c>
      <c r="BB76" s="8">
        <f t="shared" si="486"/>
        <v>-6.2232811651240958</v>
      </c>
      <c r="BC76" s="8">
        <f t="shared" ref="BC76:BD76" si="487">BC12-BC60</f>
        <v>-7.2243218275374836</v>
      </c>
      <c r="BD76" s="39">
        <f t="shared" si="487"/>
        <v>-6.8980516448574853</v>
      </c>
      <c r="BE76" s="39">
        <f t="shared" ref="BE76:BF76" si="488">BE12-BE60</f>
        <v>-1.3611912352409767</v>
      </c>
      <c r="BF76" s="39">
        <f t="shared" si="488"/>
        <v>-3.5345496791076521</v>
      </c>
      <c r="BG76" s="39">
        <f t="shared" ref="BG76:BH76" si="489">BG12-BG60</f>
        <v>-2.4222655056218567</v>
      </c>
      <c r="BH76" s="39">
        <f t="shared" si="489"/>
        <v>-3.2370052448817939</v>
      </c>
      <c r="BI76" s="39">
        <f t="shared" ref="BI76:BJ76" si="490">BI12-BI60</f>
        <v>-0.672124742444284</v>
      </c>
      <c r="BJ76" s="139">
        <f t="shared" si="490"/>
        <v>-3.5120526256742606</v>
      </c>
      <c r="BK76" s="138">
        <f t="shared" ref="BK76:BL76" si="491">BK12-BK60</f>
        <v>-1.8635153666671354</v>
      </c>
      <c r="BL76" s="138">
        <f t="shared" si="491"/>
        <v>-2.3156232121220093</v>
      </c>
      <c r="BM76" s="138">
        <f t="shared" ref="BM76:BN76" si="492">BM12-BM60</f>
        <v>-1.6922667155408959</v>
      </c>
      <c r="BN76" s="138">
        <f t="shared" si="492"/>
        <v>-0.61718365536554742</v>
      </c>
      <c r="BO76" s="138">
        <f t="shared" ref="BO76:BP76" si="493">BO12-BO60</f>
        <v>1.0679334756588332</v>
      </c>
      <c r="BP76" s="138">
        <f t="shared" si="493"/>
        <v>2.167945729178701</v>
      </c>
      <c r="BQ76" s="138">
        <f t="shared" ref="BQ76:BR76" si="494">BQ12-BQ60</f>
        <v>1.3145445957355406</v>
      </c>
      <c r="BR76" s="138">
        <f t="shared" si="494"/>
        <v>1.5549306825737848</v>
      </c>
      <c r="BS76" s="138">
        <f t="shared" ref="BS76:BT76" si="495">BS12-BS60</f>
        <v>0.79791319987356424</v>
      </c>
      <c r="BT76" s="138">
        <f t="shared" si="495"/>
        <v>-7.2556668700146432E-2</v>
      </c>
      <c r="BU76" s="138">
        <f t="shared" ref="BU76:BV76" si="496">BU12-BU60</f>
        <v>-1.6494835043593952</v>
      </c>
      <c r="BV76" s="139">
        <f t="shared" si="496"/>
        <v>2.3430763110085238</v>
      </c>
      <c r="BW76" s="138">
        <f t="shared" ref="BW76:BX76" si="497">BW12-BW60</f>
        <v>4.314939839407419</v>
      </c>
      <c r="BX76" s="138">
        <f t="shared" si="497"/>
        <v>2.1107943507141602</v>
      </c>
      <c r="BY76" s="138">
        <f t="shared" ref="BY76:BZ76" si="498">BY12-BY60</f>
        <v>9.6709019795113029</v>
      </c>
      <c r="BZ76" s="138">
        <f t="shared" si="498"/>
        <v>19.348244224931211</v>
      </c>
      <c r="CA76" s="138">
        <f t="shared" ref="CA76:CB76" si="499">CA12-CA60</f>
        <v>10.957075974446571</v>
      </c>
      <c r="CB76" s="138">
        <f t="shared" si="499"/>
        <v>6.8084296559831294</v>
      </c>
      <c r="CC76" s="138">
        <f t="shared" ref="CC76:CE76" si="500">CC12-CC60</f>
        <v>9.0680548329719706</v>
      </c>
      <c r="CD76" s="138">
        <f t="shared" si="500"/>
        <v>3.7492342280381656</v>
      </c>
      <c r="CE76" s="138">
        <f t="shared" si="500"/>
        <v>8.9148850745278736</v>
      </c>
      <c r="CF76" s="138">
        <f t="shared" ref="CF76:CG76" si="501">CF12-CF60</f>
        <v>3.8629553873383706</v>
      </c>
      <c r="CG76" s="138">
        <f t="shared" si="501"/>
        <v>0.75915584435225725</v>
      </c>
      <c r="CH76" s="139">
        <f t="shared" ref="CH76:CI76" si="502">CH12-CH60</f>
        <v>-2.8827926036603309</v>
      </c>
      <c r="CI76" s="155">
        <f t="shared" si="502"/>
        <v>-10.919986326333154</v>
      </c>
      <c r="CJ76" s="120">
        <f t="shared" ref="CJ76:CK76" si="503">CJ12-CJ60</f>
        <v>-10.047966986398437</v>
      </c>
      <c r="CK76" s="120">
        <f t="shared" si="503"/>
        <v>-11.031346646347583</v>
      </c>
      <c r="CL76" s="120">
        <f t="shared" ref="CL76:CM76" si="504">CL12-CL60</f>
        <v>-7.8107429897401808</v>
      </c>
      <c r="CM76" s="120">
        <f t="shared" si="504"/>
        <v>-4.6553924954163968</v>
      </c>
      <c r="CN76" s="120">
        <f t="shared" ref="CN76:CP76" si="505">CN12-CN60</f>
        <v>-0.31099299438009353</v>
      </c>
      <c r="CO76" s="120">
        <f t="shared" si="505"/>
        <v>0.75679564103507246</v>
      </c>
      <c r="CP76" s="120">
        <f t="shared" si="505"/>
        <v>6.1789673452031231</v>
      </c>
      <c r="CQ76" s="120">
        <f t="shared" ref="CQ76:CT76" si="506">CQ12-CQ60</f>
        <v>6.399752690582055</v>
      </c>
      <c r="CR76" s="120">
        <f t="shared" si="506"/>
        <v>6.6436282923431049</v>
      </c>
      <c r="CS76" s="120">
        <f t="shared" si="506"/>
        <v>9.0805439785253643</v>
      </c>
      <c r="CT76" s="119">
        <f t="shared" si="506"/>
        <v>5.1286654728222487</v>
      </c>
      <c r="CU76" s="120">
        <f t="shared" ref="CU76" si="507">CU12-CU60</f>
        <v>1.0348211561222875</v>
      </c>
      <c r="DF76" s="151"/>
    </row>
    <row r="77" spans="1:110" x14ac:dyDescent="0.3">
      <c r="A77" s="2" t="s">
        <v>5</v>
      </c>
      <c r="B77" s="8">
        <f t="shared" si="355"/>
        <v>-9.2701285661295927</v>
      </c>
      <c r="C77" s="8">
        <f t="shared" si="355"/>
        <v>-8.4615020453774861</v>
      </c>
      <c r="D77" s="8">
        <f t="shared" si="355"/>
        <v>-4.9286260550562702</v>
      </c>
      <c r="E77" s="8">
        <f t="shared" si="355"/>
        <v>-3.885748575799731</v>
      </c>
      <c r="F77" s="8">
        <f t="shared" si="355"/>
        <v>1.3130712613762299</v>
      </c>
      <c r="G77" s="39">
        <f t="shared" si="355"/>
        <v>-0.8153336281164556</v>
      </c>
      <c r="H77" s="39">
        <f t="shared" si="355"/>
        <v>-2.1053293127415529</v>
      </c>
      <c r="I77" s="39">
        <f t="shared" si="355"/>
        <v>4.5630965979669753</v>
      </c>
      <c r="J77" s="39">
        <f t="shared" si="355"/>
        <v>6.2890046758827509</v>
      </c>
      <c r="K77" s="39">
        <f t="shared" si="355"/>
        <v>9.5492745255309188</v>
      </c>
      <c r="L77" s="39">
        <f t="shared" si="355"/>
        <v>4.9260982705421661</v>
      </c>
      <c r="M77" s="100">
        <f t="shared" si="355"/>
        <v>10.831516189444375</v>
      </c>
      <c r="N77" s="39">
        <f t="shared" si="355"/>
        <v>8.9339277193274604</v>
      </c>
      <c r="O77" s="39">
        <f t="shared" si="355"/>
        <v>10.636163504944044</v>
      </c>
      <c r="P77" s="8">
        <f t="shared" si="355"/>
        <v>9.2949548604446974</v>
      </c>
      <c r="Q77" s="8">
        <f t="shared" si="355"/>
        <v>9.7426553266974096</v>
      </c>
      <c r="R77" s="8">
        <f t="shared" si="355"/>
        <v>9.0124696572932095</v>
      </c>
      <c r="S77" s="8">
        <f t="shared" si="355"/>
        <v>4.8959023036092688</v>
      </c>
      <c r="T77" s="8">
        <f t="shared" si="355"/>
        <v>13.429458372493087</v>
      </c>
      <c r="U77" s="8">
        <f t="shared" si="355"/>
        <v>11.686595266214091</v>
      </c>
      <c r="V77" s="8">
        <f t="shared" si="355"/>
        <v>11.084762591932865</v>
      </c>
      <c r="W77" s="8">
        <f t="shared" ref="W77:Z77" si="508">W13-W61</f>
        <v>6.9078354177970596</v>
      </c>
      <c r="X77" s="8">
        <f t="shared" si="508"/>
        <v>4.9275579129138372</v>
      </c>
      <c r="Y77" s="100">
        <f t="shared" si="508"/>
        <v>10.311778739022408</v>
      </c>
      <c r="Z77" s="39">
        <f t="shared" si="508"/>
        <v>12.581113649422072</v>
      </c>
      <c r="AA77" s="39">
        <f t="shared" ref="AA77:AB77" si="509">AA13-AA61</f>
        <v>4.1983794249801463</v>
      </c>
      <c r="AB77" s="39">
        <f t="shared" si="509"/>
        <v>7.3830364276736447</v>
      </c>
      <c r="AC77" s="39">
        <f t="shared" ref="AC77:AD77" si="510">AC13-AC61</f>
        <v>2.7192904983457638</v>
      </c>
      <c r="AD77" s="8">
        <f t="shared" si="510"/>
        <v>1.7644680176915415</v>
      </c>
      <c r="AE77" s="8">
        <f t="shared" ref="AE77:AF77" si="511">AE13-AE61</f>
        <v>7.4604076320822017</v>
      </c>
      <c r="AF77" s="8">
        <f t="shared" si="511"/>
        <v>-1.1037674013306358</v>
      </c>
      <c r="AG77" s="8">
        <f t="shared" ref="AG77:AH77" si="512">AG13-AG61</f>
        <v>2.2492298818429148</v>
      </c>
      <c r="AH77" s="8">
        <f t="shared" si="512"/>
        <v>-3.9462866044957252</v>
      </c>
      <c r="AI77" s="8">
        <f t="shared" ref="AI77:AJ77" si="513">AI13-AI61</f>
        <v>-6.3888763148419372</v>
      </c>
      <c r="AJ77" s="8">
        <f t="shared" si="513"/>
        <v>-4.442549171553992</v>
      </c>
      <c r="AK77" s="8">
        <f t="shared" ref="AK77" si="514">AK13-AK61</f>
        <v>-11.196550040158922</v>
      </c>
      <c r="AL77" s="8">
        <f t="shared" ref="AL77" si="515">AL13-AL61</f>
        <v>-14.557383654559452</v>
      </c>
      <c r="AM77" s="8">
        <f t="shared" ref="AM77" si="516">AM13-AM61</f>
        <v>-14.916918211865092</v>
      </c>
      <c r="AN77" s="8">
        <f t="shared" ref="AN77:AO77" si="517">AN13-AN61</f>
        <v>-13.414180115910867</v>
      </c>
      <c r="AO77" s="8">
        <f t="shared" si="517"/>
        <v>-13.56411724380466</v>
      </c>
      <c r="AP77" s="8">
        <f t="shared" ref="AP77:AQ77" si="518">AP13-AP61</f>
        <v>-10.240095943307963</v>
      </c>
      <c r="AQ77" s="8">
        <f t="shared" si="518"/>
        <v>-16.570412387176589</v>
      </c>
      <c r="AR77" s="8">
        <f t="shared" ref="AR77" si="519">AR13-AR61</f>
        <v>-15.331715536496667</v>
      </c>
      <c r="AS77" s="8">
        <f t="shared" ref="AS77:AT77" si="520">AS13-AS61</f>
        <v>-12.506665602586381</v>
      </c>
      <c r="AT77" s="8">
        <f t="shared" si="520"/>
        <v>-8.9082114975534914</v>
      </c>
      <c r="AU77" s="8">
        <f t="shared" ref="AU77:AV77" si="521">AU13-AU61</f>
        <v>-7.5105103827165074</v>
      </c>
      <c r="AV77" s="8">
        <f t="shared" si="521"/>
        <v>-5.2178565689634659</v>
      </c>
      <c r="AW77" s="8">
        <f t="shared" ref="AW77:AX77" si="522">AW13-AW61</f>
        <v>-9.3294110125848206</v>
      </c>
      <c r="AX77" s="113">
        <f t="shared" si="522"/>
        <v>-12.261380294329005</v>
      </c>
      <c r="AY77" s="8">
        <f t="shared" ref="AY77:AZ77" si="523">AY13-AY61</f>
        <v>-12.817715452387073</v>
      </c>
      <c r="AZ77" s="8">
        <f t="shared" si="523"/>
        <v>-12.788785269237614</v>
      </c>
      <c r="BA77" s="8">
        <f t="shared" ref="BA77:BB77" si="524">BA13-BA61</f>
        <v>-16.384317292394766</v>
      </c>
      <c r="BB77" s="8">
        <f t="shared" si="524"/>
        <v>-17.973618592198108</v>
      </c>
      <c r="BC77" s="8">
        <f t="shared" ref="BC77:BD77" si="525">BC13-BC61</f>
        <v>-9.0388736787434709</v>
      </c>
      <c r="BD77" s="39">
        <f t="shared" si="525"/>
        <v>-7.3257625663237818</v>
      </c>
      <c r="BE77" s="39">
        <f t="shared" ref="BE77:BF77" si="526">BE13-BE61</f>
        <v>-9.5633992259650498</v>
      </c>
      <c r="BF77" s="39">
        <f t="shared" si="526"/>
        <v>-7.5742837252223865</v>
      </c>
      <c r="BG77" s="39">
        <f t="shared" ref="BG77:BH77" si="527">BG13-BG61</f>
        <v>-3.8658716753825786</v>
      </c>
      <c r="BH77" s="39">
        <f t="shared" si="527"/>
        <v>-1.1614362422931848</v>
      </c>
      <c r="BI77" s="39">
        <f t="shared" ref="BI77:BJ77" si="528">BI13-BI61</f>
        <v>-0.40787945625978139</v>
      </c>
      <c r="BJ77" s="139">
        <f t="shared" si="528"/>
        <v>-2.8309193568522133</v>
      </c>
      <c r="BK77" s="138">
        <f t="shared" ref="BK77:BL77" si="529">BK13-BK61</f>
        <v>-1.5255501175047925</v>
      </c>
      <c r="BL77" s="138">
        <f t="shared" si="529"/>
        <v>-5.9266514365280329</v>
      </c>
      <c r="BM77" s="138">
        <f t="shared" ref="BM77:BN77" si="530">BM13-BM61</f>
        <v>-6.4288967689472187</v>
      </c>
      <c r="BN77" s="138">
        <f t="shared" si="530"/>
        <v>-2.6079631894529598</v>
      </c>
      <c r="BO77" s="138">
        <f t="shared" ref="BO77:BP77" si="531">BO13-BO61</f>
        <v>-2.8493311355565112</v>
      </c>
      <c r="BP77" s="138">
        <f t="shared" si="531"/>
        <v>-2.9323376086731585</v>
      </c>
      <c r="BQ77" s="138">
        <f t="shared" ref="BQ77:BR77" si="532">BQ13-BQ61</f>
        <v>-3.921814038154146</v>
      </c>
      <c r="BR77" s="138">
        <f t="shared" si="532"/>
        <v>-1.5671708417721177</v>
      </c>
      <c r="BS77" s="138">
        <f t="shared" ref="BS77:BT77" si="533">BS13-BS61</f>
        <v>3.5426696812715761</v>
      </c>
      <c r="BT77" s="138">
        <f t="shared" si="533"/>
        <v>4.1232415799018725</v>
      </c>
      <c r="BU77" s="138">
        <f t="shared" ref="BU77:BV77" si="534">BU13-BU61</f>
        <v>-0.28638214026292275</v>
      </c>
      <c r="BV77" s="139">
        <f t="shared" si="534"/>
        <v>0.12012647279203037</v>
      </c>
      <c r="BW77" s="138">
        <f t="shared" ref="BW77:BX77" si="535">BW13-BW61</f>
        <v>1.2297156997520773</v>
      </c>
      <c r="BX77" s="138">
        <f t="shared" si="535"/>
        <v>-4.1805631241736876</v>
      </c>
      <c r="BY77" s="138">
        <f t="shared" ref="BY77:BZ77" si="536">BY13-BY61</f>
        <v>-1.5265943787423595</v>
      </c>
      <c r="BZ77" s="138">
        <f t="shared" si="536"/>
        <v>-0.81707789022188848</v>
      </c>
      <c r="CA77" s="138">
        <f t="shared" ref="CA77:CB77" si="537">CA13-CA61</f>
        <v>-1.126689100301185</v>
      </c>
      <c r="CB77" s="138">
        <f t="shared" si="537"/>
        <v>-5.0873303893016768</v>
      </c>
      <c r="CC77" s="138">
        <f t="shared" ref="CC77:CE77" si="538">CC13-CC61</f>
        <v>-5.0546144692929218</v>
      </c>
      <c r="CD77" s="138">
        <f t="shared" si="538"/>
        <v>-9.6678820742239786</v>
      </c>
      <c r="CE77" s="138">
        <f t="shared" si="538"/>
        <v>-7.253606681326481</v>
      </c>
      <c r="CF77" s="138">
        <f t="shared" ref="CF77:CG77" si="539">CF13-CF61</f>
        <v>-7.8219542363624921</v>
      </c>
      <c r="CG77" s="138">
        <f t="shared" si="539"/>
        <v>-8.3091430824697063</v>
      </c>
      <c r="CH77" s="139">
        <f t="shared" ref="CH77:CI77" si="540">CH13-CH61</f>
        <v>-11.655628791437941</v>
      </c>
      <c r="CI77" s="155">
        <f t="shared" si="540"/>
        <v>-14.379387258371583</v>
      </c>
      <c r="CJ77" s="120">
        <f t="shared" ref="CJ77:CK77" si="541">CJ13-CJ61</f>
        <v>-12.240564016021573</v>
      </c>
      <c r="CK77" s="120">
        <f t="shared" si="541"/>
        <v>-11.104104997847422</v>
      </c>
      <c r="CL77" s="120">
        <f t="shared" ref="CL77:CM77" si="542">CL13-CL61</f>
        <v>-15.431914407894777</v>
      </c>
      <c r="CM77" s="120">
        <f t="shared" si="542"/>
        <v>-16.116234168378565</v>
      </c>
      <c r="CN77" s="120">
        <f t="shared" ref="CN77:CP77" si="543">CN13-CN61</f>
        <v>-12.052209924422407</v>
      </c>
      <c r="CO77" s="120">
        <f t="shared" si="543"/>
        <v>-10.457078012745608</v>
      </c>
      <c r="CP77" s="120">
        <f t="shared" si="543"/>
        <v>-5.8678045985832412</v>
      </c>
      <c r="CQ77" s="120">
        <f t="shared" ref="CQ77:CT77" si="544">CQ13-CQ61</f>
        <v>-2.1561825207242897</v>
      </c>
      <c r="CR77" s="120">
        <f t="shared" si="544"/>
        <v>-0.19320599753759282</v>
      </c>
      <c r="CS77" s="120">
        <f t="shared" si="544"/>
        <v>2.8239847703760823</v>
      </c>
      <c r="CT77" s="119">
        <f t="shared" si="544"/>
        <v>6.8565054119441733</v>
      </c>
      <c r="CU77" s="120">
        <f t="shared" ref="CU77" si="545">CU13-CU61</f>
        <v>5.534604662159083</v>
      </c>
      <c r="DF77" s="151"/>
    </row>
    <row r="78" spans="1:110" x14ac:dyDescent="0.3">
      <c r="A78" s="2"/>
      <c r="H78" s="30"/>
      <c r="I78" s="43"/>
      <c r="J78" s="43"/>
      <c r="V78" s="60"/>
      <c r="Z78" s="19"/>
      <c r="AA78" s="19"/>
      <c r="AB78" s="19"/>
      <c r="AC78" s="19"/>
      <c r="AI78" s="19"/>
      <c r="DF78" s="151"/>
    </row>
    <row r="79" spans="1:110" ht="15" thickBot="1" x14ac:dyDescent="0.35">
      <c r="A79" s="9"/>
      <c r="B79" s="9"/>
      <c r="C79" s="9"/>
      <c r="D79" s="9"/>
      <c r="E79" s="9"/>
      <c r="F79" s="9"/>
      <c r="G79" s="36"/>
      <c r="H79" s="46"/>
      <c r="I79" s="46"/>
      <c r="J79" s="23"/>
      <c r="K79" s="23"/>
      <c r="L79" s="36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73"/>
      <c r="AE79" s="73"/>
      <c r="AF79" s="73"/>
      <c r="AG79" s="73"/>
      <c r="AH79" s="73"/>
      <c r="AI79" s="23"/>
      <c r="AJ79" s="73"/>
      <c r="AK79" s="73"/>
      <c r="AL79" s="46"/>
      <c r="AM79" s="46"/>
      <c r="AN79" s="73"/>
      <c r="AO79" s="73"/>
      <c r="AP79" s="73"/>
      <c r="AQ79" s="73"/>
      <c r="AR79" s="73"/>
      <c r="AS79" s="73"/>
      <c r="AT79" s="73"/>
      <c r="AU79" s="73"/>
      <c r="AV79" s="73"/>
      <c r="AW79" s="73"/>
      <c r="AX79" s="73"/>
      <c r="AY79" s="73"/>
      <c r="AZ79" s="73"/>
      <c r="BA79" s="73"/>
      <c r="BB79" s="73"/>
      <c r="BC79" s="73"/>
      <c r="BD79" s="46"/>
      <c r="BE79" s="46"/>
      <c r="BF79" s="36"/>
      <c r="BG79" s="23"/>
      <c r="BH79" s="23"/>
      <c r="BI79" s="23"/>
      <c r="BJ79" s="23"/>
      <c r="BK79" s="23"/>
      <c r="BL79" s="23"/>
      <c r="BM79" s="23"/>
      <c r="BN79" s="23"/>
      <c r="BO79" s="23"/>
      <c r="BP79" s="23"/>
      <c r="BQ79" s="23"/>
      <c r="BR79" s="23"/>
      <c r="BS79" s="23"/>
      <c r="BT79" s="23"/>
      <c r="BU79" s="23"/>
      <c r="BV79" s="23"/>
      <c r="BW79" s="23"/>
      <c r="BX79" s="23"/>
      <c r="BY79" s="23"/>
      <c r="BZ79" s="23"/>
      <c r="CA79" s="23"/>
      <c r="CB79" s="23"/>
      <c r="CC79" s="23"/>
      <c r="CD79" s="23"/>
      <c r="CE79" s="23"/>
      <c r="CF79" s="23"/>
      <c r="CG79" s="23"/>
      <c r="CH79" s="23"/>
      <c r="CI79" s="23"/>
      <c r="CJ79" s="23"/>
      <c r="CK79" s="23"/>
      <c r="CL79" s="23"/>
      <c r="CM79" s="23"/>
      <c r="CN79" s="23"/>
      <c r="CO79" s="23"/>
      <c r="CP79" s="23"/>
      <c r="CQ79" s="23"/>
      <c r="CR79" s="23"/>
      <c r="CS79" s="150"/>
      <c r="CT79" s="150"/>
      <c r="CU79" s="150"/>
      <c r="CV79" s="150"/>
      <c r="CW79" s="150"/>
      <c r="CX79" s="150"/>
      <c r="CY79" s="150"/>
      <c r="CZ79" s="150"/>
      <c r="DA79" s="150"/>
      <c r="DB79" s="150"/>
      <c r="DC79" s="150"/>
      <c r="DD79" s="150"/>
      <c r="DE79" s="150"/>
    </row>
    <row r="80" spans="1:110" x14ac:dyDescent="0.3">
      <c r="Z80" s="19"/>
      <c r="AA80" s="19"/>
      <c r="AB80" s="19"/>
      <c r="AC80" s="19"/>
      <c r="AI80" s="19"/>
    </row>
    <row r="81" spans="1:110" ht="21" x14ac:dyDescent="0.4">
      <c r="A81" s="3" t="s">
        <v>36</v>
      </c>
      <c r="Z81" s="19"/>
      <c r="AA81" s="19"/>
      <c r="AB81" s="19"/>
      <c r="AC81" s="19"/>
      <c r="AI81" s="19"/>
    </row>
    <row r="82" spans="1:110" ht="15.6" x14ac:dyDescent="0.3">
      <c r="A82" s="4" t="s">
        <v>24</v>
      </c>
      <c r="Z82" s="19"/>
      <c r="AA82" s="19"/>
      <c r="AB82" s="19"/>
      <c r="AC82" s="19"/>
      <c r="AI82" s="19"/>
    </row>
    <row r="83" spans="1:110" x14ac:dyDescent="0.3">
      <c r="A83" s="52" t="s">
        <v>38</v>
      </c>
      <c r="Z83" s="19"/>
      <c r="AA83" s="19"/>
      <c r="AB83" s="19"/>
      <c r="AC83" s="19"/>
      <c r="AI83" s="19"/>
    </row>
    <row r="84" spans="1:110" ht="18" x14ac:dyDescent="0.35">
      <c r="B84" s="160" t="s">
        <v>11</v>
      </c>
      <c r="C84" s="160"/>
      <c r="D84" s="160"/>
      <c r="E84" s="160"/>
      <c r="F84" s="160"/>
      <c r="G84" s="160"/>
      <c r="H84" s="160"/>
      <c r="I84" s="160"/>
      <c r="J84" s="160"/>
      <c r="K84" s="160"/>
      <c r="L84" s="160"/>
      <c r="M84" s="160"/>
      <c r="N84" s="159" t="s">
        <v>11</v>
      </c>
      <c r="O84" s="159"/>
      <c r="P84" s="159"/>
      <c r="Q84" s="159"/>
      <c r="R84" s="159"/>
      <c r="S84" s="159"/>
      <c r="T84" s="159"/>
      <c r="U84" s="159"/>
      <c r="V84" s="159"/>
      <c r="W84" s="159"/>
      <c r="X84" s="159"/>
      <c r="Y84" s="159"/>
      <c r="Z84" s="159" t="s">
        <v>11</v>
      </c>
      <c r="AA84" s="159"/>
      <c r="AB84" s="159"/>
      <c r="AC84" s="159"/>
      <c r="AD84" s="159"/>
      <c r="AE84" s="159"/>
      <c r="AF84" s="159"/>
      <c r="AG84" s="159"/>
      <c r="AH84" s="159"/>
      <c r="AI84" s="159"/>
      <c r="AJ84" s="159"/>
      <c r="AK84" s="159"/>
      <c r="AL84" s="159" t="s">
        <v>11</v>
      </c>
      <c r="AM84" s="159"/>
      <c r="AN84" s="159"/>
      <c r="AO84" s="159"/>
      <c r="AP84" s="159"/>
      <c r="AQ84" s="159"/>
      <c r="AR84" s="159"/>
      <c r="AS84" s="159"/>
      <c r="AT84" s="159"/>
      <c r="AU84" s="159"/>
      <c r="AV84" s="159"/>
      <c r="AW84" s="159"/>
      <c r="AX84" s="159" t="s">
        <v>11</v>
      </c>
      <c r="AY84" s="159"/>
      <c r="AZ84" s="159"/>
      <c r="BA84" s="159"/>
      <c r="BB84" s="159"/>
      <c r="BC84" s="159"/>
      <c r="BD84" s="159"/>
      <c r="BE84" s="159"/>
      <c r="BF84" s="159"/>
      <c r="BG84" s="159"/>
      <c r="BH84" s="159"/>
      <c r="BI84" s="159"/>
      <c r="BJ84" s="159" t="s">
        <v>11</v>
      </c>
      <c r="BK84" s="159"/>
      <c r="BL84" s="159"/>
      <c r="BM84" s="159"/>
      <c r="BN84" s="159"/>
      <c r="BO84" s="159"/>
      <c r="BP84" s="159"/>
      <c r="BQ84" s="159"/>
      <c r="BR84" s="159"/>
      <c r="BS84" s="159"/>
      <c r="BT84" s="159"/>
      <c r="BU84" s="159"/>
      <c r="BV84" s="159" t="s">
        <v>11</v>
      </c>
      <c r="BW84" s="159"/>
      <c r="BX84" s="159"/>
      <c r="BY84" s="159"/>
      <c r="BZ84" s="159"/>
      <c r="CA84" s="159"/>
      <c r="CB84" s="159"/>
      <c r="CC84" s="159"/>
      <c r="CD84" s="159"/>
      <c r="CE84" s="159"/>
      <c r="CF84" s="159"/>
      <c r="CG84" s="159"/>
      <c r="CH84" s="159" t="s">
        <v>11</v>
      </c>
      <c r="CI84" s="159"/>
      <c r="CJ84" s="159"/>
      <c r="CK84" s="159"/>
      <c r="CL84" s="159"/>
      <c r="CM84" s="159"/>
      <c r="CN84" s="159"/>
      <c r="CO84" s="159"/>
      <c r="CP84" s="159"/>
      <c r="CQ84" s="159"/>
      <c r="CR84" s="159"/>
      <c r="CS84" s="159"/>
      <c r="CT84" s="159" t="s">
        <v>11</v>
      </c>
      <c r="CU84" s="159"/>
      <c r="CV84" s="159"/>
      <c r="CW84" s="159"/>
      <c r="CX84" s="159"/>
      <c r="CY84" s="159"/>
      <c r="CZ84" s="159"/>
      <c r="DA84" s="159"/>
      <c r="DB84" s="159"/>
      <c r="DC84" s="159"/>
      <c r="DD84" s="159"/>
      <c r="DE84" s="159"/>
    </row>
    <row r="85" spans="1:110" x14ac:dyDescent="0.3">
      <c r="B85" s="2">
        <v>1</v>
      </c>
      <c r="C85" s="2">
        <f t="shared" ref="C85:M85" si="546">B85+1</f>
        <v>2</v>
      </c>
      <c r="D85" s="2">
        <f t="shared" si="546"/>
        <v>3</v>
      </c>
      <c r="E85" s="2">
        <f t="shared" si="546"/>
        <v>4</v>
      </c>
      <c r="F85" s="2">
        <f t="shared" si="546"/>
        <v>5</v>
      </c>
      <c r="G85" s="30">
        <f t="shared" si="546"/>
        <v>6</v>
      </c>
      <c r="H85" s="30">
        <f t="shared" si="546"/>
        <v>7</v>
      </c>
      <c r="I85" s="30">
        <f t="shared" si="546"/>
        <v>8</v>
      </c>
      <c r="J85" s="30">
        <f t="shared" si="546"/>
        <v>9</v>
      </c>
      <c r="K85" s="30">
        <f t="shared" si="546"/>
        <v>10</v>
      </c>
      <c r="L85" s="30">
        <f t="shared" si="546"/>
        <v>11</v>
      </c>
      <c r="M85" s="80">
        <f t="shared" si="546"/>
        <v>12</v>
      </c>
      <c r="N85" s="30">
        <v>1</v>
      </c>
      <c r="O85" s="30">
        <f t="shared" ref="O85:Y85" si="547">N85+1</f>
        <v>2</v>
      </c>
      <c r="P85" s="2">
        <f t="shared" si="547"/>
        <v>3</v>
      </c>
      <c r="Q85" s="2">
        <f t="shared" si="547"/>
        <v>4</v>
      </c>
      <c r="R85" s="2">
        <f t="shared" si="547"/>
        <v>5</v>
      </c>
      <c r="S85" s="2">
        <f t="shared" si="547"/>
        <v>6</v>
      </c>
      <c r="T85" s="2">
        <f t="shared" si="547"/>
        <v>7</v>
      </c>
      <c r="U85" s="2">
        <f t="shared" si="547"/>
        <v>8</v>
      </c>
      <c r="V85" s="2">
        <f t="shared" si="547"/>
        <v>9</v>
      </c>
      <c r="W85" s="2">
        <f t="shared" si="547"/>
        <v>10</v>
      </c>
      <c r="X85" s="2">
        <f t="shared" si="547"/>
        <v>11</v>
      </c>
      <c r="Y85" s="80">
        <f t="shared" si="547"/>
        <v>12</v>
      </c>
      <c r="Z85" s="96">
        <v>1</v>
      </c>
      <c r="AA85" s="96">
        <f t="shared" ref="AA85" si="548">Z85+1</f>
        <v>2</v>
      </c>
      <c r="AB85" s="96">
        <f t="shared" ref="AB85" si="549">AA85+1</f>
        <v>3</v>
      </c>
      <c r="AC85" s="96">
        <f t="shared" ref="AC85" si="550">AB85+1</f>
        <v>4</v>
      </c>
      <c r="AD85" s="77">
        <f t="shared" ref="AD85" si="551">AC85+1</f>
        <v>5</v>
      </c>
      <c r="AE85" s="77">
        <f t="shared" ref="AE85" si="552">AD85+1</f>
        <v>6</v>
      </c>
      <c r="AF85" s="2">
        <f t="shared" ref="AF85" si="553">AE85+1</f>
        <v>7</v>
      </c>
      <c r="AG85" s="2">
        <f t="shared" ref="AG85" si="554">AF85+1</f>
        <v>8</v>
      </c>
      <c r="AH85" s="2">
        <f t="shared" ref="AH85" si="555">AG85+1</f>
        <v>9</v>
      </c>
      <c r="AI85" s="2">
        <f t="shared" ref="AI85" si="556">AH85+1</f>
        <v>10</v>
      </c>
      <c r="AJ85" s="2">
        <f t="shared" ref="AJ85" si="557">AI85+1</f>
        <v>11</v>
      </c>
      <c r="AK85" s="2">
        <f t="shared" ref="AK85" si="558">AJ85+1</f>
        <v>12</v>
      </c>
      <c r="AL85" s="2">
        <v>1</v>
      </c>
      <c r="AM85" s="2">
        <v>2</v>
      </c>
      <c r="AN85" s="2">
        <v>3</v>
      </c>
      <c r="AO85" s="2">
        <v>4</v>
      </c>
      <c r="AP85" s="2">
        <v>5</v>
      </c>
      <c r="AQ85" s="2">
        <v>6</v>
      </c>
      <c r="AR85" s="2">
        <v>7</v>
      </c>
      <c r="AS85" s="2">
        <v>8</v>
      </c>
      <c r="AT85" s="2">
        <v>9</v>
      </c>
      <c r="AU85" s="2">
        <v>10</v>
      </c>
      <c r="AV85" s="2">
        <v>11</v>
      </c>
      <c r="AW85" s="2">
        <v>12</v>
      </c>
      <c r="AX85" s="63">
        <v>1</v>
      </c>
      <c r="AY85" s="2">
        <v>2</v>
      </c>
      <c r="AZ85" s="2">
        <v>3</v>
      </c>
      <c r="BA85" s="2">
        <v>4</v>
      </c>
      <c r="BB85" s="2">
        <v>5</v>
      </c>
      <c r="BC85" s="2">
        <v>6</v>
      </c>
      <c r="BD85" s="30">
        <v>7</v>
      </c>
      <c r="BE85" s="30">
        <v>8</v>
      </c>
      <c r="BF85" s="30">
        <v>9</v>
      </c>
      <c r="BG85" s="30">
        <v>10</v>
      </c>
      <c r="BH85" s="30">
        <v>11</v>
      </c>
      <c r="BI85" s="30">
        <v>12</v>
      </c>
      <c r="BJ85" s="106">
        <v>1</v>
      </c>
      <c r="BK85" s="30">
        <v>2</v>
      </c>
      <c r="BL85" s="30">
        <v>3</v>
      </c>
      <c r="BM85" s="30">
        <v>4</v>
      </c>
      <c r="BN85" s="30">
        <v>5</v>
      </c>
      <c r="BO85" s="30">
        <v>6</v>
      </c>
      <c r="BP85" s="30">
        <v>7</v>
      </c>
      <c r="BQ85" s="30">
        <v>8</v>
      </c>
      <c r="BR85" s="30">
        <v>9</v>
      </c>
      <c r="BS85" s="30">
        <v>10</v>
      </c>
      <c r="BT85" s="30">
        <v>11</v>
      </c>
      <c r="BU85" s="30">
        <v>12</v>
      </c>
      <c r="BV85" s="30">
        <v>1</v>
      </c>
      <c r="BW85" s="96">
        <v>2</v>
      </c>
      <c r="BX85" s="96">
        <v>3</v>
      </c>
      <c r="BY85" s="96">
        <v>4</v>
      </c>
      <c r="BZ85" s="96">
        <v>5</v>
      </c>
      <c r="CA85" s="96">
        <v>6</v>
      </c>
      <c r="CB85" s="96">
        <v>7</v>
      </c>
      <c r="CC85" s="96">
        <v>8</v>
      </c>
      <c r="CD85" s="96">
        <v>9</v>
      </c>
      <c r="CE85" s="96">
        <v>10</v>
      </c>
      <c r="CF85" s="96">
        <v>11</v>
      </c>
      <c r="CG85" s="30">
        <v>12</v>
      </c>
      <c r="CH85" s="30">
        <v>1</v>
      </c>
      <c r="CI85" s="96">
        <v>2</v>
      </c>
      <c r="CJ85" s="96">
        <v>3</v>
      </c>
      <c r="CK85" s="96">
        <v>4</v>
      </c>
      <c r="CL85" s="96">
        <v>5</v>
      </c>
      <c r="CM85" s="96">
        <v>6</v>
      </c>
      <c r="CN85" s="96">
        <v>7</v>
      </c>
      <c r="CO85" s="96">
        <v>8</v>
      </c>
      <c r="CP85" s="96">
        <v>9</v>
      </c>
      <c r="CQ85" s="96">
        <v>10</v>
      </c>
      <c r="CR85" s="96">
        <v>11</v>
      </c>
      <c r="CS85" s="30">
        <v>12</v>
      </c>
      <c r="CT85" s="106">
        <v>1</v>
      </c>
      <c r="CU85" s="96">
        <v>2</v>
      </c>
      <c r="DF85" s="151"/>
    </row>
    <row r="86" spans="1:110" x14ac:dyDescent="0.3">
      <c r="B86" s="13" t="s">
        <v>12</v>
      </c>
      <c r="C86" s="13" t="s">
        <v>13</v>
      </c>
      <c r="D86" s="13" t="s">
        <v>14</v>
      </c>
      <c r="E86" s="13" t="s">
        <v>15</v>
      </c>
      <c r="F86" s="13" t="s">
        <v>17</v>
      </c>
      <c r="G86" s="38" t="s">
        <v>16</v>
      </c>
      <c r="H86" s="31" t="s">
        <v>18</v>
      </c>
      <c r="I86" s="31" t="s">
        <v>19</v>
      </c>
      <c r="J86" s="31" t="s">
        <v>20</v>
      </c>
      <c r="K86" s="31" t="s">
        <v>21</v>
      </c>
      <c r="L86" s="31" t="s">
        <v>22</v>
      </c>
      <c r="M86" s="81" t="s">
        <v>23</v>
      </c>
      <c r="N86" s="31" t="s">
        <v>12</v>
      </c>
      <c r="O86" s="31" t="s">
        <v>13</v>
      </c>
      <c r="P86" s="13" t="s">
        <v>14</v>
      </c>
      <c r="Q86" s="13" t="s">
        <v>15</v>
      </c>
      <c r="R86" s="13" t="s">
        <v>17</v>
      </c>
      <c r="S86" s="13" t="s">
        <v>16</v>
      </c>
      <c r="T86" s="13" t="s">
        <v>18</v>
      </c>
      <c r="U86" s="13" t="s">
        <v>19</v>
      </c>
      <c r="V86" s="13" t="s">
        <v>20</v>
      </c>
      <c r="W86" s="13" t="s">
        <v>21</v>
      </c>
      <c r="X86" s="13" t="s">
        <v>22</v>
      </c>
      <c r="Y86" s="81" t="s">
        <v>23</v>
      </c>
      <c r="Z86" s="101" t="s">
        <v>12</v>
      </c>
      <c r="AA86" s="101" t="s">
        <v>13</v>
      </c>
      <c r="AB86" s="101" t="s">
        <v>14</v>
      </c>
      <c r="AC86" s="101" t="s">
        <v>15</v>
      </c>
      <c r="AD86" s="86" t="s">
        <v>17</v>
      </c>
      <c r="AE86" s="86" t="s">
        <v>16</v>
      </c>
      <c r="AF86" s="13" t="s">
        <v>18</v>
      </c>
      <c r="AG86" s="13" t="s">
        <v>19</v>
      </c>
      <c r="AH86" s="13" t="s">
        <v>20</v>
      </c>
      <c r="AI86" s="13" t="s">
        <v>21</v>
      </c>
      <c r="AJ86" s="13" t="s">
        <v>22</v>
      </c>
      <c r="AK86" s="13" t="s">
        <v>23</v>
      </c>
      <c r="AL86" s="13" t="s">
        <v>12</v>
      </c>
      <c r="AM86" s="13" t="s">
        <v>13</v>
      </c>
      <c r="AN86" s="13" t="s">
        <v>14</v>
      </c>
      <c r="AO86" s="13" t="s">
        <v>15</v>
      </c>
      <c r="AP86" s="13" t="s">
        <v>52</v>
      </c>
      <c r="AQ86" s="13" t="s">
        <v>53</v>
      </c>
      <c r="AR86" s="13" t="s">
        <v>54</v>
      </c>
      <c r="AS86" s="13" t="s">
        <v>55</v>
      </c>
      <c r="AT86" s="13" t="s">
        <v>56</v>
      </c>
      <c r="AU86" s="13" t="s">
        <v>57</v>
      </c>
      <c r="AV86" s="13" t="s">
        <v>58</v>
      </c>
      <c r="AW86" s="13" t="s">
        <v>23</v>
      </c>
      <c r="AX86" s="129" t="s">
        <v>12</v>
      </c>
      <c r="AY86" s="13" t="s">
        <v>13</v>
      </c>
      <c r="AZ86" s="13" t="s">
        <v>14</v>
      </c>
      <c r="BA86" s="13" t="s">
        <v>15</v>
      </c>
      <c r="BB86" s="13" t="s">
        <v>52</v>
      </c>
      <c r="BC86" s="13" t="s">
        <v>53</v>
      </c>
      <c r="BD86" s="38" t="s">
        <v>54</v>
      </c>
      <c r="BE86" s="38" t="s">
        <v>55</v>
      </c>
      <c r="BF86" s="38" t="s">
        <v>56</v>
      </c>
      <c r="BG86" s="38" t="s">
        <v>57</v>
      </c>
      <c r="BH86" s="38" t="s">
        <v>58</v>
      </c>
      <c r="BI86" s="38" t="s">
        <v>23</v>
      </c>
      <c r="BJ86" s="136" t="s">
        <v>12</v>
      </c>
      <c r="BK86" s="38" t="s">
        <v>13</v>
      </c>
      <c r="BL86" s="38" t="s">
        <v>14</v>
      </c>
      <c r="BM86" s="38" t="s">
        <v>15</v>
      </c>
      <c r="BN86" s="38" t="s">
        <v>52</v>
      </c>
      <c r="BO86" s="38" t="s">
        <v>53</v>
      </c>
      <c r="BP86" s="38" t="s">
        <v>54</v>
      </c>
      <c r="BQ86" s="38" t="s">
        <v>55</v>
      </c>
      <c r="BR86" s="38" t="s">
        <v>56</v>
      </c>
      <c r="BS86" s="38" t="s">
        <v>57</v>
      </c>
      <c r="BT86" s="38" t="s">
        <v>58</v>
      </c>
      <c r="BU86" s="38" t="s">
        <v>23</v>
      </c>
      <c r="BV86" s="136" t="s">
        <v>12</v>
      </c>
      <c r="BW86" s="101" t="s">
        <v>13</v>
      </c>
      <c r="BX86" s="101" t="s">
        <v>14</v>
      </c>
      <c r="BY86" s="101" t="s">
        <v>15</v>
      </c>
      <c r="BZ86" s="101" t="s">
        <v>52</v>
      </c>
      <c r="CA86" s="101" t="s">
        <v>53</v>
      </c>
      <c r="CB86" s="101" t="s">
        <v>54</v>
      </c>
      <c r="CC86" s="101" t="s">
        <v>55</v>
      </c>
      <c r="CD86" s="101" t="s">
        <v>56</v>
      </c>
      <c r="CE86" s="101" t="s">
        <v>57</v>
      </c>
      <c r="CF86" s="101" t="s">
        <v>58</v>
      </c>
      <c r="CG86" s="38" t="s">
        <v>23</v>
      </c>
      <c r="CH86" s="136" t="s">
        <v>12</v>
      </c>
      <c r="CI86" s="101" t="s">
        <v>13</v>
      </c>
      <c r="CJ86" s="101" t="s">
        <v>14</v>
      </c>
      <c r="CK86" s="101" t="s">
        <v>15</v>
      </c>
      <c r="CL86" s="101" t="s">
        <v>52</v>
      </c>
      <c r="CM86" s="101" t="s">
        <v>53</v>
      </c>
      <c r="CN86" s="101" t="s">
        <v>54</v>
      </c>
      <c r="CO86" s="101" t="s">
        <v>55</v>
      </c>
      <c r="CP86" s="101" t="s">
        <v>56</v>
      </c>
      <c r="CQ86" s="101" t="s">
        <v>57</v>
      </c>
      <c r="CR86" s="101" t="s">
        <v>58</v>
      </c>
      <c r="CS86" s="38" t="s">
        <v>23</v>
      </c>
      <c r="CT86" s="136" t="s">
        <v>12</v>
      </c>
      <c r="CU86" s="97" t="s">
        <v>13</v>
      </c>
      <c r="DF86" s="151"/>
    </row>
    <row r="87" spans="1:110" x14ac:dyDescent="0.3">
      <c r="H87" s="32"/>
      <c r="I87" s="32"/>
      <c r="J87" s="32"/>
      <c r="K87" s="32"/>
      <c r="L87" s="32"/>
      <c r="M87" s="82"/>
      <c r="N87" s="32"/>
      <c r="O87" s="32"/>
      <c r="P87" s="60"/>
      <c r="Q87" s="60"/>
      <c r="R87" s="60"/>
      <c r="S87" s="60"/>
      <c r="T87" s="60"/>
      <c r="U87" s="60"/>
      <c r="V87" s="60"/>
      <c r="W87" s="60"/>
      <c r="X87" s="60"/>
      <c r="Y87" s="98"/>
      <c r="Z87" s="102"/>
      <c r="AA87" s="102"/>
      <c r="AB87" s="102"/>
      <c r="AC87" s="102"/>
      <c r="AD87" s="87"/>
      <c r="AE87" s="87"/>
      <c r="AI87" s="60"/>
      <c r="AL87" s="60"/>
      <c r="AM87" s="60"/>
      <c r="AX87" s="130"/>
      <c r="BD87" s="29"/>
      <c r="BE87" s="29"/>
      <c r="BG87" s="29"/>
      <c r="BH87" s="29"/>
      <c r="BI87" s="29"/>
      <c r="BJ87" s="137"/>
      <c r="BK87" s="29"/>
      <c r="BL87" s="29"/>
      <c r="BM87" s="29"/>
      <c r="BN87" s="29"/>
      <c r="BO87" s="29"/>
      <c r="BP87" s="29"/>
      <c r="BQ87" s="29"/>
      <c r="BR87" s="29"/>
      <c r="BS87" s="29"/>
      <c r="BT87" s="29"/>
      <c r="BU87" s="29"/>
      <c r="BV87" s="137"/>
      <c r="BW87" s="102"/>
      <c r="BX87" s="102"/>
      <c r="BY87" s="102"/>
      <c r="BZ87" s="102"/>
      <c r="CA87" s="102"/>
      <c r="CB87" s="102"/>
      <c r="CC87" s="102"/>
      <c r="CD87" s="102"/>
      <c r="CE87" s="102"/>
      <c r="CF87" s="102"/>
      <c r="CG87" s="29"/>
      <c r="CH87" s="137"/>
      <c r="CI87" s="102"/>
      <c r="CJ87" s="102"/>
      <c r="CK87" s="102"/>
      <c r="CL87" s="102"/>
      <c r="CM87" s="102"/>
      <c r="CN87" s="102"/>
      <c r="CO87" s="102"/>
      <c r="CP87" s="102"/>
      <c r="CQ87" s="102"/>
      <c r="CR87" s="102"/>
      <c r="CS87" s="29"/>
      <c r="CT87" s="137"/>
      <c r="CU87" s="99"/>
      <c r="DF87" s="151"/>
    </row>
    <row r="88" spans="1:110" x14ac:dyDescent="0.3">
      <c r="A88" s="2" t="s">
        <v>0</v>
      </c>
      <c r="B88" s="8">
        <v>10.148157967435482</v>
      </c>
      <c r="C88" s="8">
        <v>15.340464601337899</v>
      </c>
      <c r="D88" s="8">
        <v>16.894994282148112</v>
      </c>
      <c r="E88" s="8">
        <v>15.508428606732819</v>
      </c>
      <c r="F88" s="8">
        <v>19.714849715899586</v>
      </c>
      <c r="G88" s="39">
        <v>23.053457727781378</v>
      </c>
      <c r="H88" s="39">
        <v>23.123987052790326</v>
      </c>
      <c r="I88" s="39">
        <v>20.43873507570774</v>
      </c>
      <c r="J88" s="39">
        <v>13.715919460539423</v>
      </c>
      <c r="K88" s="39">
        <v>8.1394161474597588</v>
      </c>
      <c r="L88" s="39">
        <v>6.9037913433108571</v>
      </c>
      <c r="M88" s="100">
        <v>5.5152183252281999</v>
      </c>
      <c r="N88" s="39">
        <v>10.148157967435482</v>
      </c>
      <c r="O88" s="39">
        <v>15.340464601337899</v>
      </c>
      <c r="P88" s="8">
        <v>21.322196557804951</v>
      </c>
      <c r="Q88" s="8">
        <v>15.508428606732819</v>
      </c>
      <c r="R88" s="8">
        <v>20.618670240878107</v>
      </c>
      <c r="S88" s="8">
        <v>23.053457727781378</v>
      </c>
      <c r="T88" s="8">
        <v>24.304913552992168</v>
      </c>
      <c r="U88" s="8">
        <v>20.43873507570774</v>
      </c>
      <c r="V88" s="8">
        <v>13.715919460539423</v>
      </c>
      <c r="W88" s="8">
        <v>8.1394161474597588</v>
      </c>
      <c r="X88" s="8">
        <v>6.2878910027463206</v>
      </c>
      <c r="Y88" s="100">
        <v>5.5152183252281999</v>
      </c>
      <c r="Z88" s="39">
        <v>10.148157967435482</v>
      </c>
      <c r="AA88" s="39">
        <v>15.340464601337899</v>
      </c>
      <c r="AB88" s="39">
        <v>18.872541143404739</v>
      </c>
      <c r="AC88" s="39">
        <v>15.508428606732819</v>
      </c>
      <c r="AD88" s="8">
        <v>20.618670240878107</v>
      </c>
      <c r="AE88" s="8">
        <v>24.344151490267588</v>
      </c>
      <c r="AF88" s="8">
        <v>24.304913552992168</v>
      </c>
      <c r="AG88" s="8">
        <v>20.43873507570774</v>
      </c>
      <c r="AH88" s="8">
        <v>15.317989320623457</v>
      </c>
      <c r="AI88" s="8">
        <v>8.1394161474597588</v>
      </c>
      <c r="AJ88" s="8">
        <v>6.2878910027463206</v>
      </c>
      <c r="AK88" s="8">
        <v>5.5152183252281999</v>
      </c>
      <c r="AL88" s="8">
        <v>10.148157967435482</v>
      </c>
      <c r="AM88" s="8">
        <v>15.340464601337899</v>
      </c>
      <c r="AN88" s="8">
        <v>16.866117953344776</v>
      </c>
      <c r="AO88" s="8">
        <v>15.508428606732819</v>
      </c>
      <c r="AP88" s="8">
        <v>20.618670240878107</v>
      </c>
      <c r="AQ88" s="8">
        <v>24.344151490267588</v>
      </c>
      <c r="AR88" s="8">
        <v>24.304913552992168</v>
      </c>
      <c r="AS88" s="8">
        <v>20.43873507570774</v>
      </c>
      <c r="AT88" s="8">
        <v>15.317989320623457</v>
      </c>
      <c r="AU88" s="8">
        <v>8.1394161474597588</v>
      </c>
      <c r="AV88" s="8">
        <v>6.2878910027463206</v>
      </c>
      <c r="AW88" s="8">
        <v>5.5152183252281999</v>
      </c>
      <c r="AX88" s="113">
        <v>10.148157967435482</v>
      </c>
      <c r="AY88" s="8">
        <v>15.340464601337899</v>
      </c>
      <c r="AZ88" s="8">
        <v>16.866117953344776</v>
      </c>
      <c r="BA88" s="8">
        <v>15.508428606732819</v>
      </c>
      <c r="BB88" s="8">
        <v>20.618670240878107</v>
      </c>
      <c r="BC88" s="8">
        <v>23.283491334287355</v>
      </c>
      <c r="BD88" s="39">
        <v>24.21360135483657</v>
      </c>
      <c r="BE88" s="39">
        <v>20.43873507570774</v>
      </c>
      <c r="BF88" s="39">
        <v>15.317989320623457</v>
      </c>
      <c r="BG88" s="39">
        <v>8.1394161474597588</v>
      </c>
      <c r="BH88" s="39">
        <v>6.2878910027463206</v>
      </c>
      <c r="BI88" s="39">
        <v>8.5046350086493199</v>
      </c>
      <c r="BJ88" s="139">
        <v>10.24592494263975</v>
      </c>
      <c r="BK88" s="39">
        <v>14.699771472213337</v>
      </c>
      <c r="BL88" s="39">
        <v>16.866117953344776</v>
      </c>
      <c r="BM88" s="39">
        <v>18.863999249130284</v>
      </c>
      <c r="BN88" s="39">
        <v>22.439617598815357</v>
      </c>
      <c r="BO88" s="39">
        <v>23.283491334287355</v>
      </c>
      <c r="BP88" s="39">
        <v>21.424169267853639</v>
      </c>
      <c r="BQ88" s="39">
        <v>24.383598971485984</v>
      </c>
      <c r="BR88" s="39">
        <v>20.039483358050838</v>
      </c>
      <c r="BS88" s="39">
        <v>8.9117271132974647</v>
      </c>
      <c r="BT88" s="39">
        <v>6.2878910027463206</v>
      </c>
      <c r="BU88" s="39">
        <v>8.5046350086493199</v>
      </c>
      <c r="BV88" s="139">
        <v>10.24592494263975</v>
      </c>
      <c r="BW88" s="138">
        <v>13.169761710460719</v>
      </c>
      <c r="BX88" s="138">
        <v>15.874109382767825</v>
      </c>
      <c r="BY88" s="138">
        <v>17.205790530651214</v>
      </c>
      <c r="BZ88" s="138">
        <v>22.439617598815357</v>
      </c>
      <c r="CA88" s="138">
        <v>23.283491334287355</v>
      </c>
      <c r="CB88" s="138">
        <v>21.424169267853639</v>
      </c>
      <c r="CC88" s="138">
        <v>24.383598971485984</v>
      </c>
      <c r="CD88" s="138">
        <v>20.039483358050838</v>
      </c>
      <c r="CE88" s="138">
        <v>8.9117271132974647</v>
      </c>
      <c r="CF88" s="138">
        <v>10.307087743117634</v>
      </c>
      <c r="CG88" s="39">
        <v>10.154851252478176</v>
      </c>
      <c r="CH88" s="139">
        <v>10.24592494263975</v>
      </c>
      <c r="CI88" s="138">
        <v>13.169761710460719</v>
      </c>
      <c r="CJ88" s="138">
        <v>15.874109382767825</v>
      </c>
      <c r="CK88" s="138">
        <v>17.205790530651214</v>
      </c>
      <c r="CL88" s="138">
        <v>25.709872146395778</v>
      </c>
      <c r="CM88" s="138">
        <v>23.283491334287355</v>
      </c>
      <c r="CN88" s="138">
        <v>21.424169267853639</v>
      </c>
      <c r="CO88" s="138">
        <v>24.383598971485984</v>
      </c>
      <c r="CP88" s="138">
        <v>17.813065801496997</v>
      </c>
      <c r="CQ88" s="138">
        <v>8.9117271132974647</v>
      </c>
      <c r="CR88" s="138">
        <v>7.2868677981792658</v>
      </c>
      <c r="CS88" s="138">
        <v>9.1003000918692134</v>
      </c>
      <c r="CT88" s="139">
        <v>10.24592494263975</v>
      </c>
      <c r="CU88" s="138">
        <v>13.169761710460719</v>
      </c>
      <c r="DF88" s="151"/>
    </row>
    <row r="89" spans="1:110" x14ac:dyDescent="0.3">
      <c r="A89" s="2" t="s">
        <v>1</v>
      </c>
      <c r="B89" s="8">
        <v>40.490924738930197</v>
      </c>
      <c r="C89" s="8">
        <v>65.423774812773345</v>
      </c>
      <c r="D89" s="8">
        <v>93.50042753551881</v>
      </c>
      <c r="E89" s="8">
        <v>93.018586972758186</v>
      </c>
      <c r="F89" s="8">
        <v>105.07010355265655</v>
      </c>
      <c r="G89" s="39">
        <v>93.347122692138612</v>
      </c>
      <c r="H89" s="39">
        <v>59.799230249184291</v>
      </c>
      <c r="I89" s="39">
        <v>42.201261382291854</v>
      </c>
      <c r="J89" s="39">
        <v>29.46992938883416</v>
      </c>
      <c r="K89" s="39">
        <v>19.509711159248681</v>
      </c>
      <c r="L89" s="39">
        <v>18.294101967460708</v>
      </c>
      <c r="M89" s="100">
        <v>25.496784698019788</v>
      </c>
      <c r="N89" s="39">
        <v>40.490924738930197</v>
      </c>
      <c r="O89" s="39">
        <v>65.423774812773345</v>
      </c>
      <c r="P89" s="8">
        <v>93.50042753551881</v>
      </c>
      <c r="Q89" s="8">
        <v>93.018586972758186</v>
      </c>
      <c r="R89" s="8">
        <v>105.07010355265655</v>
      </c>
      <c r="S89" s="8">
        <v>93.347122692138612</v>
      </c>
      <c r="T89" s="8">
        <v>59.799230249184291</v>
      </c>
      <c r="U89" s="8">
        <v>44.206840959914878</v>
      </c>
      <c r="V89" s="8">
        <v>29.46992938883416</v>
      </c>
      <c r="W89" s="8">
        <v>19.509711159248681</v>
      </c>
      <c r="X89" s="8">
        <v>18.294101967460708</v>
      </c>
      <c r="Y89" s="100">
        <v>25.496784698019788</v>
      </c>
      <c r="Z89" s="39">
        <v>40.490924738930197</v>
      </c>
      <c r="AA89" s="39">
        <v>65.423774812773345</v>
      </c>
      <c r="AB89" s="39">
        <v>93.50042753551881</v>
      </c>
      <c r="AC89" s="39">
        <v>93.018586972758186</v>
      </c>
      <c r="AD89" s="8">
        <v>105.07145874369959</v>
      </c>
      <c r="AE89" s="8">
        <v>93.347122692138612</v>
      </c>
      <c r="AF89" s="8">
        <v>59.799230249184291</v>
      </c>
      <c r="AG89" s="8">
        <v>44.206840959914878</v>
      </c>
      <c r="AH89" s="8">
        <v>29.46992938883416</v>
      </c>
      <c r="AI89" s="8">
        <v>19.509711159248681</v>
      </c>
      <c r="AJ89" s="8">
        <v>18.294101967460708</v>
      </c>
      <c r="AK89" s="8">
        <v>25.496784698019788</v>
      </c>
      <c r="AL89" s="8">
        <v>48.560934848637842</v>
      </c>
      <c r="AM89" s="8">
        <v>80.655407299252673</v>
      </c>
      <c r="AN89" s="8">
        <v>94.746201617805667</v>
      </c>
      <c r="AO89" s="8">
        <v>93.018586972758186</v>
      </c>
      <c r="AP89" s="8">
        <v>105.07145874369959</v>
      </c>
      <c r="AQ89" s="8">
        <v>101.11441546856599</v>
      </c>
      <c r="AR89" s="8">
        <v>59.799230249184291</v>
      </c>
      <c r="AS89" s="8">
        <v>44.206840959914878</v>
      </c>
      <c r="AT89" s="8">
        <v>29.46992938883416</v>
      </c>
      <c r="AU89" s="8">
        <v>19.509711159248681</v>
      </c>
      <c r="AV89" s="8">
        <v>18.294101967460708</v>
      </c>
      <c r="AW89" s="8">
        <v>25.496784698019788</v>
      </c>
      <c r="AX89" s="113">
        <v>48.560934848637842</v>
      </c>
      <c r="AY89" s="8">
        <v>79.411893724549174</v>
      </c>
      <c r="AZ89" s="8">
        <v>94.746201617805667</v>
      </c>
      <c r="BA89" s="8">
        <v>93.018586972758186</v>
      </c>
      <c r="BB89" s="8">
        <v>105.07145874369959</v>
      </c>
      <c r="BC89" s="8">
        <v>101.11441546856599</v>
      </c>
      <c r="BD89" s="39">
        <v>59.799230249184291</v>
      </c>
      <c r="BE89" s="39">
        <v>44.206840959914878</v>
      </c>
      <c r="BF89" s="39">
        <v>29.46992938883416</v>
      </c>
      <c r="BG89" s="39">
        <v>19.509711159248681</v>
      </c>
      <c r="BH89" s="39">
        <v>18.294101967460708</v>
      </c>
      <c r="BI89" s="39">
        <v>25.496784698019788</v>
      </c>
      <c r="BJ89" s="139">
        <v>36.266197225152979</v>
      </c>
      <c r="BK89" s="39">
        <v>77.456975029040422</v>
      </c>
      <c r="BL89" s="39">
        <v>73.961997691847742</v>
      </c>
      <c r="BM89" s="39">
        <v>104.52385950609501</v>
      </c>
      <c r="BN89" s="39">
        <v>105.07145874369959</v>
      </c>
      <c r="BO89" s="39">
        <v>101.11441546856599</v>
      </c>
      <c r="BP89" s="39">
        <v>73.689643851788148</v>
      </c>
      <c r="BQ89" s="39">
        <v>61.273764019907347</v>
      </c>
      <c r="BR89" s="39">
        <v>46.079603970018645</v>
      </c>
      <c r="BS89" s="39">
        <v>25.632003612668189</v>
      </c>
      <c r="BT89" s="39">
        <v>21.499577377085121</v>
      </c>
      <c r="BU89" s="39">
        <v>30.557877850800882</v>
      </c>
      <c r="BV89" s="139">
        <v>36.266197225152979</v>
      </c>
      <c r="BW89" s="138">
        <v>77.456975029040422</v>
      </c>
      <c r="BX89" s="138">
        <v>73.961997691847742</v>
      </c>
      <c r="BY89" s="138">
        <v>107.67433198076094</v>
      </c>
      <c r="BZ89" s="138">
        <v>105.70253348292937</v>
      </c>
      <c r="CA89" s="138">
        <v>105.20560802586336</v>
      </c>
      <c r="CB89" s="138">
        <v>74.778554096894709</v>
      </c>
      <c r="CC89" s="138">
        <v>61.273764019907347</v>
      </c>
      <c r="CD89" s="138">
        <v>46.079603970018645</v>
      </c>
      <c r="CE89" s="138">
        <v>25.632003612668189</v>
      </c>
      <c r="CF89" s="138">
        <v>21.499577377085121</v>
      </c>
      <c r="CG89" s="39">
        <v>30.557877850800882</v>
      </c>
      <c r="CH89" s="139">
        <v>36.266197225152979</v>
      </c>
      <c r="CI89" s="138">
        <v>77.456975029040422</v>
      </c>
      <c r="CJ89" s="138">
        <v>73.961997691847742</v>
      </c>
      <c r="CK89" s="138">
        <v>107.67433198076094</v>
      </c>
      <c r="CL89" s="138">
        <v>105.70253348292937</v>
      </c>
      <c r="CM89" s="138">
        <v>105.20560802586336</v>
      </c>
      <c r="CN89" s="138">
        <v>74.778554096894709</v>
      </c>
      <c r="CO89" s="138">
        <v>61.273764019907347</v>
      </c>
      <c r="CP89" s="138">
        <v>46.079603970018645</v>
      </c>
      <c r="CQ89" s="138">
        <v>25.632003612668189</v>
      </c>
      <c r="CR89" s="138">
        <v>21.237679993080498</v>
      </c>
      <c r="CS89" s="138">
        <v>28.698104256530915</v>
      </c>
      <c r="CT89" s="139">
        <v>36.266197225152979</v>
      </c>
      <c r="CU89" s="138">
        <v>48.556899427383712</v>
      </c>
      <c r="DF89" s="151"/>
    </row>
    <row r="90" spans="1:110" x14ac:dyDescent="0.3">
      <c r="A90" s="2" t="s">
        <v>2</v>
      </c>
      <c r="B90" s="8">
        <v>20.324179450489233</v>
      </c>
      <c r="C90" s="8">
        <v>22.447809730051652</v>
      </c>
      <c r="D90" s="8">
        <v>25.386591551832421</v>
      </c>
      <c r="E90" s="8">
        <v>32.037426692323834</v>
      </c>
      <c r="F90" s="8">
        <v>34.216969312891024</v>
      </c>
      <c r="G90" s="39">
        <v>36.408769902500552</v>
      </c>
      <c r="H90" s="39">
        <v>32.783069346158292</v>
      </c>
      <c r="I90" s="39">
        <v>29.073169315338856</v>
      </c>
      <c r="J90" s="39">
        <v>25.760298592464366</v>
      </c>
      <c r="K90" s="39">
        <v>19.417089022473977</v>
      </c>
      <c r="L90" s="39">
        <v>18.299866410831889</v>
      </c>
      <c r="M90" s="100">
        <v>17.506011121087106</v>
      </c>
      <c r="N90" s="39">
        <v>20.324179450489233</v>
      </c>
      <c r="O90" s="39">
        <v>22.447809730051652</v>
      </c>
      <c r="P90" s="8">
        <v>25.386591551832421</v>
      </c>
      <c r="Q90" s="8">
        <v>32.037426692323834</v>
      </c>
      <c r="R90" s="8">
        <v>34.216969312891024</v>
      </c>
      <c r="S90" s="8">
        <v>36.408769902500552</v>
      </c>
      <c r="T90" s="8">
        <v>32.783069346158292</v>
      </c>
      <c r="U90" s="8">
        <v>29.073169315338856</v>
      </c>
      <c r="V90" s="8">
        <v>25.760298592464366</v>
      </c>
      <c r="W90" s="8">
        <v>19.417089022473977</v>
      </c>
      <c r="X90" s="8">
        <v>18.299866410831889</v>
      </c>
      <c r="Y90" s="100">
        <v>17.506011121087106</v>
      </c>
      <c r="Z90" s="39">
        <v>20.324179450489233</v>
      </c>
      <c r="AA90" s="39">
        <v>22.447809730051652</v>
      </c>
      <c r="AB90" s="39">
        <v>25.386591551832421</v>
      </c>
      <c r="AC90" s="39">
        <v>32.037426692323834</v>
      </c>
      <c r="AD90" s="8">
        <v>34.216969312891024</v>
      </c>
      <c r="AE90" s="8">
        <v>36.408769902500552</v>
      </c>
      <c r="AF90" s="8">
        <v>32.783069346158292</v>
      </c>
      <c r="AG90" s="8">
        <v>29.073169315338856</v>
      </c>
      <c r="AH90" s="8">
        <v>25.760298592464366</v>
      </c>
      <c r="AI90" s="8">
        <v>19.417089022473977</v>
      </c>
      <c r="AJ90" s="8">
        <v>18.299866410831889</v>
      </c>
      <c r="AK90" s="8">
        <v>20.104256013902152</v>
      </c>
      <c r="AL90" s="8">
        <v>21.599085984748175</v>
      </c>
      <c r="AM90" s="8">
        <v>27.930352439234309</v>
      </c>
      <c r="AN90" s="8">
        <v>35.536112701698606</v>
      </c>
      <c r="AO90" s="8">
        <v>39.167146137381579</v>
      </c>
      <c r="AP90" s="8">
        <v>40.605285814649804</v>
      </c>
      <c r="AQ90" s="8">
        <v>37.770937147125963</v>
      </c>
      <c r="AR90" s="8">
        <v>32.783069346158292</v>
      </c>
      <c r="AS90" s="8">
        <v>29.073169315338856</v>
      </c>
      <c r="AT90" s="8">
        <v>25.760298592464366</v>
      </c>
      <c r="AU90" s="8">
        <v>19.417089022473977</v>
      </c>
      <c r="AV90" s="8">
        <v>18.299866410831889</v>
      </c>
      <c r="AW90" s="8">
        <v>18.378535756354641</v>
      </c>
      <c r="AX90" s="113">
        <v>18.331972933717935</v>
      </c>
      <c r="AY90" s="8">
        <v>21.645831072015522</v>
      </c>
      <c r="AZ90" s="8">
        <v>28.277995393189073</v>
      </c>
      <c r="BA90" s="8">
        <v>29.591723897415839</v>
      </c>
      <c r="BB90" s="8">
        <v>37.416547919406852</v>
      </c>
      <c r="BC90" s="8">
        <v>30.412230273279885</v>
      </c>
      <c r="BD90" s="39">
        <v>27.720299234230975</v>
      </c>
      <c r="BE90" s="39">
        <v>28.044858885241503</v>
      </c>
      <c r="BF90" s="39">
        <v>25.451645925069737</v>
      </c>
      <c r="BG90" s="39">
        <v>19.417089022473977</v>
      </c>
      <c r="BH90" s="39">
        <v>18.299866410831889</v>
      </c>
      <c r="BI90" s="39">
        <v>16.672608770215831</v>
      </c>
      <c r="BJ90" s="139">
        <v>18.171615386147057</v>
      </c>
      <c r="BK90" s="39">
        <v>19.2181797415817</v>
      </c>
      <c r="BL90" s="39">
        <v>26.250082623794665</v>
      </c>
      <c r="BM90" s="39">
        <v>23.114416952841882</v>
      </c>
      <c r="BN90" s="39">
        <v>24.81128540560913</v>
      </c>
      <c r="BO90" s="39">
        <v>30.412230273279885</v>
      </c>
      <c r="BP90" s="39">
        <v>27.720299234230975</v>
      </c>
      <c r="BQ90" s="39">
        <v>28.044858885241503</v>
      </c>
      <c r="BR90" s="39">
        <v>23.435450105137996</v>
      </c>
      <c r="BS90" s="39">
        <v>21.238605808771929</v>
      </c>
      <c r="BT90" s="39">
        <v>20.354883312631806</v>
      </c>
      <c r="BU90" s="39">
        <v>16.672608770215831</v>
      </c>
      <c r="BV90" s="139">
        <v>18.171615386147057</v>
      </c>
      <c r="BW90" s="138">
        <v>19.2181797415817</v>
      </c>
      <c r="BX90" s="138">
        <v>26.250082623794665</v>
      </c>
      <c r="BY90" s="138">
        <v>23.114416952841882</v>
      </c>
      <c r="BZ90" s="138">
        <v>24.81128540560913</v>
      </c>
      <c r="CA90" s="138">
        <v>30.412230273279885</v>
      </c>
      <c r="CB90" s="138">
        <v>27.720299234230975</v>
      </c>
      <c r="CC90" s="138">
        <v>28.044858885241503</v>
      </c>
      <c r="CD90" s="138">
        <v>23.435450105137996</v>
      </c>
      <c r="CE90" s="138">
        <v>21.238605808771929</v>
      </c>
      <c r="CF90" s="138">
        <v>20.354883312631806</v>
      </c>
      <c r="CG90" s="39">
        <v>16.672608770215831</v>
      </c>
      <c r="CH90" s="139">
        <v>18.171615386147057</v>
      </c>
      <c r="CI90" s="138">
        <v>19.2181797415817</v>
      </c>
      <c r="CJ90" s="138">
        <v>26.250082623794665</v>
      </c>
      <c r="CK90" s="138">
        <v>23.114416952841882</v>
      </c>
      <c r="CL90" s="138">
        <v>24.81128540560913</v>
      </c>
      <c r="CM90" s="138">
        <v>30.412230273279885</v>
      </c>
      <c r="CN90" s="138">
        <v>27.720299234230975</v>
      </c>
      <c r="CO90" s="138">
        <v>28.044858885241503</v>
      </c>
      <c r="CP90" s="138">
        <v>19.670871036324854</v>
      </c>
      <c r="CQ90" s="138">
        <v>16.027110420076223</v>
      </c>
      <c r="CR90" s="138">
        <v>16.524224653448574</v>
      </c>
      <c r="CS90" s="138">
        <v>15.848910217671579</v>
      </c>
      <c r="CT90" s="139">
        <v>13.875164645418243</v>
      </c>
      <c r="CU90" s="138">
        <v>14.356326745072252</v>
      </c>
      <c r="DF90" s="151"/>
    </row>
    <row r="91" spans="1:110" x14ac:dyDescent="0.3">
      <c r="A91" s="2" t="s">
        <v>3</v>
      </c>
      <c r="B91" s="8">
        <v>16.297889081676292</v>
      </c>
      <c r="C91" s="8">
        <v>16.325731431561174</v>
      </c>
      <c r="D91" s="8">
        <v>15.081685238783418</v>
      </c>
      <c r="E91" s="8">
        <v>15.360786261178031</v>
      </c>
      <c r="F91" s="8">
        <v>11.964917378340614</v>
      </c>
      <c r="G91" s="39">
        <v>13.731524519252485</v>
      </c>
      <c r="H91" s="39">
        <v>12.11758910998115</v>
      </c>
      <c r="I91" s="39">
        <v>8.5069439735730796</v>
      </c>
      <c r="J91" s="39">
        <v>9.6132432651370099</v>
      </c>
      <c r="K91" s="39">
        <v>10.140571253544348</v>
      </c>
      <c r="L91" s="39">
        <v>10.684814433839078</v>
      </c>
      <c r="M91" s="100">
        <v>11.97966561912996</v>
      </c>
      <c r="N91" s="39">
        <v>16.297889081676292</v>
      </c>
      <c r="O91" s="39">
        <v>16.325731431561174</v>
      </c>
      <c r="P91" s="8">
        <v>15.081685238783418</v>
      </c>
      <c r="Q91" s="8">
        <v>15.360786261178031</v>
      </c>
      <c r="R91" s="8">
        <v>11.964917378340614</v>
      </c>
      <c r="S91" s="8">
        <v>13.731524519252485</v>
      </c>
      <c r="T91" s="8">
        <v>12.11758910998115</v>
      </c>
      <c r="U91" s="8">
        <v>8.5069439735730796</v>
      </c>
      <c r="V91" s="8">
        <v>9.6132432651370099</v>
      </c>
      <c r="W91" s="8">
        <v>10.140571253544348</v>
      </c>
      <c r="X91" s="8">
        <v>10.684814433839078</v>
      </c>
      <c r="Y91" s="100">
        <v>11.97966561912996</v>
      </c>
      <c r="Z91" s="39">
        <v>21.137786815780334</v>
      </c>
      <c r="AA91" s="39">
        <v>16.325731431561174</v>
      </c>
      <c r="AB91" s="39">
        <v>15.28291226574928</v>
      </c>
      <c r="AC91" s="39">
        <v>15.360786261178031</v>
      </c>
      <c r="AD91" s="8">
        <v>11.964917378340614</v>
      </c>
      <c r="AE91" s="8">
        <v>17.50551248403659</v>
      </c>
      <c r="AF91" s="8">
        <v>12.11758910998115</v>
      </c>
      <c r="AG91" s="8">
        <v>8.5069439735730796</v>
      </c>
      <c r="AH91" s="8">
        <v>9.6132432651370099</v>
      </c>
      <c r="AI91" s="8">
        <v>10.140571253544348</v>
      </c>
      <c r="AJ91" s="8">
        <v>10.684814433839078</v>
      </c>
      <c r="AK91" s="8">
        <v>12.200127389237037</v>
      </c>
      <c r="AL91" s="8">
        <v>21.558598713402969</v>
      </c>
      <c r="AM91" s="8">
        <v>16.707558436208654</v>
      </c>
      <c r="AN91" s="8">
        <v>20.27233197803028</v>
      </c>
      <c r="AO91" s="8">
        <v>26.175653550375234</v>
      </c>
      <c r="AP91" s="8">
        <v>14.899129777005843</v>
      </c>
      <c r="AQ91" s="8">
        <v>18.41756692109637</v>
      </c>
      <c r="AR91" s="8">
        <v>17.542746018739237</v>
      </c>
      <c r="AS91" s="8">
        <v>16.026414605795292</v>
      </c>
      <c r="AT91" s="8">
        <v>16.217596636738048</v>
      </c>
      <c r="AU91" s="8">
        <v>13.490656416454399</v>
      </c>
      <c r="AV91" s="8">
        <v>12.03045346342849</v>
      </c>
      <c r="AW91" s="8">
        <v>15.62071266320155</v>
      </c>
      <c r="AX91" s="113">
        <v>37.318811590679701</v>
      </c>
      <c r="AY91" s="8">
        <v>28.877961163776714</v>
      </c>
      <c r="AZ91" s="8">
        <v>20.27233197803028</v>
      </c>
      <c r="BA91" s="8">
        <v>30.346148095309903</v>
      </c>
      <c r="BB91" s="8">
        <v>14.899129777005843</v>
      </c>
      <c r="BC91" s="8">
        <v>21.828490531831637</v>
      </c>
      <c r="BD91" s="39">
        <v>17.542746018739237</v>
      </c>
      <c r="BE91" s="39">
        <v>18.262437007959864</v>
      </c>
      <c r="BF91" s="39">
        <v>20.765481802098837</v>
      </c>
      <c r="BG91" s="39">
        <v>18.709302923293276</v>
      </c>
      <c r="BH91" s="39">
        <v>21.89571122431003</v>
      </c>
      <c r="BI91" s="39">
        <v>26.770786777061815</v>
      </c>
      <c r="BJ91" s="139">
        <v>37.318811590679701</v>
      </c>
      <c r="BK91" s="39">
        <v>35.983692325840579</v>
      </c>
      <c r="BL91" s="39">
        <v>34.691241192325336</v>
      </c>
      <c r="BM91" s="39">
        <v>47.246353886152605</v>
      </c>
      <c r="BN91" s="39">
        <v>47.32079458332943</v>
      </c>
      <c r="BO91" s="39">
        <v>54.107642997218434</v>
      </c>
      <c r="BP91" s="39">
        <v>46.9848422847489</v>
      </c>
      <c r="BQ91" s="39">
        <v>38.984882439479826</v>
      </c>
      <c r="BR91" s="39">
        <v>32.900237761088924</v>
      </c>
      <c r="BS91" s="39">
        <v>29.81028670511483</v>
      </c>
      <c r="BT91" s="39">
        <v>27.524265819290996</v>
      </c>
      <c r="BU91" s="39">
        <v>31.053363838826943</v>
      </c>
      <c r="BV91" s="139">
        <v>41.972701043246609</v>
      </c>
      <c r="BW91" s="138">
        <v>51.583075926547892</v>
      </c>
      <c r="BX91" s="138">
        <v>56.98764687091942</v>
      </c>
      <c r="BY91" s="138">
        <v>61.875832161481895</v>
      </c>
      <c r="BZ91" s="138">
        <v>56.235270585319682</v>
      </c>
      <c r="CA91" s="138">
        <v>57.881927774894748</v>
      </c>
      <c r="CB91" s="138">
        <v>46.692693005650895</v>
      </c>
      <c r="CC91" s="138">
        <v>38.984882439479826</v>
      </c>
      <c r="CD91" s="138">
        <v>32.900237761088924</v>
      </c>
      <c r="CE91" s="138">
        <v>29.81028670511483</v>
      </c>
      <c r="CF91" s="138">
        <v>27.524265819290996</v>
      </c>
      <c r="CG91" s="39">
        <v>31.053363838826943</v>
      </c>
      <c r="CH91" s="139">
        <v>41.972701043246609</v>
      </c>
      <c r="CI91" s="138">
        <v>51.583075926547892</v>
      </c>
      <c r="CJ91" s="138">
        <v>56.98764687091942</v>
      </c>
      <c r="CK91" s="138">
        <v>61.875832161481895</v>
      </c>
      <c r="CL91" s="138">
        <v>56.235270585319682</v>
      </c>
      <c r="CM91" s="138">
        <v>57.881927774894748</v>
      </c>
      <c r="CN91" s="138">
        <v>46.692693005650895</v>
      </c>
      <c r="CO91" s="138">
        <v>38.984882439479826</v>
      </c>
      <c r="CP91" s="138">
        <v>32.900237761088924</v>
      </c>
      <c r="CQ91" s="138">
        <v>29.81028670511483</v>
      </c>
      <c r="CR91" s="138">
        <v>27.524265819290996</v>
      </c>
      <c r="CS91" s="138">
        <v>31.053363838826943</v>
      </c>
      <c r="CT91" s="139">
        <v>41.972701043246609</v>
      </c>
      <c r="CU91" s="138">
        <v>51.583075926547892</v>
      </c>
      <c r="DF91" s="151"/>
    </row>
    <row r="92" spans="1:110" x14ac:dyDescent="0.3">
      <c r="A92" s="2" t="s">
        <v>4</v>
      </c>
      <c r="B92" s="8">
        <v>5.1932025319212078</v>
      </c>
      <c r="C92" s="8">
        <v>7.5882874682393204</v>
      </c>
      <c r="D92" s="8">
        <v>13.825882148160451</v>
      </c>
      <c r="E92" s="8">
        <v>18.998473635797225</v>
      </c>
      <c r="F92" s="8">
        <v>24.429005963941073</v>
      </c>
      <c r="G92" s="39">
        <v>27.88335436001228</v>
      </c>
      <c r="H92" s="39">
        <v>28.640597010261207</v>
      </c>
      <c r="I92" s="39">
        <v>22.537728187255343</v>
      </c>
      <c r="J92" s="39">
        <v>11.343476750890686</v>
      </c>
      <c r="K92" s="39">
        <v>7.3103922559082939</v>
      </c>
      <c r="L92" s="39">
        <v>4.3083753164507907</v>
      </c>
      <c r="M92" s="100">
        <v>2.8243587761538573</v>
      </c>
      <c r="N92" s="39">
        <v>5.1932025319212078</v>
      </c>
      <c r="O92" s="39">
        <v>7.5882874682393204</v>
      </c>
      <c r="P92" s="8">
        <v>13.825882148160451</v>
      </c>
      <c r="Q92" s="8">
        <v>18.998473635797225</v>
      </c>
      <c r="R92" s="8">
        <v>24.429005963941073</v>
      </c>
      <c r="S92" s="8">
        <v>27.88335436001228</v>
      </c>
      <c r="T92" s="8">
        <v>28.640597010261207</v>
      </c>
      <c r="U92" s="8">
        <v>22.537728187255343</v>
      </c>
      <c r="V92" s="8">
        <v>11.343476750890686</v>
      </c>
      <c r="W92" s="8">
        <v>7.3103922559082939</v>
      </c>
      <c r="X92" s="8">
        <v>4.3083753164507907</v>
      </c>
      <c r="Y92" s="100">
        <v>2.8243587761538573</v>
      </c>
      <c r="Z92" s="39">
        <v>7.228198401950678</v>
      </c>
      <c r="AA92" s="39">
        <v>7.5882874682393204</v>
      </c>
      <c r="AB92" s="39">
        <v>13.825882148160451</v>
      </c>
      <c r="AC92" s="39">
        <v>18.998473635797225</v>
      </c>
      <c r="AD92" s="8">
        <v>24.429005963941073</v>
      </c>
      <c r="AE92" s="8">
        <v>27.88335436001228</v>
      </c>
      <c r="AF92" s="8">
        <v>25.365345602213161</v>
      </c>
      <c r="AG92" s="8">
        <v>22.407353425962146</v>
      </c>
      <c r="AH92" s="8">
        <v>12.705531634746142</v>
      </c>
      <c r="AI92" s="8">
        <v>7.3103922559082939</v>
      </c>
      <c r="AJ92" s="8">
        <v>6.0547131163091006</v>
      </c>
      <c r="AK92" s="8">
        <v>5.7408945896248627</v>
      </c>
      <c r="AL92" s="8">
        <v>8.7890682853479731</v>
      </c>
      <c r="AM92" s="8">
        <v>12.424001324736462</v>
      </c>
      <c r="AN92" s="8">
        <v>13.014978189217036</v>
      </c>
      <c r="AO92" s="8">
        <v>18.68346180410979</v>
      </c>
      <c r="AP92" s="8">
        <v>25.678305449150027</v>
      </c>
      <c r="AQ92" s="8">
        <v>29.249880881366597</v>
      </c>
      <c r="AR92" s="8">
        <v>24.090700320307548</v>
      </c>
      <c r="AS92" s="8">
        <v>17.593548676727398</v>
      </c>
      <c r="AT92" s="8">
        <v>12.705531634746142</v>
      </c>
      <c r="AU92" s="8">
        <v>7.3103922559082939</v>
      </c>
      <c r="AV92" s="8">
        <v>6.0547131163091006</v>
      </c>
      <c r="AW92" s="8">
        <v>4.4303885921454862</v>
      </c>
      <c r="AX92" s="113">
        <v>6.9566207249799339</v>
      </c>
      <c r="AY92" s="8">
        <v>9.8409557231190377</v>
      </c>
      <c r="AZ92" s="8">
        <v>13.014978189217036</v>
      </c>
      <c r="BA92" s="8">
        <v>18.68346180410979</v>
      </c>
      <c r="BB92" s="8">
        <v>22.479527604913471</v>
      </c>
      <c r="BC92" s="8">
        <v>21.103172717815291</v>
      </c>
      <c r="BD92" s="39">
        <v>21.712693688946693</v>
      </c>
      <c r="BE92" s="39">
        <v>17.351057399969115</v>
      </c>
      <c r="BF92" s="39">
        <v>12.705531634746142</v>
      </c>
      <c r="BG92" s="39">
        <v>8.0021431923329871</v>
      </c>
      <c r="BH92" s="39">
        <v>6.0547131163091006</v>
      </c>
      <c r="BI92" s="39">
        <v>4.4303885921454862</v>
      </c>
      <c r="BJ92" s="139">
        <v>6.9566207249799339</v>
      </c>
      <c r="BK92" s="39">
        <v>9.8409557231190377</v>
      </c>
      <c r="BL92" s="39">
        <v>13.014978189217036</v>
      </c>
      <c r="BM92" s="39">
        <v>18.68346180410979</v>
      </c>
      <c r="BN92" s="39">
        <v>20.021403187372648</v>
      </c>
      <c r="BO92" s="39">
        <v>21.103172717815291</v>
      </c>
      <c r="BP92" s="39">
        <v>19.623449789668019</v>
      </c>
      <c r="BQ92" s="39">
        <v>17.351057399969115</v>
      </c>
      <c r="BR92" s="39">
        <v>11.802642969802676</v>
      </c>
      <c r="BS92" s="39">
        <v>7.287442719524325</v>
      </c>
      <c r="BT92" s="39">
        <v>4.5681674452702881</v>
      </c>
      <c r="BU92" s="39">
        <v>4.4303885921454862</v>
      </c>
      <c r="BV92" s="139">
        <v>5.7070895845180027</v>
      </c>
      <c r="BW92" s="138">
        <v>9.8409557231190377</v>
      </c>
      <c r="BX92" s="138">
        <v>13.014978189217036</v>
      </c>
      <c r="BY92" s="138">
        <v>18.68346180410979</v>
      </c>
      <c r="BZ92" s="138">
        <v>20.021403187372648</v>
      </c>
      <c r="CA92" s="138">
        <v>21.103172717815291</v>
      </c>
      <c r="CB92" s="138">
        <v>19.623449789668019</v>
      </c>
      <c r="CC92" s="138">
        <v>17.351057399969115</v>
      </c>
      <c r="CD92" s="138">
        <v>11.802642969802676</v>
      </c>
      <c r="CE92" s="138">
        <v>7.287442719524325</v>
      </c>
      <c r="CF92" s="138">
        <v>4.5681674452702881</v>
      </c>
      <c r="CG92" s="39">
        <v>4.4303885921454862</v>
      </c>
      <c r="CH92" s="139">
        <v>5.7070895845180027</v>
      </c>
      <c r="CI92" s="138">
        <v>9.8409557231190377</v>
      </c>
      <c r="CJ92" s="138">
        <v>13.014978189217036</v>
      </c>
      <c r="CK92" s="138">
        <v>18.68346180410979</v>
      </c>
      <c r="CL92" s="138">
        <v>20.021403187372648</v>
      </c>
      <c r="CM92" s="138">
        <v>21.103172717815291</v>
      </c>
      <c r="CN92" s="138">
        <v>19.623449789668019</v>
      </c>
      <c r="CO92" s="138">
        <v>17.351057399969115</v>
      </c>
      <c r="CP92" s="138">
        <v>11.802642969802676</v>
      </c>
      <c r="CQ92" s="138">
        <v>7.287442719524325</v>
      </c>
      <c r="CR92" s="138">
        <v>4.5681674452702881</v>
      </c>
      <c r="CS92" s="138">
        <v>4.4303885921454862</v>
      </c>
      <c r="CT92" s="139">
        <v>5.1991009270011315</v>
      </c>
      <c r="CU92" s="138">
        <v>1.3872780672850118</v>
      </c>
      <c r="DF92" s="151"/>
    </row>
    <row r="93" spans="1:110" x14ac:dyDescent="0.3">
      <c r="A93" s="2" t="s">
        <v>5</v>
      </c>
      <c r="B93" s="8">
        <v>22.241970701739703</v>
      </c>
      <c r="C93" s="8">
        <v>28.072087156797796</v>
      </c>
      <c r="D93" s="8">
        <v>34.143053689963871</v>
      </c>
      <c r="E93" s="8">
        <v>42.886912871681609</v>
      </c>
      <c r="F93" s="8">
        <v>45.702276424450872</v>
      </c>
      <c r="G93" s="39">
        <v>46.404031210021152</v>
      </c>
      <c r="H93" s="39">
        <v>36.765133500235031</v>
      </c>
      <c r="I93" s="39">
        <v>31.415350628250568</v>
      </c>
      <c r="J93" s="39">
        <v>24.491656764450791</v>
      </c>
      <c r="K93" s="39">
        <v>17.135015256799999</v>
      </c>
      <c r="L93" s="39">
        <v>16.156119312819744</v>
      </c>
      <c r="M93" s="100">
        <v>16.773613020952627</v>
      </c>
      <c r="N93" s="39">
        <v>22.241970701739703</v>
      </c>
      <c r="O93" s="39">
        <v>28.072087156797796</v>
      </c>
      <c r="P93" s="8">
        <v>34.143053689963871</v>
      </c>
      <c r="Q93" s="8">
        <v>42.886912871681609</v>
      </c>
      <c r="R93" s="8">
        <v>45.702276424450872</v>
      </c>
      <c r="S93" s="8">
        <v>46.404031210021152</v>
      </c>
      <c r="T93" s="8">
        <v>36.765133500235031</v>
      </c>
      <c r="U93" s="8">
        <v>31.415350628250568</v>
      </c>
      <c r="V93" s="8">
        <v>24.491656764450791</v>
      </c>
      <c r="W93" s="8">
        <v>17.135015256799999</v>
      </c>
      <c r="X93" s="8">
        <v>16.156119312819744</v>
      </c>
      <c r="Y93" s="100">
        <v>16.773613020952627</v>
      </c>
      <c r="Z93" s="39">
        <v>22.241970701739703</v>
      </c>
      <c r="AA93" s="39">
        <v>28.072087156797796</v>
      </c>
      <c r="AB93" s="39">
        <v>34.143053689963871</v>
      </c>
      <c r="AC93" s="39">
        <v>42.886912871681609</v>
      </c>
      <c r="AD93" s="8">
        <v>45.702276424450872</v>
      </c>
      <c r="AE93" s="8">
        <v>46.404031210021152</v>
      </c>
      <c r="AF93" s="8">
        <v>36.765133500235031</v>
      </c>
      <c r="AG93" s="8">
        <v>31.415350628250568</v>
      </c>
      <c r="AH93" s="8">
        <v>24.491656764450791</v>
      </c>
      <c r="AI93" s="8">
        <v>17.135015256799999</v>
      </c>
      <c r="AJ93" s="8">
        <v>16.156119312819744</v>
      </c>
      <c r="AK93" s="8">
        <v>18.993609722970046</v>
      </c>
      <c r="AL93" s="8">
        <v>24.285314953909314</v>
      </c>
      <c r="AM93" s="8">
        <v>33.091674985899402</v>
      </c>
      <c r="AN93" s="8">
        <v>41.712500190576712</v>
      </c>
      <c r="AO93" s="8">
        <v>42.886912871681609</v>
      </c>
      <c r="AP93" s="8">
        <v>47.240818690182039</v>
      </c>
      <c r="AQ93" s="8">
        <v>46.404031210021152</v>
      </c>
      <c r="AR93" s="8">
        <v>36.765133500235031</v>
      </c>
      <c r="AS93" s="8">
        <v>31.415350628250568</v>
      </c>
      <c r="AT93" s="8">
        <v>24.491656764450791</v>
      </c>
      <c r="AU93" s="8">
        <v>17.135015256799999</v>
      </c>
      <c r="AV93" s="8">
        <v>16.156119312819744</v>
      </c>
      <c r="AW93" s="8">
        <v>18.993609722970046</v>
      </c>
      <c r="AX93" s="113">
        <v>21.339580969328502</v>
      </c>
      <c r="AY93" s="8">
        <v>26.651072732803005</v>
      </c>
      <c r="AZ93" s="8">
        <v>34.454114949289391</v>
      </c>
      <c r="BA93" s="8">
        <v>37.70565421837783</v>
      </c>
      <c r="BB93" s="8">
        <v>44.772121262907895</v>
      </c>
      <c r="BC93" s="8">
        <v>38.90110966890883</v>
      </c>
      <c r="BD93" s="39">
        <v>34.80983228969658</v>
      </c>
      <c r="BE93" s="39">
        <v>31.415350628250568</v>
      </c>
      <c r="BF93" s="39">
        <v>24.491656764450791</v>
      </c>
      <c r="BG93" s="39">
        <v>17.135015256799999</v>
      </c>
      <c r="BH93" s="39">
        <v>16.156119312819744</v>
      </c>
      <c r="BI93" s="39">
        <v>17.83312198595733</v>
      </c>
      <c r="BJ93" s="139">
        <v>19.503734209100287</v>
      </c>
      <c r="BK93" s="39">
        <v>24.274614454634111</v>
      </c>
      <c r="BL93" s="39">
        <v>31.609856587936569</v>
      </c>
      <c r="BM93" s="39">
        <v>31.131427150510788</v>
      </c>
      <c r="BN93" s="39">
        <v>34.191013383941439</v>
      </c>
      <c r="BO93" s="39">
        <v>38.90110966890883</v>
      </c>
      <c r="BP93" s="39">
        <v>34.80983228969658</v>
      </c>
      <c r="BQ93" s="39">
        <v>32.815070644883583</v>
      </c>
      <c r="BR93" s="39">
        <v>26.433938491074702</v>
      </c>
      <c r="BS93" s="39">
        <v>20.834024211998198</v>
      </c>
      <c r="BT93" s="39">
        <v>19.27198251948667</v>
      </c>
      <c r="BU93" s="39">
        <v>17.83312198595733</v>
      </c>
      <c r="BV93" s="139">
        <v>19.503734209100287</v>
      </c>
      <c r="BW93" s="138">
        <v>24.274614454634111</v>
      </c>
      <c r="BX93" s="138">
        <v>31.609856587936569</v>
      </c>
      <c r="BY93" s="138">
        <v>31.131427150510788</v>
      </c>
      <c r="BZ93" s="138">
        <v>34.191013383941439</v>
      </c>
      <c r="CA93" s="138">
        <v>38.90110966890883</v>
      </c>
      <c r="CB93" s="138">
        <v>34.80983228969658</v>
      </c>
      <c r="CC93" s="138">
        <v>32.815070644883583</v>
      </c>
      <c r="CD93" s="138">
        <v>26.433938491074702</v>
      </c>
      <c r="CE93" s="138">
        <v>20.834024211998198</v>
      </c>
      <c r="CF93" s="138">
        <v>19.27198251948667</v>
      </c>
      <c r="CG93" s="39">
        <v>17.83312198595733</v>
      </c>
      <c r="CH93" s="139">
        <v>19.503734209100287</v>
      </c>
      <c r="CI93" s="138">
        <v>24.274614454634111</v>
      </c>
      <c r="CJ93" s="138">
        <v>31.609856587936569</v>
      </c>
      <c r="CK93" s="138">
        <v>31.131427150510788</v>
      </c>
      <c r="CL93" s="138">
        <v>34.191013383941439</v>
      </c>
      <c r="CM93" s="138">
        <v>38.90110966890883</v>
      </c>
      <c r="CN93" s="138">
        <v>34.80983228969658</v>
      </c>
      <c r="CO93" s="138">
        <v>32.815070644883583</v>
      </c>
      <c r="CP93" s="138">
        <v>23.66183292038053</v>
      </c>
      <c r="CQ93" s="138">
        <v>18.819747482123443</v>
      </c>
      <c r="CR93" s="138">
        <v>15.678594980834761</v>
      </c>
      <c r="CS93" s="138">
        <v>16.52461122245516</v>
      </c>
      <c r="CT93" s="139">
        <v>16.411626197486711</v>
      </c>
      <c r="CU93" s="138">
        <v>17.776830613058184</v>
      </c>
      <c r="DF93" s="151"/>
    </row>
    <row r="94" spans="1:110" x14ac:dyDescent="0.3">
      <c r="A94" s="2"/>
      <c r="Z94" s="19"/>
      <c r="AA94" s="19"/>
      <c r="AB94" s="19"/>
      <c r="AC94" s="19"/>
      <c r="AI94" s="19"/>
      <c r="DF94" s="151"/>
    </row>
    <row r="95" spans="1:110" ht="15" thickBot="1" x14ac:dyDescent="0.35">
      <c r="A95" s="9"/>
      <c r="B95" s="9"/>
      <c r="C95" s="9"/>
      <c r="D95" s="9"/>
      <c r="E95" s="9"/>
      <c r="F95" s="9"/>
      <c r="G95" s="36"/>
      <c r="H95" s="46"/>
      <c r="I95" s="46"/>
      <c r="J95" s="23"/>
      <c r="K95" s="23"/>
      <c r="L95" s="36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73"/>
      <c r="AE95" s="73"/>
      <c r="AF95" s="73"/>
      <c r="AG95" s="73"/>
      <c r="AH95" s="73"/>
      <c r="AI95" s="23"/>
      <c r="AJ95" s="73"/>
      <c r="AK95" s="73"/>
      <c r="AL95" s="46"/>
      <c r="AM95" s="46"/>
      <c r="AN95" s="73"/>
      <c r="AO95" s="73"/>
      <c r="AP95" s="73"/>
      <c r="AQ95" s="73"/>
      <c r="AR95" s="73"/>
      <c r="AS95" s="73"/>
      <c r="AT95" s="73"/>
      <c r="AU95" s="73"/>
      <c r="AV95" s="73"/>
      <c r="AW95" s="73"/>
      <c r="AX95" s="73"/>
      <c r="AY95" s="73"/>
      <c r="AZ95" s="73"/>
      <c r="BA95" s="73"/>
      <c r="BB95" s="73"/>
      <c r="BC95" s="73"/>
      <c r="BD95" s="46"/>
      <c r="BE95" s="46"/>
      <c r="BF95" s="36"/>
      <c r="BG95" s="23"/>
      <c r="BH95" s="23"/>
      <c r="BI95" s="23"/>
      <c r="BJ95" s="23"/>
      <c r="BK95" s="23"/>
      <c r="BL95" s="23"/>
      <c r="BM95" s="23"/>
      <c r="BN95" s="23"/>
      <c r="BO95" s="23"/>
      <c r="BP95" s="23"/>
      <c r="BQ95" s="23"/>
      <c r="BR95" s="23"/>
      <c r="BS95" s="23"/>
      <c r="BT95" s="23"/>
      <c r="BU95" s="23"/>
      <c r="BV95" s="23"/>
      <c r="BW95" s="23"/>
      <c r="BX95" s="23"/>
      <c r="BY95" s="23"/>
      <c r="BZ95" s="23"/>
      <c r="CA95" s="23"/>
      <c r="CB95" s="23"/>
      <c r="CC95" s="23"/>
      <c r="CD95" s="23"/>
      <c r="CE95" s="23"/>
      <c r="CF95" s="23"/>
      <c r="CG95" s="23"/>
      <c r="CH95" s="23"/>
      <c r="CI95" s="23"/>
      <c r="CJ95" s="23"/>
      <c r="CK95" s="23"/>
      <c r="CL95" s="23"/>
      <c r="CM95" s="23"/>
      <c r="CN95" s="23"/>
      <c r="CO95" s="23"/>
      <c r="CP95" s="23"/>
      <c r="CQ95" s="23"/>
      <c r="CR95" s="23"/>
      <c r="CS95" s="150"/>
      <c r="CT95" s="150"/>
      <c r="CU95" s="150"/>
      <c r="CV95" s="150"/>
      <c r="CW95" s="150"/>
      <c r="CX95" s="150"/>
      <c r="CY95" s="150"/>
      <c r="CZ95" s="150"/>
      <c r="DA95" s="150"/>
      <c r="DB95" s="150"/>
      <c r="DC95" s="150"/>
      <c r="DD95" s="150"/>
      <c r="DE95" s="150"/>
    </row>
    <row r="96" spans="1:110" x14ac:dyDescent="0.3">
      <c r="Z96" s="19"/>
      <c r="AA96" s="19"/>
      <c r="AB96" s="19"/>
      <c r="AC96" s="19"/>
      <c r="AI96" s="19"/>
    </row>
    <row r="97" spans="1:110" ht="21" x14ac:dyDescent="0.4">
      <c r="A97" s="16" t="s">
        <v>35</v>
      </c>
      <c r="Z97" s="19"/>
      <c r="AA97" s="19"/>
      <c r="AB97" s="19"/>
      <c r="AC97" s="19"/>
      <c r="AI97" s="19"/>
    </row>
    <row r="98" spans="1:110" ht="15.6" x14ac:dyDescent="0.3">
      <c r="A98" s="4" t="s">
        <v>24</v>
      </c>
      <c r="Z98" s="19"/>
      <c r="AA98" s="19"/>
      <c r="AB98" s="19"/>
      <c r="AC98" s="19"/>
      <c r="AI98" s="19"/>
    </row>
    <row r="99" spans="1:110" x14ac:dyDescent="0.3">
      <c r="A99" s="52" t="s">
        <v>38</v>
      </c>
      <c r="Z99" s="19"/>
      <c r="AA99" s="19"/>
      <c r="AB99" s="19"/>
      <c r="AC99" s="19"/>
      <c r="AI99" s="19"/>
    </row>
    <row r="100" spans="1:110" ht="18" x14ac:dyDescent="0.35">
      <c r="B100" s="160" t="s">
        <v>11</v>
      </c>
      <c r="C100" s="160"/>
      <c r="D100" s="160"/>
      <c r="E100" s="160"/>
      <c r="F100" s="160"/>
      <c r="G100" s="160"/>
      <c r="H100" s="160"/>
      <c r="I100" s="160"/>
      <c r="J100" s="160"/>
      <c r="K100" s="160"/>
      <c r="L100" s="160"/>
      <c r="M100" s="160"/>
      <c r="N100" s="159" t="s">
        <v>11</v>
      </c>
      <c r="O100" s="159"/>
      <c r="P100" s="159"/>
      <c r="Q100" s="159"/>
      <c r="R100" s="159"/>
      <c r="S100" s="159"/>
      <c r="T100" s="159"/>
      <c r="U100" s="159"/>
      <c r="V100" s="159"/>
      <c r="W100" s="159"/>
      <c r="X100" s="159"/>
      <c r="Y100" s="159"/>
      <c r="Z100" s="159" t="s">
        <v>11</v>
      </c>
      <c r="AA100" s="159"/>
      <c r="AB100" s="159"/>
      <c r="AC100" s="159"/>
      <c r="AD100" s="159"/>
      <c r="AE100" s="159"/>
      <c r="AF100" s="159"/>
      <c r="AG100" s="159"/>
      <c r="AH100" s="159"/>
      <c r="AI100" s="159"/>
      <c r="AJ100" s="159"/>
      <c r="AK100" s="159"/>
      <c r="AL100" s="159" t="s">
        <v>11</v>
      </c>
      <c r="AM100" s="159"/>
      <c r="AN100" s="159"/>
      <c r="AO100" s="159"/>
      <c r="AP100" s="159"/>
      <c r="AQ100" s="159"/>
      <c r="AR100" s="159"/>
      <c r="AS100" s="159"/>
      <c r="AT100" s="159"/>
      <c r="AU100" s="159"/>
      <c r="AV100" s="159"/>
      <c r="AW100" s="159"/>
      <c r="AX100" s="159" t="s">
        <v>11</v>
      </c>
      <c r="AY100" s="159"/>
      <c r="AZ100" s="159"/>
      <c r="BA100" s="159"/>
      <c r="BB100" s="159"/>
      <c r="BC100" s="159"/>
      <c r="BD100" s="159"/>
      <c r="BE100" s="159"/>
      <c r="BF100" s="159"/>
      <c r="BG100" s="159"/>
      <c r="BH100" s="159"/>
      <c r="BI100" s="159"/>
      <c r="BJ100" s="159" t="s">
        <v>11</v>
      </c>
      <c r="BK100" s="159"/>
      <c r="BL100" s="159"/>
      <c r="BM100" s="159"/>
      <c r="BN100" s="159"/>
      <c r="BO100" s="159"/>
      <c r="BP100" s="159"/>
      <c r="BQ100" s="159"/>
      <c r="BR100" s="159"/>
      <c r="BS100" s="159"/>
      <c r="BT100" s="159"/>
      <c r="BU100" s="159"/>
      <c r="BV100" s="159" t="s">
        <v>11</v>
      </c>
      <c r="BW100" s="159"/>
      <c r="BX100" s="159"/>
      <c r="BY100" s="159"/>
      <c r="BZ100" s="159"/>
      <c r="CA100" s="159"/>
      <c r="CB100" s="159"/>
      <c r="CC100" s="159"/>
      <c r="CD100" s="159"/>
      <c r="CE100" s="159"/>
      <c r="CF100" s="159"/>
      <c r="CG100" s="159"/>
      <c r="CH100" s="159" t="s">
        <v>11</v>
      </c>
      <c r="CI100" s="159"/>
      <c r="CJ100" s="159"/>
      <c r="CK100" s="159"/>
      <c r="CL100" s="159"/>
      <c r="CM100" s="159"/>
      <c r="CN100" s="159"/>
      <c r="CO100" s="159"/>
      <c r="CP100" s="159"/>
      <c r="CQ100" s="159"/>
      <c r="CR100" s="159"/>
      <c r="CS100" s="159"/>
      <c r="CT100" s="159" t="s">
        <v>11</v>
      </c>
      <c r="CU100" s="159"/>
      <c r="CV100" s="159"/>
      <c r="CW100" s="159"/>
      <c r="CX100" s="159"/>
      <c r="CY100" s="159"/>
      <c r="CZ100" s="159"/>
      <c r="DA100" s="159"/>
      <c r="DB100" s="159"/>
      <c r="DC100" s="159"/>
      <c r="DD100" s="159"/>
      <c r="DE100" s="159"/>
    </row>
    <row r="101" spans="1:110" x14ac:dyDescent="0.3">
      <c r="B101" s="2">
        <v>1</v>
      </c>
      <c r="C101" s="2">
        <f t="shared" ref="C101:M101" si="559">B101+1</f>
        <v>2</v>
      </c>
      <c r="D101" s="2">
        <f t="shared" si="559"/>
        <v>3</v>
      </c>
      <c r="E101" s="2">
        <f t="shared" si="559"/>
        <v>4</v>
      </c>
      <c r="F101" s="2">
        <f t="shared" si="559"/>
        <v>5</v>
      </c>
      <c r="G101" s="30">
        <f t="shared" si="559"/>
        <v>6</v>
      </c>
      <c r="H101" s="30">
        <f t="shared" si="559"/>
        <v>7</v>
      </c>
      <c r="I101" s="30">
        <f t="shared" si="559"/>
        <v>8</v>
      </c>
      <c r="J101" s="30">
        <f t="shared" si="559"/>
        <v>9</v>
      </c>
      <c r="K101" s="30">
        <f t="shared" si="559"/>
        <v>10</v>
      </c>
      <c r="L101" s="30">
        <f t="shared" si="559"/>
        <v>11</v>
      </c>
      <c r="M101" s="80">
        <f t="shared" si="559"/>
        <v>12</v>
      </c>
      <c r="N101" s="30">
        <v>1</v>
      </c>
      <c r="O101" s="30">
        <f t="shared" ref="O101:Y101" si="560">N101+1</f>
        <v>2</v>
      </c>
      <c r="P101" s="2">
        <f t="shared" si="560"/>
        <v>3</v>
      </c>
      <c r="Q101" s="2">
        <f t="shared" si="560"/>
        <v>4</v>
      </c>
      <c r="R101" s="2">
        <f t="shared" si="560"/>
        <v>5</v>
      </c>
      <c r="S101" s="2">
        <f t="shared" si="560"/>
        <v>6</v>
      </c>
      <c r="T101" s="2">
        <f t="shared" si="560"/>
        <v>7</v>
      </c>
      <c r="U101" s="2">
        <f t="shared" si="560"/>
        <v>8</v>
      </c>
      <c r="V101" s="2">
        <f t="shared" si="560"/>
        <v>9</v>
      </c>
      <c r="W101" s="2">
        <f t="shared" si="560"/>
        <v>10</v>
      </c>
      <c r="X101" s="2">
        <f t="shared" si="560"/>
        <v>11</v>
      </c>
      <c r="Y101" s="80">
        <f t="shared" si="560"/>
        <v>12</v>
      </c>
      <c r="Z101" s="96">
        <v>1</v>
      </c>
      <c r="AA101" s="96">
        <f t="shared" ref="AA101" si="561">Z101+1</f>
        <v>2</v>
      </c>
      <c r="AB101" s="96">
        <f t="shared" ref="AB101" si="562">AA101+1</f>
        <v>3</v>
      </c>
      <c r="AC101" s="96">
        <f t="shared" ref="AC101" si="563">AB101+1</f>
        <v>4</v>
      </c>
      <c r="AD101" s="77">
        <f t="shared" ref="AD101" si="564">AC101+1</f>
        <v>5</v>
      </c>
      <c r="AE101" s="77">
        <f t="shared" ref="AE101" si="565">AD101+1</f>
        <v>6</v>
      </c>
      <c r="AF101" s="2">
        <f t="shared" ref="AF101" si="566">AE101+1</f>
        <v>7</v>
      </c>
      <c r="AG101" s="2">
        <f t="shared" ref="AG101" si="567">AF101+1</f>
        <v>8</v>
      </c>
      <c r="AH101" s="2">
        <f t="shared" ref="AH101" si="568">AG101+1</f>
        <v>9</v>
      </c>
      <c r="AI101" s="2">
        <f t="shared" ref="AI101" si="569">AH101+1</f>
        <v>10</v>
      </c>
      <c r="AJ101" s="2">
        <f t="shared" ref="AJ101" si="570">AI101+1</f>
        <v>11</v>
      </c>
      <c r="AK101" s="2">
        <f t="shared" ref="AK101" si="571">AJ101+1</f>
        <v>12</v>
      </c>
      <c r="AL101" s="2">
        <v>1</v>
      </c>
      <c r="AM101" s="2">
        <v>2</v>
      </c>
      <c r="AN101" s="2">
        <v>3</v>
      </c>
      <c r="AO101" s="2">
        <v>4</v>
      </c>
      <c r="AP101" s="2">
        <v>5</v>
      </c>
      <c r="AQ101" s="2">
        <v>6</v>
      </c>
      <c r="AR101" s="2">
        <v>7</v>
      </c>
      <c r="AS101" s="2">
        <v>8</v>
      </c>
      <c r="AT101" s="2">
        <v>9</v>
      </c>
      <c r="AU101" s="2">
        <v>10</v>
      </c>
      <c r="AV101" s="2">
        <v>11</v>
      </c>
      <c r="AW101" s="2">
        <v>12</v>
      </c>
      <c r="AX101" s="63">
        <v>1</v>
      </c>
      <c r="AY101" s="2">
        <v>2</v>
      </c>
      <c r="AZ101" s="2">
        <v>3</v>
      </c>
      <c r="BA101" s="2">
        <v>4</v>
      </c>
      <c r="BB101" s="2">
        <v>5</v>
      </c>
      <c r="BC101" s="2">
        <v>6</v>
      </c>
      <c r="BD101" s="30">
        <v>7</v>
      </c>
      <c r="BE101" s="30">
        <v>8</v>
      </c>
      <c r="BF101" s="30">
        <v>9</v>
      </c>
      <c r="BG101" s="30">
        <v>10</v>
      </c>
      <c r="BH101" s="30">
        <v>11</v>
      </c>
      <c r="BI101" s="30">
        <v>12</v>
      </c>
      <c r="BJ101" s="106">
        <v>1</v>
      </c>
      <c r="BK101" s="96">
        <v>2</v>
      </c>
      <c r="BL101" s="96">
        <v>3</v>
      </c>
      <c r="BM101" s="96">
        <v>4</v>
      </c>
      <c r="BN101" s="96">
        <v>5</v>
      </c>
      <c r="BO101" s="96">
        <v>6</v>
      </c>
      <c r="BP101" s="96">
        <v>7</v>
      </c>
      <c r="BQ101" s="96">
        <v>8</v>
      </c>
      <c r="BR101" s="96">
        <v>9</v>
      </c>
      <c r="BS101" s="96">
        <v>10</v>
      </c>
      <c r="BT101" s="96">
        <v>11</v>
      </c>
      <c r="BU101" s="30">
        <v>12</v>
      </c>
      <c r="BV101" s="106">
        <v>1</v>
      </c>
      <c r="BW101" s="96">
        <v>2</v>
      </c>
      <c r="BX101" s="96">
        <v>3</v>
      </c>
      <c r="BY101" s="96">
        <v>4</v>
      </c>
      <c r="BZ101" s="96">
        <v>5</v>
      </c>
      <c r="CA101" s="96">
        <v>6</v>
      </c>
      <c r="CB101" s="96">
        <v>7</v>
      </c>
      <c r="CC101" s="96">
        <v>8</v>
      </c>
      <c r="CD101" s="96">
        <v>9</v>
      </c>
      <c r="CE101" s="96">
        <v>10</v>
      </c>
      <c r="CF101" s="96">
        <v>11</v>
      </c>
      <c r="CG101" s="96">
        <v>12</v>
      </c>
      <c r="CH101" s="106">
        <v>1</v>
      </c>
      <c r="CI101" s="152">
        <v>2</v>
      </c>
      <c r="CJ101" s="76">
        <v>3</v>
      </c>
      <c r="CK101" s="76">
        <v>4</v>
      </c>
      <c r="CL101" s="76">
        <v>5</v>
      </c>
      <c r="CM101" s="76">
        <v>6</v>
      </c>
      <c r="CN101" s="76">
        <v>7</v>
      </c>
      <c r="CO101" s="76">
        <v>8</v>
      </c>
      <c r="CP101" s="76">
        <v>9</v>
      </c>
      <c r="CQ101" s="76">
        <v>10</v>
      </c>
      <c r="CR101" s="20">
        <v>11</v>
      </c>
      <c r="CS101" s="20">
        <v>12</v>
      </c>
      <c r="CT101" s="118">
        <v>1</v>
      </c>
      <c r="CU101" s="76">
        <v>2</v>
      </c>
      <c r="DF101" s="151"/>
    </row>
    <row r="102" spans="1:110" x14ac:dyDescent="0.3">
      <c r="B102" s="13" t="s">
        <v>12</v>
      </c>
      <c r="C102" s="13" t="s">
        <v>13</v>
      </c>
      <c r="D102" s="13" t="s">
        <v>14</v>
      </c>
      <c r="E102" s="13" t="s">
        <v>15</v>
      </c>
      <c r="F102" s="13" t="s">
        <v>17</v>
      </c>
      <c r="G102" s="38" t="s">
        <v>16</v>
      </c>
      <c r="H102" s="31" t="s">
        <v>18</v>
      </c>
      <c r="I102" s="31" t="s">
        <v>19</v>
      </c>
      <c r="J102" s="31" t="s">
        <v>20</v>
      </c>
      <c r="K102" s="31" t="s">
        <v>21</v>
      </c>
      <c r="L102" s="31" t="s">
        <v>22</v>
      </c>
      <c r="M102" s="81" t="s">
        <v>23</v>
      </c>
      <c r="N102" s="31" t="s">
        <v>12</v>
      </c>
      <c r="O102" s="31" t="s">
        <v>13</v>
      </c>
      <c r="P102" s="13" t="s">
        <v>14</v>
      </c>
      <c r="Q102" s="13" t="s">
        <v>15</v>
      </c>
      <c r="R102" s="13" t="s">
        <v>17</v>
      </c>
      <c r="S102" s="13" t="s">
        <v>16</v>
      </c>
      <c r="T102" s="13" t="s">
        <v>18</v>
      </c>
      <c r="U102" s="13" t="s">
        <v>19</v>
      </c>
      <c r="V102" s="13" t="s">
        <v>20</v>
      </c>
      <c r="W102" s="13" t="s">
        <v>21</v>
      </c>
      <c r="X102" s="13" t="s">
        <v>22</v>
      </c>
      <c r="Y102" s="81" t="s">
        <v>23</v>
      </c>
      <c r="Z102" s="101" t="s">
        <v>12</v>
      </c>
      <c r="AA102" s="101" t="s">
        <v>13</v>
      </c>
      <c r="AB102" s="101" t="s">
        <v>14</v>
      </c>
      <c r="AC102" s="101" t="s">
        <v>15</v>
      </c>
      <c r="AD102" s="86" t="s">
        <v>17</v>
      </c>
      <c r="AE102" s="86" t="s">
        <v>16</v>
      </c>
      <c r="AF102" s="13" t="s">
        <v>18</v>
      </c>
      <c r="AG102" s="13" t="s">
        <v>19</v>
      </c>
      <c r="AH102" s="13" t="s">
        <v>20</v>
      </c>
      <c r="AI102" s="13" t="s">
        <v>21</v>
      </c>
      <c r="AJ102" s="13" t="s">
        <v>22</v>
      </c>
      <c r="AK102" s="13" t="s">
        <v>23</v>
      </c>
      <c r="AL102" s="13" t="s">
        <v>12</v>
      </c>
      <c r="AM102" s="13" t="s">
        <v>13</v>
      </c>
      <c r="AN102" s="13" t="s">
        <v>14</v>
      </c>
      <c r="AO102" s="13" t="s">
        <v>15</v>
      </c>
      <c r="AP102" s="13" t="s">
        <v>52</v>
      </c>
      <c r="AQ102" s="13" t="s">
        <v>53</v>
      </c>
      <c r="AR102" s="13" t="s">
        <v>54</v>
      </c>
      <c r="AS102" s="13" t="s">
        <v>55</v>
      </c>
      <c r="AT102" s="13" t="s">
        <v>56</v>
      </c>
      <c r="AU102" s="13" t="s">
        <v>57</v>
      </c>
      <c r="AV102" s="13" t="s">
        <v>58</v>
      </c>
      <c r="AW102" s="13" t="s">
        <v>23</v>
      </c>
      <c r="AX102" s="129" t="s">
        <v>12</v>
      </c>
      <c r="AY102" s="13" t="s">
        <v>13</v>
      </c>
      <c r="AZ102" s="13" t="s">
        <v>14</v>
      </c>
      <c r="BA102" s="13" t="s">
        <v>15</v>
      </c>
      <c r="BB102" s="13" t="s">
        <v>52</v>
      </c>
      <c r="BC102" s="13" t="s">
        <v>53</v>
      </c>
      <c r="BD102" s="38" t="s">
        <v>54</v>
      </c>
      <c r="BE102" s="38" t="s">
        <v>55</v>
      </c>
      <c r="BF102" s="38" t="s">
        <v>56</v>
      </c>
      <c r="BG102" s="38" t="s">
        <v>57</v>
      </c>
      <c r="BH102" s="38" t="s">
        <v>58</v>
      </c>
      <c r="BI102" s="38" t="s">
        <v>23</v>
      </c>
      <c r="BJ102" s="136" t="s">
        <v>12</v>
      </c>
      <c r="BK102" s="97" t="s">
        <v>13</v>
      </c>
      <c r="BL102" s="97" t="s">
        <v>14</v>
      </c>
      <c r="BM102" s="97" t="s">
        <v>15</v>
      </c>
      <c r="BN102" s="97" t="s">
        <v>52</v>
      </c>
      <c r="BO102" s="97" t="s">
        <v>53</v>
      </c>
      <c r="BP102" s="97" t="s">
        <v>54</v>
      </c>
      <c r="BQ102" s="97" t="s">
        <v>55</v>
      </c>
      <c r="BR102" s="97" t="s">
        <v>56</v>
      </c>
      <c r="BS102" s="97" t="s">
        <v>57</v>
      </c>
      <c r="BT102" s="97" t="s">
        <v>58</v>
      </c>
      <c r="BU102" s="97" t="s">
        <v>23</v>
      </c>
      <c r="BV102" s="136" t="s">
        <v>12</v>
      </c>
      <c r="BW102" s="97" t="s">
        <v>13</v>
      </c>
      <c r="BX102" s="97" t="s">
        <v>14</v>
      </c>
      <c r="BY102" s="97" t="s">
        <v>15</v>
      </c>
      <c r="BZ102" s="97" t="s">
        <v>52</v>
      </c>
      <c r="CA102" s="97" t="s">
        <v>53</v>
      </c>
      <c r="CB102" s="97" t="s">
        <v>54</v>
      </c>
      <c r="CC102" s="97" t="s">
        <v>55</v>
      </c>
      <c r="CD102" s="97" t="s">
        <v>56</v>
      </c>
      <c r="CE102" s="97" t="s">
        <v>57</v>
      </c>
      <c r="CF102" s="97" t="s">
        <v>58</v>
      </c>
      <c r="CG102" s="97" t="s">
        <v>23</v>
      </c>
      <c r="CH102" s="107" t="s">
        <v>12</v>
      </c>
      <c r="CI102" s="153" t="s">
        <v>13</v>
      </c>
      <c r="CJ102" s="145" t="s">
        <v>14</v>
      </c>
      <c r="CK102" s="145" t="s">
        <v>15</v>
      </c>
      <c r="CL102" s="145" t="s">
        <v>52</v>
      </c>
      <c r="CM102" s="145" t="s">
        <v>53</v>
      </c>
      <c r="CN102" s="145" t="s">
        <v>54</v>
      </c>
      <c r="CO102" s="145" t="s">
        <v>55</v>
      </c>
      <c r="CP102" s="145" t="s">
        <v>56</v>
      </c>
      <c r="CQ102" s="145" t="s">
        <v>57</v>
      </c>
      <c r="CR102" s="21" t="s">
        <v>58</v>
      </c>
      <c r="CS102" s="21" t="s">
        <v>23</v>
      </c>
      <c r="CT102" s="124" t="s">
        <v>12</v>
      </c>
      <c r="CU102" s="145" t="s">
        <v>13</v>
      </c>
      <c r="DF102" s="151"/>
    </row>
    <row r="103" spans="1:110" x14ac:dyDescent="0.3">
      <c r="H103" s="32"/>
      <c r="I103" s="32"/>
      <c r="J103" s="32"/>
      <c r="K103" s="32"/>
      <c r="L103" s="32"/>
      <c r="M103" s="82"/>
      <c r="N103" s="32"/>
      <c r="O103" s="32"/>
      <c r="P103" s="60"/>
      <c r="Q103" s="60"/>
      <c r="R103" s="60"/>
      <c r="S103" s="60"/>
      <c r="T103" s="60"/>
      <c r="U103" s="60"/>
      <c r="V103" s="60"/>
      <c r="W103" s="60"/>
      <c r="X103" s="60"/>
      <c r="Y103" s="98"/>
      <c r="Z103" s="102"/>
      <c r="AA103" s="102"/>
      <c r="AB103" s="102"/>
      <c r="AC103" s="102"/>
      <c r="AD103" s="87"/>
      <c r="AE103" s="87"/>
      <c r="AI103" s="60"/>
      <c r="AL103" s="60"/>
      <c r="AM103" s="60"/>
      <c r="AX103" s="130"/>
      <c r="BD103" s="29"/>
      <c r="BE103" s="29"/>
      <c r="BG103" s="29"/>
      <c r="BH103" s="29"/>
      <c r="BI103" s="29"/>
      <c r="BJ103" s="137"/>
      <c r="BK103" s="99"/>
      <c r="BL103" s="99"/>
      <c r="BM103" s="99"/>
      <c r="BN103" s="99"/>
      <c r="BO103" s="99"/>
      <c r="BP103" s="99"/>
      <c r="BQ103" s="99"/>
      <c r="BR103" s="99"/>
      <c r="BS103" s="99"/>
      <c r="BT103" s="99"/>
      <c r="BU103" s="140"/>
      <c r="BV103" s="137"/>
      <c r="BW103" s="99"/>
      <c r="BX103" s="99"/>
      <c r="BY103" s="99"/>
      <c r="BZ103" s="99"/>
      <c r="CA103" s="99"/>
      <c r="CB103" s="99"/>
      <c r="CC103" s="99"/>
      <c r="CD103" s="99"/>
      <c r="CE103" s="99"/>
      <c r="CF103" s="99"/>
      <c r="CG103" s="99"/>
      <c r="CH103" s="108"/>
      <c r="CI103" s="154"/>
      <c r="CJ103" s="146"/>
      <c r="CK103" s="146"/>
      <c r="CL103" s="146"/>
      <c r="CM103" s="146"/>
      <c r="CN103" s="146"/>
      <c r="CO103" s="146"/>
      <c r="CP103" s="146"/>
      <c r="CQ103" s="146"/>
      <c r="CR103" s="22"/>
      <c r="CS103" s="22"/>
      <c r="CT103" s="125"/>
      <c r="CU103" s="146"/>
      <c r="DF103" s="151"/>
    </row>
    <row r="104" spans="1:110" x14ac:dyDescent="0.3">
      <c r="A104" s="2" t="s">
        <v>0</v>
      </c>
      <c r="B104" s="8">
        <f t="shared" ref="B104:B109" si="572">B8-B88</f>
        <v>2.4515714900820438</v>
      </c>
      <c r="C104" s="8">
        <f t="shared" ref="C104:V104" si="573">C8-C88</f>
        <v>1.0338919990809714E-2</v>
      </c>
      <c r="D104" s="8">
        <f t="shared" si="573"/>
        <v>5.276598575771942</v>
      </c>
      <c r="E104" s="8">
        <f t="shared" si="573"/>
        <v>11.999374695194673</v>
      </c>
      <c r="F104" s="8">
        <f t="shared" si="573"/>
        <v>9.319602797109912</v>
      </c>
      <c r="G104" s="39">
        <f t="shared" si="573"/>
        <v>3.7840699530361199</v>
      </c>
      <c r="H104" s="39">
        <f t="shared" si="573"/>
        <v>4.6341195131899404</v>
      </c>
      <c r="I104" s="39">
        <f t="shared" si="573"/>
        <v>7.0281198007849319</v>
      </c>
      <c r="J104" s="39">
        <f t="shared" si="573"/>
        <v>8.1900947257192467</v>
      </c>
      <c r="K104" s="39">
        <f t="shared" si="573"/>
        <v>6.4503263988182002</v>
      </c>
      <c r="L104" s="39">
        <f t="shared" si="573"/>
        <v>-0.61590034056453646</v>
      </c>
      <c r="M104" s="100">
        <f t="shared" si="573"/>
        <v>2.98941668342112</v>
      </c>
      <c r="N104" s="39">
        <f t="shared" si="573"/>
        <v>3.5522913118303592</v>
      </c>
      <c r="O104" s="39">
        <f t="shared" si="573"/>
        <v>3.052188585149942</v>
      </c>
      <c r="P104" s="8">
        <f t="shared" si="573"/>
        <v>-2.4496554144002118</v>
      </c>
      <c r="Q104" s="8">
        <f t="shared" si="573"/>
        <v>3.659504336348375</v>
      </c>
      <c r="R104" s="8">
        <f t="shared" si="573"/>
        <v>1.8209473579372499</v>
      </c>
      <c r="S104" s="8">
        <f t="shared" si="573"/>
        <v>1.8534523847027877</v>
      </c>
      <c r="T104" s="8">
        <f t="shared" si="573"/>
        <v>7.2669941906263595</v>
      </c>
      <c r="U104" s="8">
        <f t="shared" si="573"/>
        <v>8.2125831082929963</v>
      </c>
      <c r="V104" s="8">
        <f t="shared" si="573"/>
        <v>9.7653421651105479</v>
      </c>
      <c r="W104" s="8">
        <f t="shared" ref="W104:Z104" si="574">W8-W88</f>
        <v>8.6109669324409097</v>
      </c>
      <c r="X104" s="8">
        <f t="shared" si="574"/>
        <v>5.9892369939666281</v>
      </c>
      <c r="Y104" s="100">
        <f t="shared" si="574"/>
        <v>9.8884796813394047</v>
      </c>
      <c r="Z104" s="39">
        <f t="shared" si="574"/>
        <v>9.0988632657196025</v>
      </c>
      <c r="AA104" s="39">
        <f t="shared" ref="AA104:AB104" si="575">AA8-AA88</f>
        <v>1.0605082829283923</v>
      </c>
      <c r="AB104" s="39">
        <f t="shared" si="575"/>
        <v>-2.0064231900599623</v>
      </c>
      <c r="AC104" s="39">
        <f t="shared" ref="AC104:AD104" si="576">AC8-AC88</f>
        <v>8.2637443967128572</v>
      </c>
      <c r="AD104" s="8">
        <f t="shared" si="576"/>
        <v>11.916075129577866</v>
      </c>
      <c r="AE104" s="8">
        <f t="shared" ref="AE104:AF104" si="577">AE8-AE88</f>
        <v>11.699223948644761</v>
      </c>
      <c r="AF104" s="8">
        <f t="shared" si="577"/>
        <v>4.2106196846802071</v>
      </c>
      <c r="AG104" s="8">
        <f t="shared" ref="AG104:AH104" si="578">AG8-AG88</f>
        <v>12.626388943410149</v>
      </c>
      <c r="AH104" s="8">
        <f t="shared" si="578"/>
        <v>5.9310266400475449</v>
      </c>
      <c r="AI104" s="8">
        <f t="shared" ref="AI104:AJ104" si="579">AI8-AI88</f>
        <v>9.634822682104744</v>
      </c>
      <c r="AJ104" s="8">
        <f t="shared" si="579"/>
        <v>8.7801417469065601</v>
      </c>
      <c r="AK104" s="8">
        <f t="shared" ref="AK104:AL104" si="580">AK8-AK88</f>
        <v>4.6738310983962306</v>
      </c>
      <c r="AL104" s="8">
        <f t="shared" si="580"/>
        <v>1.2797769243086918</v>
      </c>
      <c r="AM104" s="8">
        <f t="shared" ref="AM104" si="581">AM8-AM88</f>
        <v>1.1914088492254926</v>
      </c>
      <c r="AN104" s="8">
        <f t="shared" ref="AN104" si="582">AN8-AN88</f>
        <v>3.5999789403635489</v>
      </c>
      <c r="AO104" s="8">
        <f t="shared" ref="AO104:AP104" si="583">AO8-AO88</f>
        <v>7.0324823728231696</v>
      </c>
      <c r="AP104" s="8">
        <f t="shared" si="583"/>
        <v>7.453743703015526</v>
      </c>
      <c r="AQ104" s="8">
        <f t="shared" ref="AQ104:AR104" si="584">AQ8-AQ88</f>
        <v>-1.0606601559802336</v>
      </c>
      <c r="AR104" s="8">
        <f t="shared" si="584"/>
        <v>-9.1312198155598878E-2</v>
      </c>
      <c r="AS104" s="8">
        <f t="shared" ref="AS104:AT104" si="585">AS8-AS88</f>
        <v>7.3393653472427758</v>
      </c>
      <c r="AT104" s="8">
        <f t="shared" si="585"/>
        <v>4.7214940374273802</v>
      </c>
      <c r="AU104" s="8">
        <f t="shared" ref="AU104:AV104" si="586">AU8-AU88</f>
        <v>0.77231096583770587</v>
      </c>
      <c r="AV104" s="8">
        <f t="shared" si="586"/>
        <v>4.0191967403713136</v>
      </c>
      <c r="AW104" s="8">
        <f t="shared" ref="AW104:AX104" si="587">AW8-AW88</f>
        <v>4.9517859213771809</v>
      </c>
      <c r="AX104" s="113">
        <f t="shared" si="587"/>
        <v>9.7766975204267581E-2</v>
      </c>
      <c r="AY104" s="8">
        <f t="shared" ref="AY104:AZ104" si="588">AY8-AY88</f>
        <v>-0.64069312912456233</v>
      </c>
      <c r="AZ104" s="8">
        <f t="shared" si="588"/>
        <v>3.8349409365320106</v>
      </c>
      <c r="BA104" s="8">
        <f t="shared" ref="BA104:BB104" si="589">BA8-BA88</f>
        <v>3.3555706423974652</v>
      </c>
      <c r="BB104" s="8">
        <f t="shared" si="589"/>
        <v>5.0912019055176714</v>
      </c>
      <c r="BC104" s="8">
        <f t="shared" ref="BC104:BD104" si="590">BC8-BC88</f>
        <v>8.9501733900581044</v>
      </c>
      <c r="BD104" s="39">
        <f t="shared" si="590"/>
        <v>-2.7894320869829308</v>
      </c>
      <c r="BE104" s="39">
        <f t="shared" ref="BE104:BF104" si="591">BE8-BE88</f>
        <v>3.9448638957782443</v>
      </c>
      <c r="BF104" s="39">
        <f t="shared" si="591"/>
        <v>5.3091597040318312</v>
      </c>
      <c r="BG104" s="39">
        <f t="shared" ref="BG104:BH104" si="592">BG8-BG88</f>
        <v>7.9953690807509439</v>
      </c>
      <c r="BH104" s="39">
        <f t="shared" si="592"/>
        <v>6.9406899258674954</v>
      </c>
      <c r="BI104" s="39">
        <f t="shared" ref="BI104:BJ104" si="593">BI8-BI88</f>
        <v>1.6502162438288561</v>
      </c>
      <c r="BJ104" s="139">
        <f t="shared" si="593"/>
        <v>0.86850266762946937</v>
      </c>
      <c r="BK104" s="138">
        <f t="shared" ref="BK104:BL104" si="594">BK8-BK88</f>
        <v>-1.530009761752618</v>
      </c>
      <c r="BL104" s="138">
        <f t="shared" si="594"/>
        <v>-0.99200857057695124</v>
      </c>
      <c r="BM104" s="138">
        <f t="shared" ref="BM104:BN104" si="595">BM8-BM88</f>
        <v>-1.6582087184790701</v>
      </c>
      <c r="BN104" s="138">
        <f t="shared" si="595"/>
        <v>7.7166187159725403</v>
      </c>
      <c r="BO104" s="138">
        <f t="shared" ref="BO104:BP104" si="596">BO8-BO88</f>
        <v>0.14536446342455633</v>
      </c>
      <c r="BP104" s="138">
        <f t="shared" si="596"/>
        <v>7.2258483579154991</v>
      </c>
      <c r="BQ104" s="138">
        <f t="shared" ref="BQ104:BR104" si="597">BQ8-BQ88</f>
        <v>3.2229463224423505</v>
      </c>
      <c r="BR104" s="138">
        <f t="shared" si="597"/>
        <v>0.96197239737305651</v>
      </c>
      <c r="BS104" s="138">
        <f t="shared" ref="BS104:BT104" si="598">BS8-BS88</f>
        <v>15.444185467792058</v>
      </c>
      <c r="BT104" s="138">
        <f t="shared" si="598"/>
        <v>9.151815739070388</v>
      </c>
      <c r="BU104" s="138">
        <f t="shared" ref="BU104:BV104" si="599">BU8-BU88</f>
        <v>5.2799322665776511</v>
      </c>
      <c r="BV104" s="139">
        <f t="shared" si="599"/>
        <v>3.9219900603766167</v>
      </c>
      <c r="BW104" s="138">
        <f t="shared" ref="BW104:BX104" si="600">BW8-BW88</f>
        <v>7.5836994798369481</v>
      </c>
      <c r="BX104" s="138">
        <f t="shared" si="600"/>
        <v>8.2833690952773349</v>
      </c>
      <c r="BY104" s="138">
        <f t="shared" ref="BY104:BZ104" si="601">BY8-BY88</f>
        <v>5.7471428923831098</v>
      </c>
      <c r="BZ104" s="138">
        <f t="shared" si="601"/>
        <v>4.1286930430021087</v>
      </c>
      <c r="CA104" s="138">
        <f t="shared" ref="CA104:CB104" si="602">CA8-CA88</f>
        <v>8.8178192673534781</v>
      </c>
      <c r="CB104" s="138">
        <f t="shared" si="602"/>
        <v>0.95007574352167978</v>
      </c>
      <c r="CC104" s="138">
        <f t="shared" ref="CC104:CE104" si="603">CC8-CC88</f>
        <v>2.8983765089841214</v>
      </c>
      <c r="CD104" s="138">
        <f t="shared" si="603"/>
        <v>-2.2264175565538409</v>
      </c>
      <c r="CE104" s="138">
        <f t="shared" si="603"/>
        <v>5.2421773606747166</v>
      </c>
      <c r="CF104" s="138">
        <f t="shared" ref="CF104:CG104" si="604">CF8-CF88</f>
        <v>-3.0202199449383684</v>
      </c>
      <c r="CG104" s="138">
        <f t="shared" si="604"/>
        <v>-1.0545511606089626</v>
      </c>
      <c r="CH104" s="139">
        <f t="shared" ref="CH104:CI104" si="605">CH8-CH88</f>
        <v>1.9411558494231418</v>
      </c>
      <c r="CI104" s="155">
        <f t="shared" si="605"/>
        <v>1.1042456264300302</v>
      </c>
      <c r="CJ104" s="120">
        <f t="shared" ref="CJ104:CK104" si="606">CJ8-CJ88</f>
        <v>4.6942125671756418</v>
      </c>
      <c r="CK104" s="120">
        <f t="shared" si="606"/>
        <v>8.6182193468657147</v>
      </c>
      <c r="CL104" s="120">
        <f t="shared" ref="CL104:CM104" si="607">CL8-CL88</f>
        <v>-2.8949784594386614</v>
      </c>
      <c r="CM104" s="120">
        <f t="shared" si="607"/>
        <v>0.83143044560455337</v>
      </c>
      <c r="CN104" s="120">
        <f t="shared" ref="CN104:CP104" si="608">CN8-CN88</f>
        <v>3.578286553364034</v>
      </c>
      <c r="CO104" s="120">
        <f t="shared" si="608"/>
        <v>-0.24339291688524156</v>
      </c>
      <c r="CP104" s="120">
        <f t="shared" si="608"/>
        <v>1.2737669239279263</v>
      </c>
      <c r="CQ104" s="120">
        <f t="shared" ref="CQ104:CT104" si="609">CQ8-CQ88</f>
        <v>6.7890890309805449</v>
      </c>
      <c r="CR104" s="120">
        <f t="shared" si="609"/>
        <v>5.3609459943231101</v>
      </c>
      <c r="CS104" s="120">
        <f t="shared" si="609"/>
        <v>5.262877157042734</v>
      </c>
      <c r="CT104" s="119">
        <f t="shared" si="609"/>
        <v>7.4492773821649116</v>
      </c>
      <c r="CU104" s="120">
        <f t="shared" ref="CU104" si="610">CU8-CU88</f>
        <v>4.866315876603597</v>
      </c>
      <c r="DF104" s="151"/>
    </row>
    <row r="105" spans="1:110" x14ac:dyDescent="0.3">
      <c r="A105" s="2" t="s">
        <v>1</v>
      </c>
      <c r="B105" s="8">
        <f t="shared" si="572"/>
        <v>8.0700101097076455</v>
      </c>
      <c r="C105" s="8">
        <f t="shared" ref="C105:V105" si="611">C9-C89</f>
        <v>15.231632486479327</v>
      </c>
      <c r="D105" s="8">
        <f t="shared" si="611"/>
        <v>3.276180981147462</v>
      </c>
      <c r="E105" s="8">
        <f t="shared" si="611"/>
        <v>11.505272533336822</v>
      </c>
      <c r="F105" s="8">
        <f t="shared" si="611"/>
        <v>1.3551910430464886E-3</v>
      </c>
      <c r="G105" s="39">
        <f t="shared" si="611"/>
        <v>7.7672927764273823</v>
      </c>
      <c r="H105" s="39">
        <f t="shared" si="611"/>
        <v>13.890413602603857</v>
      </c>
      <c r="I105" s="39">
        <f t="shared" si="611"/>
        <v>25.333056671778984</v>
      </c>
      <c r="J105" s="39">
        <f t="shared" si="611"/>
        <v>27.223734009284463</v>
      </c>
      <c r="K105" s="39">
        <f t="shared" si="611"/>
        <v>26.227270903530652</v>
      </c>
      <c r="L105" s="39">
        <f t="shared" si="611"/>
        <v>18.084437372965578</v>
      </c>
      <c r="M105" s="100">
        <f t="shared" si="611"/>
        <v>25.602940287610352</v>
      </c>
      <c r="N105" s="39">
        <f t="shared" si="611"/>
        <v>45.137056075935682</v>
      </c>
      <c r="O105" s="39">
        <f t="shared" si="611"/>
        <v>48.837487397425605</v>
      </c>
      <c r="P105" s="8">
        <f t="shared" si="611"/>
        <v>35.893240640231937</v>
      </c>
      <c r="Q105" s="8">
        <f t="shared" si="611"/>
        <v>40.441090688048064</v>
      </c>
      <c r="R105" s="8">
        <f t="shared" si="611"/>
        <v>20.171924586734647</v>
      </c>
      <c r="S105" s="8">
        <f t="shared" si="611"/>
        <v>22.274105004268861</v>
      </c>
      <c r="T105" s="8">
        <f t="shared" si="611"/>
        <v>31.356545252278039</v>
      </c>
      <c r="U105" s="8">
        <f t="shared" si="611"/>
        <v>38.576575476196844</v>
      </c>
      <c r="V105" s="8">
        <f t="shared" si="611"/>
        <v>28.026041216383021</v>
      </c>
      <c r="W105" s="8">
        <f t="shared" ref="W105:Z105" si="612">W9-W89</f>
        <v>19.588979330549485</v>
      </c>
      <c r="X105" s="8">
        <f t="shared" si="612"/>
        <v>17.216318159461689</v>
      </c>
      <c r="Y105" s="100">
        <f t="shared" si="612"/>
        <v>23.814801023985375</v>
      </c>
      <c r="Z105" s="39">
        <f t="shared" si="612"/>
        <v>35.014494450395567</v>
      </c>
      <c r="AA105" s="39">
        <f t="shared" ref="AA105:AB105" si="613">AA9-AA89</f>
        <v>39.673481319158682</v>
      </c>
      <c r="AB105" s="39">
        <f t="shared" si="613"/>
        <v>40.584529553972402</v>
      </c>
      <c r="AC105" s="39">
        <f t="shared" ref="AC105:AD105" si="614">AC9-AC89</f>
        <v>47.544333429508811</v>
      </c>
      <c r="AD105" s="8">
        <f t="shared" si="614"/>
        <v>16.981745848156081</v>
      </c>
      <c r="AE105" s="8">
        <f t="shared" ref="AE105:AF105" si="615">AE9-AE89</f>
        <v>14.117277155019352</v>
      </c>
      <c r="AF105" s="8">
        <f t="shared" si="615"/>
        <v>19.408912950377754</v>
      </c>
      <c r="AG105" s="8">
        <f t="shared" ref="AG105:AH105" si="616">AG9-AG89</f>
        <v>24.450490818134178</v>
      </c>
      <c r="AH105" s="8">
        <f t="shared" si="616"/>
        <v>18.505674983789682</v>
      </c>
      <c r="AI105" s="8">
        <f t="shared" ref="AI105:AJ105" si="617">AI9-AI89</f>
        <v>13.423876339526707</v>
      </c>
      <c r="AJ105" s="8">
        <f t="shared" si="617"/>
        <v>11.311302097133812</v>
      </c>
      <c r="AK105" s="8">
        <f t="shared" ref="AK105:AL105" si="618">AK9-AK89</f>
        <v>10.171277426669171</v>
      </c>
      <c r="AL105" s="8">
        <f t="shared" si="618"/>
        <v>5.2175792052602219</v>
      </c>
      <c r="AM105" s="8">
        <f t="shared" ref="AM105" si="619">AM9-AM89</f>
        <v>-1.2435135747034991</v>
      </c>
      <c r="AN105" s="8">
        <f t="shared" ref="AN105" si="620">AN9-AN89</f>
        <v>3.9177885926630296</v>
      </c>
      <c r="AO105" s="8">
        <f t="shared" ref="AO105:AP105" si="621">AO9-AO89</f>
        <v>23.801250719805822</v>
      </c>
      <c r="AP105" s="8">
        <f t="shared" si="621"/>
        <v>3.520568211773508</v>
      </c>
      <c r="AQ105" s="8">
        <f t="shared" ref="AQ105:AR105" si="622">AQ9-AQ89</f>
        <v>4.0911925572973615</v>
      </c>
      <c r="AR105" s="8">
        <f t="shared" si="622"/>
        <v>14.979323847710418</v>
      </c>
      <c r="AS105" s="8">
        <f t="shared" ref="AS105:AT105" si="623">AS9-AS89</f>
        <v>17.066923059992469</v>
      </c>
      <c r="AT105" s="8">
        <f t="shared" si="623"/>
        <v>16.609674581184485</v>
      </c>
      <c r="AU105" s="8">
        <f t="shared" ref="AU105:AV105" si="624">AU9-AU89</f>
        <v>6.122292453419508</v>
      </c>
      <c r="AV105" s="8">
        <f t="shared" si="624"/>
        <v>5.3612932200029384</v>
      </c>
      <c r="AW105" s="8">
        <f t="shared" ref="AW105:AX105" si="625">AW9-AW89</f>
        <v>5.0610931527810941</v>
      </c>
      <c r="AX105" s="113">
        <f t="shared" si="625"/>
        <v>-12.294737623484863</v>
      </c>
      <c r="AY105" s="8">
        <f t="shared" ref="AY105:AZ105" si="626">AY9-AY89</f>
        <v>-1.9549186955087521</v>
      </c>
      <c r="AZ105" s="8">
        <f t="shared" si="626"/>
        <v>-20.784203925957925</v>
      </c>
      <c r="BA105" s="8">
        <f t="shared" ref="BA105:BB105" si="627">BA9-BA89</f>
        <v>14.655745008002754</v>
      </c>
      <c r="BB105" s="8">
        <f t="shared" si="627"/>
        <v>0.6310747392297742</v>
      </c>
      <c r="BC105" s="8">
        <f t="shared" ref="BC105:BD105" si="628">BC9-BC89</f>
        <v>7.1630151768541452</v>
      </c>
      <c r="BD105" s="39">
        <f t="shared" si="628"/>
        <v>17.380272290921013</v>
      </c>
      <c r="BE105" s="39">
        <f t="shared" ref="BE105:BF105" si="629">BE9-BE89</f>
        <v>17.571736629477343</v>
      </c>
      <c r="BF105" s="39">
        <f t="shared" si="629"/>
        <v>16.958126999116949</v>
      </c>
      <c r="BG105" s="39">
        <f t="shared" ref="BG105:BH105" si="630">BG9-BG89</f>
        <v>11.162010177215059</v>
      </c>
      <c r="BH105" s="39">
        <f t="shared" si="630"/>
        <v>3.2054754096244125</v>
      </c>
      <c r="BI105" s="39">
        <f t="shared" ref="BI105:BJ105" si="631">BI9-BI89</f>
        <v>6.4527942542360499</v>
      </c>
      <c r="BJ105" s="139">
        <f t="shared" si="631"/>
        <v>26.07969765281414</v>
      </c>
      <c r="BK105" s="138">
        <f t="shared" ref="BK105:BL105" si="632">BK9-BK89</f>
        <v>7.1391844750503566</v>
      </c>
      <c r="BL105" s="138">
        <f t="shared" si="632"/>
        <v>51.390552050097597</v>
      </c>
      <c r="BM105" s="138">
        <f t="shared" ref="BM105:BN105" si="633">BM9-BM89</f>
        <v>25.523297748548785</v>
      </c>
      <c r="BN105" s="138">
        <f t="shared" si="633"/>
        <v>1.6229566835773994</v>
      </c>
      <c r="BO105" s="138">
        <f t="shared" ref="BO105:BP105" si="634">BO9-BO89</f>
        <v>16.792659764059024</v>
      </c>
      <c r="BP105" s="138">
        <f t="shared" si="634"/>
        <v>8.3546331663605571</v>
      </c>
      <c r="BQ105" s="138">
        <f t="shared" ref="BQ105:BR105" si="635">BQ9-BQ89</f>
        <v>3.4873891602884015</v>
      </c>
      <c r="BR105" s="138">
        <f t="shared" si="635"/>
        <v>3.1316869487155472</v>
      </c>
      <c r="BS105" s="138">
        <f t="shared" ref="BS105:BT105" si="636">BS9-BS89</f>
        <v>12.035985852152127</v>
      </c>
      <c r="BT105" s="138">
        <f t="shared" si="636"/>
        <v>7.604463314125379</v>
      </c>
      <c r="BU105" s="138">
        <f t="shared" ref="BU105:BV105" si="637">BU9-BU89</f>
        <v>8.6605605118156781</v>
      </c>
      <c r="BV105" s="139">
        <f t="shared" si="637"/>
        <v>22.645250081902631</v>
      </c>
      <c r="BW105" s="138">
        <f t="shared" ref="BW105:BX105" si="638">BW9-BW89</f>
        <v>12.326563302924214</v>
      </c>
      <c r="BX105" s="138">
        <f t="shared" si="638"/>
        <v>40.789207471505421</v>
      </c>
      <c r="BY105" s="138">
        <f t="shared" ref="BY105:BZ105" si="639">BY9-BY89</f>
        <v>23.272389326192211</v>
      </c>
      <c r="BZ105" s="138">
        <f t="shared" si="639"/>
        <v>22.064110302343295</v>
      </c>
      <c r="CA105" s="138">
        <f t="shared" ref="CA105:CB105" si="640">CA9-CA89</f>
        <v>10.420631409752716</v>
      </c>
      <c r="CB105" s="138">
        <f t="shared" si="640"/>
        <v>11.19131792978007</v>
      </c>
      <c r="CC105" s="138">
        <f t="shared" ref="CC105:CE105" si="641">CC9-CC89</f>
        <v>19.260239771130699</v>
      </c>
      <c r="CD105" s="138">
        <f t="shared" si="641"/>
        <v>0.4027358293437544</v>
      </c>
      <c r="CE105" s="138">
        <f t="shared" si="641"/>
        <v>7.5108201752542207</v>
      </c>
      <c r="CF105" s="138">
        <f t="shared" ref="CF105:CG105" si="642">CF9-CF89</f>
        <v>-0.26189738400462304</v>
      </c>
      <c r="CG105" s="138">
        <f t="shared" si="642"/>
        <v>-1.8597735942699671</v>
      </c>
      <c r="CH105" s="139">
        <f t="shared" ref="CH105:CI105" si="643">CH9-CH89</f>
        <v>3.5610092915475491</v>
      </c>
      <c r="CI105" s="155">
        <f t="shared" si="643"/>
        <v>-28.90007560165671</v>
      </c>
      <c r="CJ105" s="120">
        <f t="shared" ref="CJ105:CK105" si="644">CJ9-CJ89</f>
        <v>35.603920325416539</v>
      </c>
      <c r="CK105" s="120">
        <f t="shared" si="644"/>
        <v>34.426282583405055</v>
      </c>
      <c r="CL105" s="120">
        <f t="shared" ref="CL105:CM105" si="645">CL9-CL89</f>
        <v>3.8496299504396063</v>
      </c>
      <c r="CM105" s="120">
        <f t="shared" si="645"/>
        <v>2.468473766847481</v>
      </c>
      <c r="CN105" s="120">
        <f t="shared" ref="CN105:CP105" si="646">CN9-CN89</f>
        <v>-0.67559079092512775</v>
      </c>
      <c r="CO105" s="120">
        <f t="shared" si="646"/>
        <v>9.7230682568830531</v>
      </c>
      <c r="CP105" s="120">
        <f t="shared" si="646"/>
        <v>3.7417167287305162</v>
      </c>
      <c r="CQ105" s="120">
        <f t="shared" ref="CQ105:CT105" si="647">CQ9-CQ89</f>
        <v>5.4841364001237309</v>
      </c>
      <c r="CR105" s="120">
        <f t="shared" si="647"/>
        <v>2.6022121397556965</v>
      </c>
      <c r="CS105" s="120">
        <f t="shared" si="647"/>
        <v>-13.001598741619281</v>
      </c>
      <c r="CT105" s="119">
        <f t="shared" si="647"/>
        <v>-10.369014016764559</v>
      </c>
      <c r="CU105" s="120">
        <f t="shared" ref="CU105" si="648">CU9-CU89</f>
        <v>12.348260587669124</v>
      </c>
      <c r="DF105" s="151"/>
    </row>
    <row r="106" spans="1:110" x14ac:dyDescent="0.3">
      <c r="A106" s="2" t="s">
        <v>2</v>
      </c>
      <c r="B106" s="8">
        <f t="shared" si="572"/>
        <v>1.2749065342589425</v>
      </c>
      <c r="C106" s="8">
        <f t="shared" ref="C106:V106" si="649">C10-C90</f>
        <v>5.4825427091826562</v>
      </c>
      <c r="D106" s="8">
        <f t="shared" si="649"/>
        <v>10.149521149866185</v>
      </c>
      <c r="E106" s="8">
        <f t="shared" si="649"/>
        <v>7.7476987289693255</v>
      </c>
      <c r="F106" s="8">
        <f t="shared" si="649"/>
        <v>12.310114945231931</v>
      </c>
      <c r="G106" s="39">
        <f t="shared" si="649"/>
        <v>9.1871012883188854</v>
      </c>
      <c r="H106" s="39">
        <f t="shared" si="649"/>
        <v>10.04562843104641</v>
      </c>
      <c r="I106" s="39">
        <f t="shared" si="649"/>
        <v>15.849949358440373</v>
      </c>
      <c r="J106" s="39">
        <f t="shared" si="649"/>
        <v>11.882831435309306</v>
      </c>
      <c r="K106" s="39">
        <f t="shared" si="649"/>
        <v>17.072029569586011</v>
      </c>
      <c r="L106" s="39">
        <f t="shared" si="649"/>
        <v>10.999116476657715</v>
      </c>
      <c r="M106" s="100">
        <f t="shared" si="649"/>
        <v>20.312327595339497</v>
      </c>
      <c r="N106" s="39">
        <f t="shared" si="649"/>
        <v>16.173427323459009</v>
      </c>
      <c r="O106" s="39">
        <f t="shared" si="649"/>
        <v>22.620755830074025</v>
      </c>
      <c r="P106" s="8">
        <f t="shared" si="649"/>
        <v>23.279323355542811</v>
      </c>
      <c r="Q106" s="8">
        <f t="shared" si="649"/>
        <v>22.082528915894834</v>
      </c>
      <c r="R106" s="8">
        <f t="shared" si="649"/>
        <v>22.960978745448458</v>
      </c>
      <c r="S106" s="8">
        <f t="shared" si="649"/>
        <v>15.271316852630903</v>
      </c>
      <c r="T106" s="8">
        <f t="shared" si="649"/>
        <v>29.535708435181647</v>
      </c>
      <c r="U106" s="8">
        <f t="shared" si="649"/>
        <v>26.41541639731722</v>
      </c>
      <c r="V106" s="8">
        <f t="shared" si="649"/>
        <v>24.005438648188743</v>
      </c>
      <c r="W106" s="8">
        <f t="shared" ref="W106:Z106" si="650">W10-W90</f>
        <v>19.096696012940431</v>
      </c>
      <c r="X106" s="8">
        <f t="shared" si="650"/>
        <v>12.951070158996785</v>
      </c>
      <c r="Y106" s="100">
        <f t="shared" si="650"/>
        <v>23.106245487003697</v>
      </c>
      <c r="Z106" s="39">
        <f t="shared" si="650"/>
        <v>24.593367839851531</v>
      </c>
      <c r="AA106" s="39">
        <f t="shared" ref="AA106:AB106" si="651">AA10-AA90</f>
        <v>17.457922800456124</v>
      </c>
      <c r="AB106" s="39">
        <f t="shared" si="651"/>
        <v>22.484065526719302</v>
      </c>
      <c r="AC106" s="39">
        <f t="shared" ref="AC106:AD106" si="652">AC10-AC90</f>
        <v>12.298887633195399</v>
      </c>
      <c r="AD106" s="8">
        <f t="shared" si="652"/>
        <v>13.30861646896372</v>
      </c>
      <c r="AE106" s="8">
        <f t="shared" ref="AE106:AF106" si="653">AE10-AE90</f>
        <v>19.159764538757337</v>
      </c>
      <c r="AF106" s="8">
        <f t="shared" si="653"/>
        <v>14.126341796072559</v>
      </c>
      <c r="AG106" s="8">
        <f t="shared" ref="AG106:AH106" si="654">AG10-AG90</f>
        <v>17.667876345068255</v>
      </c>
      <c r="AH106" s="8">
        <f t="shared" si="654"/>
        <v>7.7846504869700794</v>
      </c>
      <c r="AI106" s="8">
        <f t="shared" ref="AI106:AJ106" si="655">AI10-AI90</f>
        <v>3.1523610999632474</v>
      </c>
      <c r="AJ106" s="8">
        <f t="shared" si="655"/>
        <v>3.1032064355185973</v>
      </c>
      <c r="AK106" s="8">
        <f t="shared" ref="AK106:AL106" si="656">AK10-AK90</f>
        <v>-1.7257202575475112</v>
      </c>
      <c r="AL106" s="8">
        <f t="shared" si="656"/>
        <v>-3.2671130510302397</v>
      </c>
      <c r="AM106" s="8">
        <f t="shared" ref="AM106" si="657">AM10-AM90</f>
        <v>-6.2845213672187867</v>
      </c>
      <c r="AN106" s="8">
        <f t="shared" ref="AN106" si="658">AN10-AN90</f>
        <v>-7.258117308509533</v>
      </c>
      <c r="AO106" s="8">
        <f t="shared" ref="AO106:AP106" si="659">AO10-AO90</f>
        <v>-9.5754222399657394</v>
      </c>
      <c r="AP106" s="8">
        <f t="shared" si="659"/>
        <v>-3.1887378952429515</v>
      </c>
      <c r="AQ106" s="8">
        <f t="shared" ref="AQ106:AR106" si="660">AQ10-AQ90</f>
        <v>-7.3587068738460779</v>
      </c>
      <c r="AR106" s="8">
        <f t="shared" si="660"/>
        <v>-5.0627701119273176</v>
      </c>
      <c r="AS106" s="8">
        <f t="shared" ref="AS106:AT106" si="661">AS10-AS90</f>
        <v>-1.0283104300973527</v>
      </c>
      <c r="AT106" s="8">
        <f t="shared" si="661"/>
        <v>-0.30865266739462882</v>
      </c>
      <c r="AU106" s="8">
        <f t="shared" ref="AU106:AV106" si="662">AU10-AU90</f>
        <v>3.3558908805851289</v>
      </c>
      <c r="AV106" s="8">
        <f t="shared" si="662"/>
        <v>2.0550169017999167</v>
      </c>
      <c r="AW106" s="8">
        <f t="shared" ref="AW106:AX106" si="663">AW10-AW90</f>
        <v>-1.7059269861388096</v>
      </c>
      <c r="AX106" s="113">
        <f t="shared" si="663"/>
        <v>-0.16035754757087872</v>
      </c>
      <c r="AY106" s="8">
        <f t="shared" ref="AY106:AZ106" si="664">AY10-AY90</f>
        <v>-2.4276513304338216</v>
      </c>
      <c r="AZ106" s="8">
        <f t="shared" si="664"/>
        <v>-2.0279127693944083</v>
      </c>
      <c r="BA106" s="8">
        <f t="shared" ref="BA106:BB106" si="665">BA10-BA90</f>
        <v>-6.4773069445739573</v>
      </c>
      <c r="BB106" s="8">
        <f t="shared" si="665"/>
        <v>-12.605262513797722</v>
      </c>
      <c r="BC106" s="8">
        <f t="shared" ref="BC106:BD106" si="666">BC10-BC90</f>
        <v>1.1326374063054629</v>
      </c>
      <c r="BD106" s="39">
        <f t="shared" si="666"/>
        <v>6.384749601798287</v>
      </c>
      <c r="BE106" s="39">
        <f t="shared" ref="BE106:BF106" si="667">BE10-BE90</f>
        <v>0.43395215770927109</v>
      </c>
      <c r="BF106" s="39">
        <f t="shared" si="667"/>
        <v>-2.0161958199317418</v>
      </c>
      <c r="BG106" s="39">
        <f t="shared" ref="BG106:BH106" si="668">BG10-BG90</f>
        <v>1.821516786297952</v>
      </c>
      <c r="BH106" s="39">
        <f t="shared" si="668"/>
        <v>6.2094308258117721</v>
      </c>
      <c r="BI106" s="39">
        <f t="shared" ref="BI106:BJ106" si="669">BI10-BI90</f>
        <v>11.992984545535446</v>
      </c>
      <c r="BJ106" s="139">
        <f t="shared" si="669"/>
        <v>8.3320881887091716</v>
      </c>
      <c r="BK106" s="138">
        <f t="shared" ref="BK106:BL106" si="670">BK10-BK90</f>
        <v>12.50721047290094</v>
      </c>
      <c r="BL106" s="138">
        <f t="shared" si="670"/>
        <v>5.6077298183549296</v>
      </c>
      <c r="BM106" s="138">
        <f t="shared" ref="BM106:BN106" si="671">BM10-BM90</f>
        <v>9.9890551416195628</v>
      </c>
      <c r="BN106" s="138">
        <f t="shared" si="671"/>
        <v>16.196457258253982</v>
      </c>
      <c r="BO106" s="138">
        <f t="shared" ref="BO106:BP106" si="672">BO10-BO90</f>
        <v>11.451255673925662</v>
      </c>
      <c r="BP106" s="138">
        <f t="shared" si="672"/>
        <v>11.00320767298874</v>
      </c>
      <c r="BQ106" s="138">
        <f t="shared" ref="BQ106:BR106" si="673">BQ10-BQ90</f>
        <v>8.5780527409014837</v>
      </c>
      <c r="BR106" s="138">
        <f t="shared" si="673"/>
        <v>8.8684875113784756</v>
      </c>
      <c r="BS106" s="138">
        <f t="shared" ref="BS106:BT106" si="674">BS10-BS90</f>
        <v>9.6335983796892535</v>
      </c>
      <c r="BT106" s="138">
        <f t="shared" si="674"/>
        <v>10.482209038030959</v>
      </c>
      <c r="BU106" s="138">
        <f t="shared" ref="BU106:BV106" si="675">BU10-BU90</f>
        <v>10.959984988469841</v>
      </c>
      <c r="BV106" s="139">
        <f t="shared" si="675"/>
        <v>12.368405700752618</v>
      </c>
      <c r="BW106" s="138">
        <f t="shared" ref="BW106:BX106" si="676">BW10-BW90</f>
        <v>14.176686900546841</v>
      </c>
      <c r="BX106" s="138">
        <f t="shared" si="676"/>
        <v>5.256618016417427</v>
      </c>
      <c r="BY106" s="138">
        <f t="shared" ref="BY106:BZ106" si="677">BY10-BY90</f>
        <v>11.944820176623093</v>
      </c>
      <c r="BZ106" s="138">
        <f t="shared" si="677"/>
        <v>14.673579430175639</v>
      </c>
      <c r="CA106" s="138">
        <f t="shared" ref="CA106:CB106" si="678">CA10-CA90</f>
        <v>9.1393519581301312</v>
      </c>
      <c r="CB106" s="138">
        <f t="shared" si="678"/>
        <v>6.8585475946180132</v>
      </c>
      <c r="CC106" s="138">
        <f t="shared" ref="CC106:CE106" si="679">CC10-CC90</f>
        <v>1.3825633209186492</v>
      </c>
      <c r="CD106" s="138">
        <f t="shared" si="679"/>
        <v>-3.7645790688131413</v>
      </c>
      <c r="CE106" s="138">
        <f t="shared" si="679"/>
        <v>-5.2114953886957061</v>
      </c>
      <c r="CF106" s="138">
        <f t="shared" ref="CF106:CG106" si="680">CF10-CF90</f>
        <v>-3.8306586591832321</v>
      </c>
      <c r="CG106" s="138">
        <f t="shared" si="680"/>
        <v>-0.82369855254425239</v>
      </c>
      <c r="CH106" s="139">
        <f t="shared" ref="CH106:CI106" si="681">CH10-CH90</f>
        <v>-4.2964507407288135</v>
      </c>
      <c r="CI106" s="155">
        <f t="shared" si="681"/>
        <v>-4.8618529965094481</v>
      </c>
      <c r="CJ106" s="120">
        <f t="shared" ref="CJ106:CK106" si="682">CJ10-CJ90</f>
        <v>-8.2535536836859542</v>
      </c>
      <c r="CK106" s="120">
        <f t="shared" si="682"/>
        <v>-5.6487804803755104</v>
      </c>
      <c r="CL106" s="120">
        <f t="shared" ref="CL106:CM106" si="683">CL10-CL90</f>
        <v>-6.0757552436336972</v>
      </c>
      <c r="CM106" s="120">
        <f t="shared" si="683"/>
        <v>-11.511775459248426</v>
      </c>
      <c r="CN106" s="120">
        <f t="shared" ref="CN106:CP106" si="684">CN10-CN90</f>
        <v>-9.0676046144943818</v>
      </c>
      <c r="CO106" s="120">
        <f t="shared" si="684"/>
        <v>-9.6911231488723502</v>
      </c>
      <c r="CP106" s="120">
        <f t="shared" si="684"/>
        <v>-2.7186559408166318</v>
      </c>
      <c r="CQ106" s="120">
        <f t="shared" ref="CQ106:CT106" si="685">CQ10-CQ90</f>
        <v>3.1401512736934585</v>
      </c>
      <c r="CR106" s="120">
        <f t="shared" si="685"/>
        <v>5.6250428491334716</v>
      </c>
      <c r="CS106" s="120">
        <f t="shared" si="685"/>
        <v>12.00323471308432</v>
      </c>
      <c r="CT106" s="119">
        <f t="shared" si="685"/>
        <v>19.252850990535016</v>
      </c>
      <c r="CU106" s="120">
        <f t="shared" ref="CU106" si="686">CU10-CU90</f>
        <v>18.504255696589624</v>
      </c>
      <c r="DF106" s="151"/>
    </row>
    <row r="107" spans="1:110" x14ac:dyDescent="0.3">
      <c r="A107" s="2" t="s">
        <v>3</v>
      </c>
      <c r="B107" s="8">
        <f t="shared" si="572"/>
        <v>21.020922509003409</v>
      </c>
      <c r="C107" s="8">
        <f t="shared" ref="C107:V107" si="687">C11-C91</f>
        <v>19.657960894279405</v>
      </c>
      <c r="D107" s="8">
        <f t="shared" si="687"/>
        <v>19.609555953541918</v>
      </c>
      <c r="E107" s="8">
        <f t="shared" si="687"/>
        <v>31.885567624974573</v>
      </c>
      <c r="F107" s="8">
        <f t="shared" si="687"/>
        <v>35.355877204988815</v>
      </c>
      <c r="G107" s="39">
        <f t="shared" si="687"/>
        <v>40.376118477965946</v>
      </c>
      <c r="H107" s="39">
        <f t="shared" si="687"/>
        <v>35.751424385415589</v>
      </c>
      <c r="I107" s="39">
        <f t="shared" si="687"/>
        <v>33.581092311092604</v>
      </c>
      <c r="J107" s="39">
        <f t="shared" si="687"/>
        <v>34.698300780414939</v>
      </c>
      <c r="K107" s="39">
        <f t="shared" si="687"/>
        <v>28.454472583057953</v>
      </c>
      <c r="L107" s="39">
        <f t="shared" si="687"/>
        <v>29.119341345722702</v>
      </c>
      <c r="M107" s="100">
        <f t="shared" si="687"/>
        <v>28.844503918175619</v>
      </c>
      <c r="N107" s="39">
        <f t="shared" si="687"/>
        <v>47.427808556641807</v>
      </c>
      <c r="O107" s="39">
        <f t="shared" si="687"/>
        <v>42.110791737333727</v>
      </c>
      <c r="P107" s="8">
        <f t="shared" si="687"/>
        <v>45.429752389032913</v>
      </c>
      <c r="Q107" s="8">
        <f t="shared" si="687"/>
        <v>57.480207859509392</v>
      </c>
      <c r="R107" s="8">
        <f t="shared" si="687"/>
        <v>54.175702700165147</v>
      </c>
      <c r="S107" s="8">
        <f t="shared" si="687"/>
        <v>52.653820839849971</v>
      </c>
      <c r="T107" s="8">
        <f t="shared" si="687"/>
        <v>45.204150635087984</v>
      </c>
      <c r="U107" s="8">
        <f t="shared" si="687"/>
        <v>42.674347842083158</v>
      </c>
      <c r="V107" s="8">
        <f t="shared" si="687"/>
        <v>38.232586887422066</v>
      </c>
      <c r="W107" s="8">
        <f t="shared" ref="W107:Z107" si="688">W11-W91</f>
        <v>31.826565740487975</v>
      </c>
      <c r="X107" s="8">
        <f t="shared" si="688"/>
        <v>34.374574860060079</v>
      </c>
      <c r="Y107" s="100">
        <f t="shared" si="688"/>
        <v>31.363218748240747</v>
      </c>
      <c r="Z107" s="39">
        <f t="shared" si="688"/>
        <v>40.423245665148514</v>
      </c>
      <c r="AA107" s="39">
        <f t="shared" ref="AA107:AB107" si="689">AA11-AA91</f>
        <v>41.900740231884612</v>
      </c>
      <c r="AB107" s="39">
        <f t="shared" si="689"/>
        <v>46.19304424042857</v>
      </c>
      <c r="AC107" s="39">
        <f t="shared" ref="AC107:AD107" si="690">AC11-AC91</f>
        <v>62.012786683232349</v>
      </c>
      <c r="AD107" s="8">
        <f t="shared" si="690"/>
        <v>50.739467281398795</v>
      </c>
      <c r="AE107" s="8">
        <f t="shared" ref="AE107:AF107" si="691">AE11-AE91</f>
        <v>43.082285321827683</v>
      </c>
      <c r="AF107" s="8">
        <f t="shared" si="691"/>
        <v>38.101360750393653</v>
      </c>
      <c r="AG107" s="8">
        <f t="shared" ref="AG107:AH107" si="692">AG11-AG91</f>
        <v>34.264893179810628</v>
      </c>
      <c r="AH107" s="8">
        <f t="shared" si="692"/>
        <v>31.985933070148278</v>
      </c>
      <c r="AI107" s="8">
        <f t="shared" ref="AI107:AJ107" si="693">AI11-AI91</f>
        <v>23.460904036042709</v>
      </c>
      <c r="AJ107" s="8">
        <f t="shared" si="693"/>
        <v>21.600148065600514</v>
      </c>
      <c r="AK107" s="8">
        <f t="shared" ref="AK107:AL107" si="694">AK11-AK91</f>
        <v>18.853236449589907</v>
      </c>
      <c r="AL107" s="8">
        <f t="shared" si="694"/>
        <v>28.09183049649128</v>
      </c>
      <c r="AM107" s="8">
        <f t="shared" ref="AM107" si="695">AM11-AM91</f>
        <v>34.875517490339234</v>
      </c>
      <c r="AN107" s="8">
        <f t="shared" ref="AN107" si="696">AN11-AN91</f>
        <v>40.033501043429403</v>
      </c>
      <c r="AO107" s="8">
        <f t="shared" ref="AO107:AP107" si="697">AO11-AO91</f>
        <v>35.700178611106665</v>
      </c>
      <c r="AP107" s="8">
        <f t="shared" si="697"/>
        <v>48.618417577071867</v>
      </c>
      <c r="AQ107" s="8">
        <f t="shared" ref="AQ107:AR107" si="698">AQ11-AQ91</f>
        <v>44.660525091152337</v>
      </c>
      <c r="AR107" s="8">
        <f t="shared" si="698"/>
        <v>36.520886256373295</v>
      </c>
      <c r="AS107" s="8">
        <f t="shared" ref="AS107:AT107" si="699">AS11-AS91</f>
        <v>34.564276342252157</v>
      </c>
      <c r="AT107" s="8">
        <f t="shared" si="699"/>
        <v>32.707630337233752</v>
      </c>
      <c r="AU107" s="8">
        <f t="shared" ref="AU107:AV107" si="700">AU11-AU91</f>
        <v>23.770201914536855</v>
      </c>
      <c r="AV107" s="8">
        <f t="shared" si="700"/>
        <v>23.574207770182266</v>
      </c>
      <c r="AW107" s="8">
        <f t="shared" ref="AW107:AX107" si="701">AW11-AW91</f>
        <v>17.912517498675292</v>
      </c>
      <c r="AX107" s="113">
        <f t="shared" si="701"/>
        <v>13.984817778382457</v>
      </c>
      <c r="AY107" s="8">
        <f t="shared" ref="AY107:AZ107" si="702">AY11-AY91</f>
        <v>24.038100572299268</v>
      </c>
      <c r="AZ107" s="8">
        <f t="shared" si="702"/>
        <v>36.71531489288914</v>
      </c>
      <c r="BA107" s="8">
        <f t="shared" ref="BA107:BB107" si="703">BA11-BA91</f>
        <v>36.341743660214519</v>
      </c>
      <c r="BB107" s="8">
        <f t="shared" si="703"/>
        <v>41.336140808313843</v>
      </c>
      <c r="BC107" s="8">
        <f t="shared" ref="BC107:BD107" si="704">BC11-BC91</f>
        <v>36.053437243063115</v>
      </c>
      <c r="BD107" s="39">
        <f t="shared" si="704"/>
        <v>29.442096266009663</v>
      </c>
      <c r="BE107" s="39">
        <f t="shared" ref="BE107:BF107" si="705">BE11-BE91</f>
        <v>20.722445431519962</v>
      </c>
      <c r="BF107" s="39">
        <f t="shared" si="705"/>
        <v>12.134755958990088</v>
      </c>
      <c r="BG107" s="39">
        <f t="shared" ref="BG107:BH107" si="706">BG11-BG91</f>
        <v>11.100983781821554</v>
      </c>
      <c r="BH107" s="39">
        <f t="shared" si="706"/>
        <v>5.6285545949809652</v>
      </c>
      <c r="BI107" s="39">
        <f t="shared" ref="BI107:BJ107" si="707">BI11-BI91</f>
        <v>5.4859163375792974</v>
      </c>
      <c r="BJ107" s="139">
        <f t="shared" si="707"/>
        <v>4.6538894525669079</v>
      </c>
      <c r="BK107" s="138">
        <f t="shared" ref="BK107:BL107" si="708">BK11-BK91</f>
        <v>20.932175389071759</v>
      </c>
      <c r="BL107" s="138">
        <f t="shared" si="708"/>
        <v>26.56347166021186</v>
      </c>
      <c r="BM107" s="138">
        <f t="shared" ref="BM107:BN107" si="709">BM11-BM91</f>
        <v>22.765723116500567</v>
      </c>
      <c r="BN107" s="138">
        <f t="shared" si="709"/>
        <v>24.159971385716517</v>
      </c>
      <c r="BO107" s="138">
        <f t="shared" ref="BO107:BP107" si="710">BO11-BO91</f>
        <v>17.82962843482872</v>
      </c>
      <c r="BP107" s="138">
        <f t="shared" si="710"/>
        <v>-0.29214927909800537</v>
      </c>
      <c r="BQ107" s="138">
        <f t="shared" ref="BQ107:BR107" si="711">BQ11-BQ91</f>
        <v>14.117226140770519</v>
      </c>
      <c r="BR107" s="138">
        <f t="shared" si="711"/>
        <v>18.078501727179187</v>
      </c>
      <c r="BS107" s="138">
        <f t="shared" ref="BS107:BT107" si="712">BS11-BS91</f>
        <v>14.556894071578828</v>
      </c>
      <c r="BT107" s="138">
        <f t="shared" si="712"/>
        <v>16.01526915578772</v>
      </c>
      <c r="BU107" s="138">
        <f t="shared" ref="BU107:BV107" si="713">BU11-BU91</f>
        <v>14.538223369944834</v>
      </c>
      <c r="BV107" s="139">
        <f t="shared" si="713"/>
        <v>25.902745431802863</v>
      </c>
      <c r="BW107" s="138">
        <f t="shared" ref="BW107:BX107" si="714">BW11-BW91</f>
        <v>21.222900165484418</v>
      </c>
      <c r="BX107" s="138">
        <f t="shared" si="714"/>
        <v>79.774959416899677</v>
      </c>
      <c r="BY107" s="138">
        <f t="shared" ref="BY107:BZ107" si="715">BY11-BY91</f>
        <v>59.548860863710246</v>
      </c>
      <c r="BZ107" s="138">
        <f t="shared" si="715"/>
        <v>47.485493024661295</v>
      </c>
      <c r="CA107" s="138">
        <f t="shared" ref="CA107:CB107" si="716">CA11-CA91</f>
        <v>71.856496877093562</v>
      </c>
      <c r="CB107" s="138">
        <f t="shared" si="716"/>
        <v>56.608660220131128</v>
      </c>
      <c r="CC107" s="138">
        <f t="shared" ref="CC107:CE107" si="717">CC11-CC91</f>
        <v>53.677133704935891</v>
      </c>
      <c r="CD107" s="138">
        <f t="shared" si="717"/>
        <v>31.052344167627837</v>
      </c>
      <c r="CE107" s="138">
        <f t="shared" si="717"/>
        <v>18.58213578527884</v>
      </c>
      <c r="CF107" s="138">
        <f t="shared" ref="CF107:CG107" si="718">CF11-CF91</f>
        <v>13.91295877283703</v>
      </c>
      <c r="CG107" s="138">
        <f t="shared" si="718"/>
        <v>15.70705744364685</v>
      </c>
      <c r="CH107" s="139">
        <f t="shared" ref="CH107:CI107" si="719">CH11-CH91</f>
        <v>15.037040035702731</v>
      </c>
      <c r="CI107" s="155">
        <f t="shared" si="719"/>
        <v>27.850178986949103</v>
      </c>
      <c r="CJ107" s="120">
        <f t="shared" ref="CJ107:CK107" si="720">CJ11-CJ91</f>
        <v>63.765062094349318</v>
      </c>
      <c r="CK107" s="120">
        <f t="shared" si="720"/>
        <v>74.197781256546278</v>
      </c>
      <c r="CL107" s="120">
        <f t="shared" ref="CL107:CM107" si="721">CL11-CL91</f>
        <v>61.818540365317872</v>
      </c>
      <c r="CM107" s="120">
        <f t="shared" si="721"/>
        <v>53.036623635174308</v>
      </c>
      <c r="CN107" s="120">
        <f t="shared" ref="CN107:CP107" si="722">CN11-CN91</f>
        <v>30.226762345442495</v>
      </c>
      <c r="CO107" s="120">
        <f t="shared" si="722"/>
        <v>21.67271985403918</v>
      </c>
      <c r="CP107" s="120">
        <f t="shared" si="722"/>
        <v>13.551129168172871</v>
      </c>
      <c r="CQ107" s="120">
        <f t="shared" ref="CQ107:CT107" si="723">CQ11-CQ91</f>
        <v>4.575087261205713</v>
      </c>
      <c r="CR107" s="120">
        <f t="shared" si="723"/>
        <v>18.281552566552982</v>
      </c>
      <c r="CS107" s="120">
        <f t="shared" si="723"/>
        <v>23.13761937053437</v>
      </c>
      <c r="CT107" s="119">
        <f t="shared" si="723"/>
        <v>24.834929609242344</v>
      </c>
      <c r="CU107" s="120">
        <f t="shared" ref="CU107" si="724">CU11-CU91</f>
        <v>22.502484501326563</v>
      </c>
      <c r="DF107" s="151"/>
    </row>
    <row r="108" spans="1:110" x14ac:dyDescent="0.3">
      <c r="A108" s="2" t="s">
        <v>4</v>
      </c>
      <c r="B108" s="8">
        <f t="shared" si="572"/>
        <v>3.5958657534267653</v>
      </c>
      <c r="C108" s="8">
        <f t="shared" ref="C108:V108" si="725">C12-C92</f>
        <v>6.9723413872480844</v>
      </c>
      <c r="D108" s="8">
        <f t="shared" si="725"/>
        <v>6.2274297059210877</v>
      </c>
      <c r="E108" s="8">
        <f t="shared" si="725"/>
        <v>7.5437653765520452</v>
      </c>
      <c r="F108" s="8">
        <f t="shared" si="725"/>
        <v>5.7800793180977017</v>
      </c>
      <c r="G108" s="39">
        <f t="shared" si="725"/>
        <v>5.5839934077730469</v>
      </c>
      <c r="H108" s="39">
        <f t="shared" si="725"/>
        <v>2.7845235493489326</v>
      </c>
      <c r="I108" s="39">
        <f t="shared" si="725"/>
        <v>7.4669177675847074</v>
      </c>
      <c r="J108" s="39">
        <f t="shared" si="725"/>
        <v>11.214330588933953</v>
      </c>
      <c r="K108" s="39">
        <f t="shared" si="725"/>
        <v>5.8568431707462132</v>
      </c>
      <c r="L108" s="39">
        <f t="shared" si="725"/>
        <v>7.2899693664374787</v>
      </c>
      <c r="M108" s="100">
        <f t="shared" si="725"/>
        <v>8.5747313707589381</v>
      </c>
      <c r="N108" s="39">
        <f t="shared" si="725"/>
        <v>8.3568849459376295</v>
      </c>
      <c r="O108" s="39">
        <f t="shared" si="725"/>
        <v>6.8942078228290846</v>
      </c>
      <c r="P108" s="8">
        <f t="shared" si="725"/>
        <v>5.9397901226581435</v>
      </c>
      <c r="Q108" s="8">
        <f t="shared" si="725"/>
        <v>3.6796251377889249</v>
      </c>
      <c r="R108" s="8">
        <f t="shared" si="725"/>
        <v>1.9349231776916689</v>
      </c>
      <c r="S108" s="8">
        <f t="shared" si="725"/>
        <v>8.5145236939988855</v>
      </c>
      <c r="T108" s="8">
        <f t="shared" si="725"/>
        <v>-3.2752514080480459</v>
      </c>
      <c r="U108" s="8">
        <f t="shared" si="725"/>
        <v>-0.13037476129319714</v>
      </c>
      <c r="V108" s="8">
        <f t="shared" si="725"/>
        <v>1.3620548838554569</v>
      </c>
      <c r="W108" s="8">
        <f t="shared" ref="W108:Z108" si="726">W12-W92</f>
        <v>0.69175093642469321</v>
      </c>
      <c r="X108" s="8">
        <f t="shared" si="726"/>
        <v>2.525712299726135</v>
      </c>
      <c r="Y108" s="100">
        <f t="shared" si="726"/>
        <v>3.3348762307158046</v>
      </c>
      <c r="Z108" s="39">
        <f t="shared" si="726"/>
        <v>2.557813989182165</v>
      </c>
      <c r="AA108" s="39">
        <f t="shared" ref="AA108:AB108" si="727">AA12-AA92</f>
        <v>4.8357138564971418</v>
      </c>
      <c r="AB108" s="39">
        <f t="shared" si="727"/>
        <v>-0.81090395894341505</v>
      </c>
      <c r="AC108" s="39">
        <f t="shared" ref="AC108:AD108" si="728">AC12-AC92</f>
        <v>-0.31501183168743552</v>
      </c>
      <c r="AD108" s="8">
        <f t="shared" si="728"/>
        <v>2.0635683208076543</v>
      </c>
      <c r="AE108" s="8">
        <f t="shared" ref="AE108:AF108" si="729">AE12-AE92</f>
        <v>1.3665265213543165</v>
      </c>
      <c r="AF108" s="8">
        <f t="shared" si="729"/>
        <v>-1.2746452819056131</v>
      </c>
      <c r="AG108" s="8">
        <f t="shared" ref="AG108:AH108" si="730">AG12-AG92</f>
        <v>-4.8138047492347482</v>
      </c>
      <c r="AH108" s="8">
        <f t="shared" si="730"/>
        <v>0.77315226477670507</v>
      </c>
      <c r="AI108" s="8">
        <f t="shared" ref="AI108:AJ108" si="731">AI12-AI92</f>
        <v>2.2614621154165189</v>
      </c>
      <c r="AJ108" s="8">
        <f t="shared" si="731"/>
        <v>0.84927736002051102</v>
      </c>
      <c r="AK108" s="8">
        <f t="shared" ref="AK108:AL108" si="732">AK12-AK92</f>
        <v>-1.3105059974793765</v>
      </c>
      <c r="AL108" s="8">
        <f t="shared" si="732"/>
        <v>-1.8324475603680392</v>
      </c>
      <c r="AM108" s="8">
        <f t="shared" ref="AM108" si="733">AM12-AM92</f>
        <v>-2.5830456016174246</v>
      </c>
      <c r="AN108" s="8">
        <f t="shared" ref="AN108" si="734">AN12-AN92</f>
        <v>1.8353855719444052</v>
      </c>
      <c r="AO108" s="8">
        <f t="shared" ref="AO108:AP108" si="735">AO12-AO92</f>
        <v>2.5197560582833134</v>
      </c>
      <c r="AP108" s="8">
        <f t="shared" si="735"/>
        <v>-3.198777844236556</v>
      </c>
      <c r="AQ108" s="8">
        <f t="shared" ref="AQ108:AR108" si="736">AQ12-AQ92</f>
        <v>-8.1467081635513061</v>
      </c>
      <c r="AR108" s="8">
        <f t="shared" si="736"/>
        <v>-2.3780066313608543</v>
      </c>
      <c r="AS108" s="8">
        <f t="shared" ref="AS108:AT108" si="737">AS12-AS92</f>
        <v>-0.24249127675828319</v>
      </c>
      <c r="AT108" s="8">
        <f t="shared" si="737"/>
        <v>0.1466469325917501</v>
      </c>
      <c r="AU108" s="8">
        <f t="shared" ref="AU108:AV108" si="738">AU12-AU92</f>
        <v>1.6552098553505221</v>
      </c>
      <c r="AV108" s="8">
        <f t="shared" si="738"/>
        <v>1.5800144427474034</v>
      </c>
      <c r="AW108" s="8">
        <f t="shared" ref="AW108:AX108" si="739">AW12-AW92</f>
        <v>1.5953836246699389</v>
      </c>
      <c r="AX108" s="113">
        <f t="shared" si="739"/>
        <v>5.7301446661799815E-2</v>
      </c>
      <c r="AY108" s="8">
        <f t="shared" ref="AY108:AZ108" si="740">AY12-AY92</f>
        <v>2.3321092535371974</v>
      </c>
      <c r="AZ108" s="8">
        <f t="shared" si="740"/>
        <v>1.8962589971005741</v>
      </c>
      <c r="BA108" s="8">
        <f t="shared" ref="BA108:BB108" si="741">BA12-BA92</f>
        <v>2.7095329991843435</v>
      </c>
      <c r="BB108" s="8">
        <f t="shared" si="741"/>
        <v>-2.458124417540823</v>
      </c>
      <c r="BC108" s="8">
        <f t="shared" ref="BC108:BD108" si="742">BC12-BC92</f>
        <v>2.6796309659925761</v>
      </c>
      <c r="BD108" s="39">
        <f t="shared" si="742"/>
        <v>-2.0892438992786744</v>
      </c>
      <c r="BE108" s="39">
        <f t="shared" ref="BE108:BF108" si="743">BE12-BE92</f>
        <v>4.9554583729803809</v>
      </c>
      <c r="BF108" s="39">
        <f t="shared" si="743"/>
        <v>-0.90288866494346642</v>
      </c>
      <c r="BG108" s="39">
        <f t="shared" ref="BG108:BH108" si="744">BG12-BG92</f>
        <v>-0.71470047280866211</v>
      </c>
      <c r="BH108" s="39">
        <f t="shared" si="744"/>
        <v>-1.4865456710388125</v>
      </c>
      <c r="BI108" s="39">
        <f t="shared" ref="BI108:BJ108" si="745">BI12-BI92</f>
        <v>1.6485627758838755</v>
      </c>
      <c r="BJ108" s="139">
        <f t="shared" si="745"/>
        <v>-1.2495311404619311</v>
      </c>
      <c r="BK108" s="138">
        <f t="shared" ref="BK108:BL108" si="746">BK12-BK92</f>
        <v>0.99175814442733667</v>
      </c>
      <c r="BL108" s="138">
        <f t="shared" si="746"/>
        <v>1.1885112509801985</v>
      </c>
      <c r="BM108" s="138">
        <f t="shared" ref="BM108:BN108" si="747">BM12-BM92</f>
        <v>1.7242739314958015</v>
      </c>
      <c r="BN108" s="138">
        <f t="shared" si="747"/>
        <v>4.4747170574030761</v>
      </c>
      <c r="BO108" s="138">
        <f t="shared" ref="BO108:BP108" si="748">BO12-BO92</f>
        <v>8.7649773788007899</v>
      </c>
      <c r="BP108" s="138">
        <f t="shared" si="748"/>
        <v>6.9879579316597962</v>
      </c>
      <c r="BQ108" s="138">
        <f t="shared" ref="BQ108:BR108" si="749">BQ12-BQ92</f>
        <v>5.8961114418560676</v>
      </c>
      <c r="BR108" s="138">
        <f t="shared" si="749"/>
        <v>4.4316565950179481</v>
      </c>
      <c r="BS108" s="138">
        <f t="shared" ref="BS108:BT108" si="750">BS12-BS92</f>
        <v>2.9093260445683296</v>
      </c>
      <c r="BT108" s="138">
        <f t="shared" si="750"/>
        <v>2.8671394419738858</v>
      </c>
      <c r="BU108" s="138">
        <f t="shared" ref="BU108:BV108" si="751">BU12-BU92</f>
        <v>0.73881536964966443</v>
      </c>
      <c r="BV108" s="139">
        <f t="shared" si="751"/>
        <v>5.2387331965167911</v>
      </c>
      <c r="BW108" s="138">
        <f t="shared" ref="BW108:BX108" si="752">BW12-BW92</f>
        <v>6.4246303529136846</v>
      </c>
      <c r="BX108" s="138">
        <f t="shared" si="752"/>
        <v>4.4449643310395075</v>
      </c>
      <c r="BY108" s="138">
        <f t="shared" ref="BY108:BZ108" si="753">BY12-BY92</f>
        <v>11.860541971199268</v>
      </c>
      <c r="BZ108" s="138">
        <f t="shared" si="753"/>
        <v>23.297551930247224</v>
      </c>
      <c r="CA108" s="138">
        <f t="shared" ref="CA108:CB108" si="754">CA12-CA92</f>
        <v>17.934280343354679</v>
      </c>
      <c r="CB108" s="138">
        <f t="shared" si="754"/>
        <v>10.665699290807755</v>
      </c>
      <c r="CC108" s="138">
        <f t="shared" ref="CC108:CE108" si="755">CC12-CC92</f>
        <v>12.298126256489525</v>
      </c>
      <c r="CD108" s="138">
        <f t="shared" si="755"/>
        <v>5.3612585854815258</v>
      </c>
      <c r="CE108" s="138">
        <f t="shared" si="755"/>
        <v>10.432204586710267</v>
      </c>
      <c r="CF108" s="138">
        <f t="shared" ref="CF108:CG108" si="756">CF12-CF92</f>
        <v>5.970043938883582</v>
      </c>
      <c r="CG108" s="138">
        <f t="shared" si="756"/>
        <v>1.9014774813377882</v>
      </c>
      <c r="CH108" s="139">
        <f t="shared" ref="CH108:CI108" si="757">CH12-CH92</f>
        <v>-0.50798865751687128</v>
      </c>
      <c r="CI108" s="155">
        <f t="shared" si="757"/>
        <v>-8.4536776558340261</v>
      </c>
      <c r="CJ108" s="120">
        <f t="shared" ref="CJ108:CK108" si="758">CJ12-CJ92</f>
        <v>-8.1749429561855003</v>
      </c>
      <c r="CK108" s="120">
        <f t="shared" si="758"/>
        <v>-7.2685256543150381</v>
      </c>
      <c r="CL108" s="120">
        <f t="shared" ref="CL108:CM108" si="759">CL12-CL92</f>
        <v>-0.4704300892267419</v>
      </c>
      <c r="CM108" s="120">
        <f t="shared" si="759"/>
        <v>2.8497268749234728</v>
      </c>
      <c r="CN108" s="120">
        <f t="shared" ref="CN108:CP108" si="760">CN12-CN92</f>
        <v>4.5310373360970537</v>
      </c>
      <c r="CO108" s="120">
        <f t="shared" si="760"/>
        <v>5.4352331106519252</v>
      </c>
      <c r="CP108" s="120">
        <f t="shared" si="760"/>
        <v>8.6826656867540954</v>
      </c>
      <c r="CQ108" s="120">
        <f t="shared" ref="CQ108:CT108" si="761">CQ12-CQ92</f>
        <v>9.8605730255447703</v>
      </c>
      <c r="CR108" s="120">
        <f t="shared" si="761"/>
        <v>9.4915415974837067</v>
      </c>
      <c r="CS108" s="120">
        <f t="shared" si="761"/>
        <v>10.257391828833619</v>
      </c>
      <c r="CT108" s="119">
        <f t="shared" si="761"/>
        <v>7.0940757836562369</v>
      </c>
      <c r="CU108" s="120">
        <f t="shared" ref="CU108" si="762">CU12-CU92</f>
        <v>9.7474628309651514</v>
      </c>
      <c r="DF108" s="151"/>
    </row>
    <row r="109" spans="1:110" x14ac:dyDescent="0.3">
      <c r="A109" s="2" t="s">
        <v>5</v>
      </c>
      <c r="B109" s="8">
        <f t="shared" si="572"/>
        <v>2.0433442521696108</v>
      </c>
      <c r="C109" s="8">
        <f t="shared" ref="C109:V109" si="763">C13-C93</f>
        <v>5.0195878291016065</v>
      </c>
      <c r="D109" s="8">
        <f t="shared" si="763"/>
        <v>7.569446500612834</v>
      </c>
      <c r="E109" s="8">
        <f t="shared" si="763"/>
        <v>4.5074470872686945</v>
      </c>
      <c r="F109" s="8">
        <f t="shared" si="763"/>
        <v>7.8763538456439406</v>
      </c>
      <c r="G109" s="39">
        <f t="shared" si="763"/>
        <v>6.3421070385980798</v>
      </c>
      <c r="H109" s="39">
        <f t="shared" si="763"/>
        <v>10.274893128094035</v>
      </c>
      <c r="I109" s="39">
        <f t="shared" si="763"/>
        <v>15.777911518815639</v>
      </c>
      <c r="J109" s="39">
        <f t="shared" si="763"/>
        <v>14.985474958051878</v>
      </c>
      <c r="K109" s="39">
        <f t="shared" si="763"/>
        <v>17.290785995368591</v>
      </c>
      <c r="L109" s="39">
        <f t="shared" si="763"/>
        <v>10.836660461984167</v>
      </c>
      <c r="M109" s="100">
        <f t="shared" si="763"/>
        <v>18.011530527128027</v>
      </c>
      <c r="N109" s="39">
        <f t="shared" si="763"/>
        <v>16.777887477827889</v>
      </c>
      <c r="O109" s="39">
        <f t="shared" si="763"/>
        <v>19.391952360337715</v>
      </c>
      <c r="P109" s="8">
        <f t="shared" si="763"/>
        <v>17.894092351832079</v>
      </c>
      <c r="Q109" s="8">
        <f t="shared" si="763"/>
        <v>14.48177684692601</v>
      </c>
      <c r="R109" s="8">
        <f t="shared" si="763"/>
        <v>14.598362809064191</v>
      </c>
      <c r="S109" s="8">
        <f t="shared" si="763"/>
        <v>9.8691226212186933</v>
      </c>
      <c r="T109" s="8">
        <f t="shared" si="763"/>
        <v>24.580517398596349</v>
      </c>
      <c r="U109" s="8">
        <f t="shared" si="763"/>
        <v>23.929487764222554</v>
      </c>
      <c r="V109" s="8">
        <f t="shared" si="763"/>
        <v>21.245517708900866</v>
      </c>
      <c r="W109" s="8">
        <f t="shared" ref="W109:Z109" si="764">W13-W93</f>
        <v>17.136344754513029</v>
      </c>
      <c r="X109" s="8">
        <f t="shared" si="764"/>
        <v>12.573119270203374</v>
      </c>
      <c r="Y109" s="100">
        <f t="shared" si="764"/>
        <v>20.01770685929743</v>
      </c>
      <c r="Z109" s="39">
        <f t="shared" si="764"/>
        <v>21.863422976308605</v>
      </c>
      <c r="AA109" s="39">
        <f t="shared" ref="AA109:AB109" si="765">AA13-AA93</f>
        <v>14.745236010708705</v>
      </c>
      <c r="AB109" s="39">
        <f t="shared" si="765"/>
        <v>17.590231502425034</v>
      </c>
      <c r="AC109" s="39">
        <f t="shared" ref="AC109:AD109" si="766">AC13-AC93</f>
        <v>9.3361925752288144</v>
      </c>
      <c r="AD109" s="8">
        <f t="shared" si="766"/>
        <v>9.2286739995470981</v>
      </c>
      <c r="AE109" s="8">
        <f t="shared" ref="AE109:AF109" si="767">AE13-AE93</f>
        <v>13.804220692672814</v>
      </c>
      <c r="AF109" s="8">
        <f t="shared" si="767"/>
        <v>12.463155300378375</v>
      </c>
      <c r="AG109" s="8">
        <f t="shared" ref="AG109:AH109" si="768">AG13-AG93</f>
        <v>16.196164253809872</v>
      </c>
      <c r="AH109" s="8">
        <f t="shared" si="768"/>
        <v>9.4957802310605537</v>
      </c>
      <c r="AI109" s="8">
        <f t="shared" ref="AI109:AJ109" si="769">AI13-AI93</f>
        <v>6.510748385377763</v>
      </c>
      <c r="AJ109" s="8">
        <f t="shared" si="769"/>
        <v>5.5800516467529349</v>
      </c>
      <c r="AK109" s="8">
        <f t="shared" ref="AK109:AL109" si="770">AK13-AK93</f>
        <v>0.2929227499581728</v>
      </c>
      <c r="AL109" s="8">
        <f t="shared" si="770"/>
        <v>-2.9457339845808121</v>
      </c>
      <c r="AM109" s="8">
        <f t="shared" ref="AM109" si="771">AM13-AM93</f>
        <v>-6.4406022530963973</v>
      </c>
      <c r="AN109" s="8">
        <f t="shared" ref="AN109" si="772">AN13-AN93</f>
        <v>-7.2583852412873142</v>
      </c>
      <c r="AO109" s="8">
        <f t="shared" ref="AO109:AP109" si="773">AO13-AO93</f>
        <v>-5.1812586533037717</v>
      </c>
      <c r="AP109" s="8">
        <f t="shared" si="773"/>
        <v>-2.4686974272741438</v>
      </c>
      <c r="AQ109" s="8">
        <f t="shared" ref="AQ109:AR109" si="774">AQ13-AQ93</f>
        <v>-7.5029215411123218</v>
      </c>
      <c r="AR109" s="8">
        <f t="shared" si="774"/>
        <v>-1.9553012105384582</v>
      </c>
      <c r="AS109" s="8">
        <f t="shared" ref="AS109:AT109" si="775">AS13-AS93</f>
        <v>2.3507100400835377</v>
      </c>
      <c r="AT109" s="8">
        <f t="shared" si="775"/>
        <v>3.8058722843970045</v>
      </c>
      <c r="AU109" s="8">
        <f t="shared" ref="AU109:AV109" si="776">AU13-AU93</f>
        <v>3.6990089551981953</v>
      </c>
      <c r="AV109" s="8">
        <f t="shared" si="776"/>
        <v>3.1158632066669263</v>
      </c>
      <c r="AW109" s="8">
        <f t="shared" ref="AW109:AX109" si="777">AW13-AW93</f>
        <v>-1.1604877370127156</v>
      </c>
      <c r="AX109" s="113">
        <f t="shared" si="777"/>
        <v>-1.8358467602282111</v>
      </c>
      <c r="AY109" s="8">
        <f t="shared" ref="AY109:AZ109" si="778">AY13-AY93</f>
        <v>-2.3764582781688972</v>
      </c>
      <c r="AZ109" s="8">
        <f t="shared" si="778"/>
        <v>-2.8442583613528214</v>
      </c>
      <c r="BA109" s="8">
        <f t="shared" ref="BA109:BB109" si="779">BA13-BA93</f>
        <v>-6.5742270678670387</v>
      </c>
      <c r="BB109" s="8">
        <f t="shared" si="779"/>
        <v>-10.581107878966456</v>
      </c>
      <c r="BC109" s="8">
        <f t="shared" ref="BC109:BD109" si="780">BC13-BC93</f>
        <v>2.9665536246442983</v>
      </c>
      <c r="BD109" s="39">
        <f t="shared" si="780"/>
        <v>3.7021915675207282</v>
      </c>
      <c r="BE109" s="39">
        <f t="shared" ref="BE109:BF109" si="781">BE13-BE93</f>
        <v>2.08745548942127</v>
      </c>
      <c r="BF109" s="39">
        <f t="shared" si="781"/>
        <v>2.3322453112596726</v>
      </c>
      <c r="BG109" s="39">
        <f t="shared" ref="BG109:BH109" si="782">BG13-BG93</f>
        <v>5.0615059427089371</v>
      </c>
      <c r="BH109" s="39">
        <f t="shared" si="782"/>
        <v>5.2597026748282936</v>
      </c>
      <c r="BI109" s="39">
        <f t="shared" ref="BI109:BJ109" si="783">BI13-BI93</f>
        <v>7.2969440798201504</v>
      </c>
      <c r="BJ109" s="139">
        <f t="shared" si="783"/>
        <v>7.3161228320382961</v>
      </c>
      <c r="BK109" s="138">
        <f t="shared" ref="BK109:BL109" si="784">BK13-BK93</f>
        <v>9.0595803994567987</v>
      </c>
      <c r="BL109" s="138">
        <f t="shared" si="784"/>
        <v>4.7728725679329145</v>
      </c>
      <c r="BM109" s="138">
        <f t="shared" ref="BM109:BN109" si="785">BM13-BM93</f>
        <v>7.6043233792133833</v>
      </c>
      <c r="BN109" s="138">
        <f t="shared" si="785"/>
        <v>12.755694341497026</v>
      </c>
      <c r="BO109" s="138">
        <f t="shared" ref="BO109:BP109" si="786">BO13-BO93</f>
        <v>8.2488225845376562</v>
      </c>
      <c r="BP109" s="138">
        <f t="shared" si="786"/>
        <v>8.2507915307029123</v>
      </c>
      <c r="BQ109" s="138">
        <f t="shared" ref="BQ109:BR109" si="787">BQ13-BQ93</f>
        <v>6.6092646639257566</v>
      </c>
      <c r="BR109" s="138">
        <f t="shared" si="787"/>
        <v>6.7855328134108142</v>
      </c>
      <c r="BS109" s="138">
        <f t="shared" ref="BS109:BT109" si="788">BS13-BS93</f>
        <v>9.6950954669597174</v>
      </c>
      <c r="BT109" s="138">
        <f t="shared" si="788"/>
        <v>8.3698510823334331</v>
      </c>
      <c r="BU109" s="138">
        <f t="shared" ref="BU109:BV109" si="789">BU13-BU93</f>
        <v>8.5714316646885962</v>
      </c>
      <c r="BV109" s="139">
        <f t="shared" si="789"/>
        <v>10.705139481161989</v>
      </c>
      <c r="BW109" s="138">
        <f t="shared" ref="BW109:BX109" si="790">BW13-BW93</f>
        <v>11.724948449729361</v>
      </c>
      <c r="BX109" s="138">
        <f t="shared" si="790"/>
        <v>5.2345969866456841</v>
      </c>
      <c r="BY109" s="138">
        <f t="shared" ref="BY109:BZ109" si="791">BY13-BY93</f>
        <v>10.492750089417036</v>
      </c>
      <c r="BZ109" s="138">
        <f t="shared" si="791"/>
        <v>12.979561477656524</v>
      </c>
      <c r="CA109" s="138">
        <f t="shared" ref="CA109:CB109" si="792">CA13-CA93</f>
        <v>8.590452346596571</v>
      </c>
      <c r="CB109" s="138">
        <f t="shared" si="792"/>
        <v>4.9494389554918286</v>
      </c>
      <c r="CC109" s="138">
        <f t="shared" ref="CC109:CE109" si="793">CC13-CC93</f>
        <v>3.6209739060045862</v>
      </c>
      <c r="CD109" s="138">
        <f t="shared" si="793"/>
        <v>-2.772100599329633</v>
      </c>
      <c r="CE109" s="138">
        <f t="shared" si="793"/>
        <v>-2.0142767298747586</v>
      </c>
      <c r="CF109" s="138">
        <f t="shared" ref="CF109:CG109" si="794">CF13-CF93</f>
        <v>-3.5933875386519087</v>
      </c>
      <c r="CG109" s="138">
        <f t="shared" si="794"/>
        <v>-1.30851076350217</v>
      </c>
      <c r="CH109" s="139">
        <f t="shared" ref="CH109:CI109" si="795">CH13-CH93</f>
        <v>-3.0921080116135755</v>
      </c>
      <c r="CI109" s="155">
        <f t="shared" si="795"/>
        <v>-6.4977838415759273</v>
      </c>
      <c r="CJ109" s="120">
        <f t="shared" ref="CJ109:CK109" si="796">CJ13-CJ93</f>
        <v>-6.1651275282010545</v>
      </c>
      <c r="CK109" s="120">
        <f t="shared" si="796"/>
        <v>-2.6571335310557558</v>
      </c>
      <c r="CL109" s="120">
        <f t="shared" ref="CL109:CM109" si="797">CL13-CL93</f>
        <v>-4.750929017601802</v>
      </c>
      <c r="CM109" s="120">
        <f t="shared" si="797"/>
        <v>-8.591735662042435</v>
      </c>
      <c r="CN109" s="120">
        <f t="shared" ref="CN109:CP109" si="798">CN13-CN93</f>
        <v>-6.6651276343130164</v>
      </c>
      <c r="CO109" s="120">
        <f t="shared" si="798"/>
        <v>-5.5632502602755842</v>
      </c>
      <c r="CP109" s="120">
        <f t="shared" si="798"/>
        <v>-0.61498586358895224</v>
      </c>
      <c r="CQ109" s="120">
        <f t="shared" ref="CQ109:CT109" si="799">CQ13-CQ93</f>
        <v>2.007101654764277</v>
      </c>
      <c r="CR109" s="120">
        <f t="shared" si="799"/>
        <v>5.0186195183872275</v>
      </c>
      <c r="CS109" s="120">
        <f t="shared" si="799"/>
        <v>7.0797861212868085</v>
      </c>
      <c r="CT109" s="119">
        <f t="shared" si="799"/>
        <v>12.973380707269801</v>
      </c>
      <c r="CU109" s="120">
        <f t="shared" ref="CU109" si="800">CU13-CU93</f>
        <v>14.905893409641006</v>
      </c>
      <c r="DF109" s="151"/>
    </row>
    <row r="110" spans="1:110" x14ac:dyDescent="0.3">
      <c r="H110" s="30"/>
      <c r="I110" s="43"/>
      <c r="J110" s="43"/>
      <c r="R110" s="60"/>
      <c r="Z110" s="19"/>
      <c r="AA110" s="19"/>
      <c r="AB110" s="19"/>
      <c r="AC110" s="19"/>
      <c r="AI110" s="19"/>
      <c r="DF110" s="151"/>
    </row>
    <row r="112" spans="1:110" x14ac:dyDescent="0.3">
      <c r="A112" s="53" t="s">
        <v>39</v>
      </c>
    </row>
    <row r="113" spans="1:1" x14ac:dyDescent="0.3">
      <c r="A113" s="54" t="s">
        <v>40</v>
      </c>
    </row>
    <row r="114" spans="1:1" x14ac:dyDescent="0.3">
      <c r="A114" s="55"/>
    </row>
    <row r="115" spans="1:1" x14ac:dyDescent="0.3">
      <c r="A115" s="55" t="s">
        <v>41</v>
      </c>
    </row>
    <row r="116" spans="1:1" x14ac:dyDescent="0.3">
      <c r="A116" s="56" t="s">
        <v>42</v>
      </c>
    </row>
    <row r="117" spans="1:1" x14ac:dyDescent="0.3">
      <c r="A117" s="56" t="s">
        <v>43</v>
      </c>
    </row>
    <row r="118" spans="1:1" x14ac:dyDescent="0.3">
      <c r="A118" s="56" t="s">
        <v>44</v>
      </c>
    </row>
    <row r="119" spans="1:1" x14ac:dyDescent="0.3">
      <c r="A119" s="55" t="s">
        <v>45</v>
      </c>
    </row>
    <row r="120" spans="1:1" x14ac:dyDescent="0.3">
      <c r="A120" s="55" t="s">
        <v>46</v>
      </c>
    </row>
    <row r="121" spans="1:1" x14ac:dyDescent="0.3">
      <c r="A121" s="55" t="s">
        <v>47</v>
      </c>
    </row>
    <row r="122" spans="1:1" x14ac:dyDescent="0.3">
      <c r="A122" s="55" t="s">
        <v>48</v>
      </c>
    </row>
  </sheetData>
  <mergeCells count="63">
    <mergeCell ref="CT84:DE84"/>
    <mergeCell ref="CT100:DE100"/>
    <mergeCell ref="CT4:DE4"/>
    <mergeCell ref="CT20:DE20"/>
    <mergeCell ref="CT36:DE36"/>
    <mergeCell ref="CT52:DE52"/>
    <mergeCell ref="CT68:DE68"/>
    <mergeCell ref="CH84:CS84"/>
    <mergeCell ref="CH100:CS100"/>
    <mergeCell ref="CH4:CS4"/>
    <mergeCell ref="CH20:CS20"/>
    <mergeCell ref="CH36:CS36"/>
    <mergeCell ref="CH52:CS52"/>
    <mergeCell ref="CH68:CS68"/>
    <mergeCell ref="BV20:CG20"/>
    <mergeCell ref="BV4:CG4"/>
    <mergeCell ref="AX4:BI4"/>
    <mergeCell ref="AX20:BI20"/>
    <mergeCell ref="AX36:BI36"/>
    <mergeCell ref="BV36:CG36"/>
    <mergeCell ref="BJ4:BU4"/>
    <mergeCell ref="BJ20:BU20"/>
    <mergeCell ref="BJ36:BU36"/>
    <mergeCell ref="AL4:AW4"/>
    <mergeCell ref="AL20:AW20"/>
    <mergeCell ref="AL36:AW36"/>
    <mergeCell ref="B84:M84"/>
    <mergeCell ref="N84:Y84"/>
    <mergeCell ref="Z84:AK84"/>
    <mergeCell ref="B4:M4"/>
    <mergeCell ref="N4:Y4"/>
    <mergeCell ref="B20:M20"/>
    <mergeCell ref="N20:Y20"/>
    <mergeCell ref="B36:M36"/>
    <mergeCell ref="N36:Y36"/>
    <mergeCell ref="B100:M100"/>
    <mergeCell ref="N100:Y100"/>
    <mergeCell ref="B52:M52"/>
    <mergeCell ref="N52:Y52"/>
    <mergeCell ref="B68:M68"/>
    <mergeCell ref="N68:Y68"/>
    <mergeCell ref="Z100:AK100"/>
    <mergeCell ref="Z4:AK4"/>
    <mergeCell ref="Z20:AK20"/>
    <mergeCell ref="Z36:AK36"/>
    <mergeCell ref="Z52:AK52"/>
    <mergeCell ref="Z68:AK68"/>
    <mergeCell ref="AX100:BI100"/>
    <mergeCell ref="AL84:AW84"/>
    <mergeCell ref="AL100:AW100"/>
    <mergeCell ref="AL52:AW52"/>
    <mergeCell ref="AL68:AW68"/>
    <mergeCell ref="AX52:BI52"/>
    <mergeCell ref="AX68:BI68"/>
    <mergeCell ref="AX84:BI84"/>
    <mergeCell ref="BV100:CG100"/>
    <mergeCell ref="BJ84:BU84"/>
    <mergeCell ref="BJ100:BU100"/>
    <mergeCell ref="BJ52:BU52"/>
    <mergeCell ref="BJ68:BU68"/>
    <mergeCell ref="BV52:CG52"/>
    <mergeCell ref="BV68:CG68"/>
    <mergeCell ref="BV84:CG84"/>
  </mergeCells>
  <phoneticPr fontId="41" type="noConversion"/>
  <pageMargins left="0.7" right="0.7" top="1.25" bottom="0.75" header="0.5" footer="0.3"/>
  <pageSetup paperSize="5" scale="65" fitToHeight="3" orientation="landscape" r:id="rId1"/>
  <headerFooter>
    <oddHeader>&amp;C&amp;"-,Bold"&amp;20PROPANE DAYS OF DEMAND -- NOVEMBER 2014 FORECAST</oddHeader>
  </headerFooter>
  <rowBreaks count="1" manualBreakCount="1">
    <brk id="15" max="24" man="1"/>
  </rowBreaks>
  <customProperties>
    <customPr name="GUID" r:id="rId2"/>
  </customProperties>
  <ignoredErrors>
    <ignoredError sqref="CD6 CH6 CH22 CS22" formula="1"/>
    <ignoredError sqref="BL14:CE14 AW14:BK14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Stocks</vt:lpstr>
      <vt:lpstr>Days</vt:lpstr>
      <vt:lpstr>Days!Print_Area</vt:lpstr>
      <vt:lpstr>Stocks!Print_Area</vt:lpstr>
      <vt:lpstr>Days!Print_Titles</vt:lpstr>
      <vt:lpstr>Stocks!Print_Titles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 Gist</dc:creator>
  <cp:lastModifiedBy>Darryl Rogers</cp:lastModifiedBy>
  <cp:lastPrinted>2014-12-02T18:14:48Z</cp:lastPrinted>
  <dcterms:created xsi:type="dcterms:W3CDTF">2014-10-30T14:58:46Z</dcterms:created>
  <dcterms:modified xsi:type="dcterms:W3CDTF">2021-07-08T20:13:32Z</dcterms:modified>
</cp:coreProperties>
</file>