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chutcherson\Desktop\"/>
    </mc:Choice>
  </mc:AlternateContent>
  <xr:revisionPtr revIDLastSave="0" documentId="8_{CDBF7AFC-944B-4B0D-A54B-02E652516633}" xr6:coauthVersionLast="45" xr6:coauthVersionMax="45" xr10:uidLastSave="{00000000-0000-0000-0000-000000000000}"/>
  <bookViews>
    <workbookView xWindow="-120" yWindow="-120" windowWidth="29040" windowHeight="15840" activeTab="1" xr2:uid="{545DACA1-69B5-4E39-8229-7A419E8CE072}"/>
  </bookViews>
  <sheets>
    <sheet name="Tracker" sheetId="1" r:id="rId1"/>
    <sheet name="Graph for Tracker billion gpm" sheetId="7" r:id="rId2"/>
    <sheet name="Comp 2019 vs 2020" sheetId="5" r:id="rId3"/>
  </sheets>
  <externalReferences>
    <externalReference r:id="rId4"/>
    <externalReference r:id="rId5"/>
    <externalReference r:id="rId6"/>
  </externalReferences>
  <definedNames>
    <definedName name="\a">#REF!</definedName>
    <definedName name="\o">#REF!</definedName>
    <definedName name="\t">#REF!</definedName>
    <definedName name="\w">#REF!</definedName>
    <definedName name="_AFC3">#REF!</definedName>
    <definedName name="_AFC4">#REF!</definedName>
    <definedName name="_Fill" hidden="1">#REF!</definedName>
    <definedName name="_Order1" hidden="1">255</definedName>
    <definedName name="_Order2" hidden="1">255</definedName>
    <definedName name="_Regression_Out" hidden="1">#REF!</definedName>
    <definedName name="_Regression_X" hidden="1">#REF!</definedName>
    <definedName name="_Regression_Y" hidden="1">#REF!</definedName>
    <definedName name="_Sort" hidden="1">#REF!</definedName>
    <definedName name="aagr1end">[1]Control!$CA$9</definedName>
    <definedName name="aagr1start">[1]Control!$BZ$9</definedName>
    <definedName name="aagr2end">[1]Control!$CA$10</definedName>
    <definedName name="aagr2start">[1]Control!$BZ$10</definedName>
    <definedName name="aagr3end">[1]Control!$CA$11</definedName>
    <definedName name="aagr3start">[1]Control!$BZ$11</definedName>
    <definedName name="aagr4end">[1]Control!$CA$12</definedName>
    <definedName name="aagr4start">[1]Control!$BZ$12</definedName>
    <definedName name="aagr5end">[1]Control!$CA$13</definedName>
    <definedName name="aagr5start">[1]Control!$BZ$13</definedName>
    <definedName name="AFC3SECTBL">#REF!</definedName>
    <definedName name="AFC4SECTBL">#REF!</definedName>
    <definedName name="AFSUPPLY">#REF!</definedName>
    <definedName name="AFTOT">#REF!</definedName>
    <definedName name="AFTOTSECTBL">#REF!</definedName>
    <definedName name="ALGERIA">#REF!</definedName>
    <definedName name="AllApps">#REF!</definedName>
    <definedName name="Applications">#REF!</definedName>
    <definedName name="EGYPT">#REF!</definedName>
    <definedName name="end_use_year1">[1]Control!$BZ$3</definedName>
    <definedName name="end_use_year2">[1]Control!$BZ$4</definedName>
    <definedName name="end_year">[1]Control!$BZ$17</definedName>
    <definedName name="first_year">[1]Control!$BZ$6</definedName>
    <definedName name="gdp_table">'[1]GDP Data'!$A$1:$BV$212</definedName>
    <definedName name="gdp_years">'[1]GDP Data'!$A$1:$BV$1</definedName>
    <definedName name="LIBYA">#REF!</definedName>
    <definedName name="LIBYA_EXCLUDED">#REF!</definedName>
    <definedName name="Limit">[2]Inputs!$J$5</definedName>
    <definedName name="MACRO">#REF!</definedName>
    <definedName name="NIGERIA">#REF!</definedName>
    <definedName name="OTHERAFRICA">#REF!</definedName>
    <definedName name="_xlnm.Print_Area" localSheetId="2">'Comp 2019 vs 2020'!$A$1:$V$50</definedName>
    <definedName name="Product">[1]Control!$BY$1</definedName>
    <definedName name="Regions">'[1]Region &amp; Country Codes'!$A$111:$C$121</definedName>
    <definedName name="sample" localSheetId="1">#REF!</definedName>
    <definedName name="sample">#REF!</definedName>
    <definedName name="start_year">[1]Control!$BZ$16</definedName>
    <definedName name="Summ_Table">[2]Summary!$A$3:$P$127</definedName>
    <definedName name="Summ_Table_GD">[2]Summary!$D$3:$D$127</definedName>
    <definedName name="Summ_Table_Header">[2]Summary!$A$3:$P$3</definedName>
    <definedName name="TABLEFRAME">#REF!</definedName>
    <definedName name="three" hidden="1">{"midlpg1",#N/A,FALSE,"MIDEAST LPG";"midlpg2",#N/A,FALSE,"MIDEAST LPG"}</definedName>
    <definedName name="time" hidden="1">{"japcurrent1",#N/A,FALSE,"JAPAN PRODUCTS";"japcurrent2",#N/A,FALSE,"JAPAN PRODUCTS"}</definedName>
    <definedName name="two" hidden="1">{"japlpg1",#N/A,FALSE,"JAPAN LPG ";"japllpg2",#N/A,FALSE,"JAPAN LPG "}</definedName>
    <definedName name="txtBoxNotes" localSheetId="1">'Graph for Tracker billion gpm'!$H$31</definedName>
    <definedName name="txtBoxNotes">#REF!</definedName>
    <definedName name="WORKFRAME">#REF!</definedName>
    <definedName name="wrn.crude." hidden="1">{"current1",#N/A,FALSE,"CRUDE";"current2",#N/A,FALSE,"CRUDE";"CONSTANT",#N/A,FALSE,"CRUDE"}</definedName>
    <definedName name="wrn.CRUDE1." hidden="1">{"int85",#N/A,FALSE,"CRUDE";"crude2000",#N/A,FALSE,"CRUDE";"int98",#N/A,FALSE,"CRUDE";"usng85",#N/A,FALSE,"u.s. Natural Gas";"usng2000",#N/A,FALSE,"u.s. Natural Gas";"sing85",#N/A,FALSE,"SING MARG";"Sing2000",#N/A,FALSE,"SING MARG";"sing10",#N/A,FALSE,"SING MARG";"west2000",#N/A,FALSE,"europe LPG";"WEST85",#N/A,FALSE,"europe LPG";"Japan2000",#N/A,FALSE,"JAPAN PRODUCTS";"japan85",#N/A,FALSE,"JAPAN PRODUCTS";"jlpg2000",#N/A,FALSE,"JAPAN LPG ";"Jlpg85",#N/A,FALSE,"JAPAN LPG ";"ME85",#N/A,FALSE,"MIDEAST LPG";"me2000",#N/A,FALSE,"MIDEAST LPG";"MD85",#N/A,FALSE,"MED MARGINS";"MD2000",#N/A,FALSE,"MED MARGINS";"md98",#N/A,FALSE,"MED MARGINS";"MD85",#N/A,FALSE,"ARAB GULF PRODUCTS";"MD2000",#N/A,FALSE,"ARAB GULF PRODUCTS";"ngl85",#N/A,FALSE,"u.s. NGL";"ngl2000",#N/A,FALSE,"u.s. NGL";"nw85",#N/A,FALSE,"NWE MARGINS";"nw2000",#N/A,FALSE,"NWE MARGINS";"NW98",#N/A,FALSE,"NWE MARGINS";"US85",#N/A,FALSE,"US PRODUCTS";"US98",#N/A,FALSE,"US PRODUCTS";"us2000",#N/A,FALSE,"US PRODUCTS"}</definedName>
    <definedName name="wrn.natgastab." hidden="1">{"natgas1",#N/A,FALSE,"u.s. Natural Gas";"natgas2",#N/A,FALSE,"u.s. Natural Gas"}</definedName>
    <definedName name="wrn.SINGPROD." hidden="1">{"singcurrent1",#N/A,FALSE,"SING MARG";"SINGCURRENT2",#N/A,FALSE,"SING MARG";"SINGCONSTANT",#N/A,FALSE,"SING MARG"}</definedName>
    <definedName name="wrn.tableeurlpg." hidden="1">{"eurlpg1",#N/A,FALSE,"europe LPG";"eurlpg2",#N/A,FALSE,"europe LPG"}</definedName>
    <definedName name="wrn.tablejap." hidden="1">{"japcurrent1",#N/A,FALSE,"JAPAN PRODUCTS";"japcurrent2",#N/A,FALSE,"JAPAN PRODUCTS"}</definedName>
    <definedName name="wrn.tablejaplpg." hidden="1">{"japlpg1",#N/A,FALSE,"JAPAN LPG ";"japllpg2",#N/A,FALSE,"JAPAN LPG "}</definedName>
    <definedName name="wrn.tablemeastlpg." hidden="1">{"midlpg1",#N/A,FALSE,"MIDEAST LPG";"midlpg2",#N/A,FALSE,"MIDEAST LPG"}</definedName>
    <definedName name="wrn.TABLEMED." hidden="1">{"medcurrent1",#N/A,FALSE,"MED MARGINS";"medcurrent2",#N/A,FALSE,"MED MARGINS";"medconstant",#N/A,FALSE,"MED MARGINS"}</definedName>
    <definedName name="wrn.tablemideast." hidden="1">{"midcurrent1",#N/A,FALSE,"ARAB GULF PRODUCTS";"midcurrent2",#N/A,FALSE,"ARAB GULF PRODUCTS"}</definedName>
    <definedName name="wrn.tablengl." hidden="1">{"ngl1",#N/A,FALSE,"u.s. NGL";"ngl2",#N/A,FALSE,"u.s. NGL"}</definedName>
    <definedName name="wrn.TABLENWE." hidden="1">{"nwecurrent1",#N/A,FALSE,"NWE MARGINS";"nwecurrent2",#N/A,FALSE,"NWE MARGINS";"nweconstant",#N/A,FALSE,"NWE MARGINS"}</definedName>
    <definedName name="wrn.tableprod." hidden="1">{"current1",#N/A,FALSE,"US PRODUCTS";"current2",#N/A,FALSE,"US PRODUCTS";"constant",#N/A,FALSE,"US PRODUCTS"}</definedName>
    <definedName name="year1">[1]Control!$BZ$19</definedName>
    <definedName name="year2">[1]Control!$BZ$20</definedName>
    <definedName name="year3">[1]Control!$BZ$21</definedName>
    <definedName name="year4">[1]Control!$BZ$22</definedName>
    <definedName name="year5">[1]Control!$BZ$23</definedName>
  </definedNames>
  <calcPr calcId="191029" iterate="1" iterateCount="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I7" i="1" l="1"/>
  <c r="CH7" i="1"/>
  <c r="CG7" i="1"/>
  <c r="CF7" i="1"/>
  <c r="CE7" i="1"/>
  <c r="CD7" i="1"/>
  <c r="CC7" i="1"/>
  <c r="CB7" i="1"/>
  <c r="CA7" i="1"/>
  <c r="BZ7" i="1"/>
  <c r="BY7" i="1"/>
  <c r="BX7" i="1"/>
  <c r="BW7" i="1"/>
  <c r="BV7" i="1"/>
  <c r="BU7" i="1"/>
  <c r="BT7" i="1"/>
  <c r="BS7" i="1"/>
  <c r="BR7" i="1"/>
  <c r="BQ7" i="1"/>
  <c r="BP7" i="1"/>
  <c r="BO7" i="1"/>
  <c r="BN7" i="1"/>
  <c r="BM7" i="1"/>
  <c r="BL7" i="1"/>
  <c r="BK7" i="1"/>
  <c r="BJ7" i="1"/>
  <c r="BI7" i="1"/>
  <c r="BH7" i="1"/>
  <c r="BG7" i="1"/>
  <c r="BF7" i="1"/>
  <c r="BE7" i="1"/>
  <c r="BD7" i="1"/>
  <c r="BC7" i="1"/>
  <c r="BB7" i="1"/>
  <c r="BA7" i="1"/>
  <c r="AZ7" i="1"/>
  <c r="AY7" i="1"/>
  <c r="AX7" i="1"/>
  <c r="AW7" i="1"/>
  <c r="AV7" i="1"/>
  <c r="AU7" i="1"/>
  <c r="AT7" i="1"/>
  <c r="AS7" i="1"/>
  <c r="AR7" i="1"/>
  <c r="AQ7" i="1"/>
  <c r="AP7" i="1"/>
  <c r="AO7" i="1"/>
  <c r="AN7" i="1"/>
  <c r="AM7" i="1"/>
  <c r="AL7" i="1"/>
  <c r="AK7" i="1"/>
  <c r="AJ7" i="1"/>
  <c r="AI7" i="1"/>
  <c r="AH7" i="1"/>
  <c r="AG7" i="1"/>
  <c r="AF7" i="1"/>
  <c r="AE7" i="1"/>
  <c r="AD7" i="1"/>
  <c r="AC7" i="1"/>
  <c r="AB7" i="1"/>
  <c r="AA7" i="1"/>
  <c r="Z7" i="1"/>
  <c r="Y7" i="1"/>
  <c r="X7" i="1"/>
  <c r="W7" i="1"/>
  <c r="V7" i="1"/>
  <c r="U7" i="1"/>
  <c r="T7" i="1"/>
  <c r="S7" i="1"/>
  <c r="R7" i="1"/>
  <c r="Q7" i="1"/>
  <c r="P7" i="1"/>
  <c r="O7" i="1"/>
  <c r="N7" i="1"/>
  <c r="M7" i="1"/>
  <c r="L7" i="1"/>
  <c r="K7" i="1"/>
  <c r="J7" i="1"/>
  <c r="I7" i="1"/>
  <c r="H7" i="1"/>
  <c r="G7" i="1"/>
  <c r="F7" i="1"/>
  <c r="E7" i="1"/>
  <c r="D7" i="1"/>
  <c r="CI6" i="1"/>
  <c r="CH6" i="1"/>
  <c r="CG6" i="1"/>
  <c r="CF6" i="1"/>
  <c r="CE6" i="1"/>
  <c r="CD6" i="1"/>
  <c r="CC6" i="1"/>
  <c r="CB6" i="1"/>
  <c r="CA6" i="1"/>
  <c r="BZ6" i="1"/>
  <c r="BY6" i="1"/>
  <c r="BX6" i="1"/>
  <c r="BW6" i="1"/>
  <c r="BV6" i="1"/>
  <c r="BU6" i="1"/>
  <c r="BT6" i="1"/>
  <c r="BS6" i="1"/>
  <c r="BR6" i="1"/>
  <c r="BQ6" i="1"/>
  <c r="BP6" i="1"/>
  <c r="BO6" i="1"/>
  <c r="BN6" i="1"/>
  <c r="BM6" i="1"/>
  <c r="BL6" i="1"/>
  <c r="BK6" i="1"/>
  <c r="BJ6" i="1"/>
  <c r="BI6" i="1"/>
  <c r="BH6" i="1"/>
  <c r="BG6" i="1"/>
  <c r="BF6" i="1"/>
  <c r="BE6" i="1"/>
  <c r="BD6" i="1"/>
  <c r="BC6" i="1"/>
  <c r="BB6" i="1"/>
  <c r="BA6" i="1"/>
  <c r="AZ6" i="1"/>
  <c r="AY6" i="1"/>
  <c r="AX6" i="1"/>
  <c r="AW6" i="1"/>
  <c r="AV6" i="1"/>
  <c r="AU6" i="1"/>
  <c r="AT6" i="1"/>
  <c r="AS6" i="1"/>
  <c r="AR6" i="1"/>
  <c r="AQ6" i="1"/>
  <c r="AP6" i="1"/>
  <c r="AO6" i="1"/>
  <c r="AN6" i="1"/>
  <c r="AM6" i="1"/>
  <c r="AL6" i="1"/>
  <c r="AK6" i="1"/>
  <c r="AJ6" i="1"/>
  <c r="AI6" i="1"/>
  <c r="AH6" i="1"/>
  <c r="AG6" i="1"/>
  <c r="AF6" i="1"/>
  <c r="AE6" i="1"/>
  <c r="AD6" i="1"/>
  <c r="AC6" i="1"/>
  <c r="AB6" i="1"/>
  <c r="AA6" i="1"/>
  <c r="Z6" i="1"/>
  <c r="Y6" i="1"/>
  <c r="X6" i="1"/>
  <c r="W6" i="1"/>
  <c r="V6" i="1"/>
  <c r="U6" i="1"/>
  <c r="T6" i="1"/>
  <c r="S6" i="1"/>
  <c r="R6" i="1"/>
  <c r="Q6" i="1"/>
  <c r="P6" i="1"/>
  <c r="O6" i="1"/>
  <c r="N6" i="1"/>
  <c r="M6" i="1"/>
  <c r="L6" i="1"/>
  <c r="K6" i="1"/>
  <c r="J6" i="1"/>
  <c r="I6" i="1"/>
  <c r="H6" i="1"/>
  <c r="G6" i="1"/>
  <c r="F6" i="1"/>
  <c r="E6" i="1"/>
  <c r="D6" i="1"/>
  <c r="CI5" i="1"/>
  <c r="CH5" i="1"/>
  <c r="CG5" i="1"/>
  <c r="CF5" i="1"/>
  <c r="CE5" i="1"/>
  <c r="CD5" i="1"/>
  <c r="CC5" i="1"/>
  <c r="CB5" i="1"/>
  <c r="CA5" i="1"/>
  <c r="BZ5" i="1"/>
  <c r="BY5" i="1"/>
  <c r="BX5" i="1"/>
  <c r="BW5" i="1"/>
  <c r="BV5" i="1"/>
  <c r="BU5" i="1"/>
  <c r="BT5" i="1"/>
  <c r="BS5" i="1"/>
  <c r="BR5" i="1"/>
  <c r="BQ5" i="1"/>
  <c r="BP5" i="1"/>
  <c r="BO5" i="1"/>
  <c r="BN5" i="1"/>
  <c r="BM5" i="1"/>
  <c r="BL5" i="1"/>
  <c r="BK5" i="1"/>
  <c r="BJ5" i="1"/>
  <c r="BI5" i="1"/>
  <c r="BH5" i="1"/>
  <c r="BG5" i="1"/>
  <c r="BF5" i="1"/>
  <c r="BE5" i="1"/>
  <c r="BD5" i="1"/>
  <c r="BC5" i="1"/>
  <c r="BB5" i="1"/>
  <c r="BA5" i="1"/>
  <c r="AZ5" i="1"/>
  <c r="AY5" i="1"/>
  <c r="AX5" i="1"/>
  <c r="AW5" i="1"/>
  <c r="AV5" i="1"/>
  <c r="AU5" i="1"/>
  <c r="AT5" i="1"/>
  <c r="AS5" i="1"/>
  <c r="AR5" i="1"/>
  <c r="AQ5" i="1"/>
  <c r="AP5" i="1"/>
  <c r="AO5" i="1"/>
  <c r="AN5" i="1"/>
  <c r="AM5" i="1"/>
  <c r="AL5" i="1"/>
  <c r="AK5" i="1"/>
  <c r="AJ5" i="1"/>
  <c r="AI5" i="1"/>
  <c r="AH5" i="1"/>
  <c r="AG5" i="1"/>
  <c r="AF5" i="1"/>
  <c r="AE5" i="1"/>
  <c r="AD5" i="1"/>
  <c r="AC5" i="1"/>
  <c r="AB5" i="1"/>
  <c r="AA5" i="1"/>
  <c r="Z5" i="1"/>
  <c r="Y5" i="1"/>
  <c r="X5" i="1"/>
  <c r="W5" i="1"/>
  <c r="V5" i="1"/>
  <c r="U5" i="1"/>
  <c r="T5" i="1"/>
  <c r="S5" i="1"/>
  <c r="R5" i="1"/>
  <c r="Q5" i="1"/>
  <c r="P5" i="1"/>
  <c r="O5" i="1"/>
  <c r="N5" i="1"/>
  <c r="M5" i="1"/>
  <c r="L5" i="1"/>
  <c r="K5" i="1"/>
  <c r="J5" i="1"/>
  <c r="I5" i="1"/>
  <c r="H5" i="1"/>
  <c r="G5" i="1"/>
  <c r="F5" i="1"/>
  <c r="E5" i="1"/>
  <c r="D5" i="1"/>
  <c r="CI4" i="1"/>
  <c r="CH4" i="1"/>
  <c r="CG4" i="1"/>
  <c r="CF4" i="1"/>
  <c r="CE4" i="1"/>
  <c r="CD4" i="1"/>
  <c r="CC4" i="1"/>
  <c r="CB4" i="1"/>
  <c r="CA4" i="1"/>
  <c r="BZ4" i="1"/>
  <c r="BY4" i="1"/>
  <c r="BX4" i="1"/>
  <c r="BW4" i="1"/>
  <c r="BV4" i="1"/>
  <c r="BU4" i="1"/>
  <c r="BT4" i="1"/>
  <c r="BS4" i="1"/>
  <c r="BR4" i="1"/>
  <c r="BQ4" i="1"/>
  <c r="BP4" i="1"/>
  <c r="BO4" i="1"/>
  <c r="BN4" i="1"/>
  <c r="BM4" i="1"/>
  <c r="BL4" i="1"/>
  <c r="BK4" i="1"/>
  <c r="BJ4" i="1"/>
  <c r="BI4" i="1"/>
  <c r="BH4" i="1"/>
  <c r="BG4" i="1"/>
  <c r="BF4" i="1"/>
  <c r="BE4" i="1"/>
  <c r="BD4" i="1"/>
  <c r="BC4" i="1"/>
  <c r="BB4" i="1"/>
  <c r="BA4" i="1"/>
  <c r="AZ4" i="1"/>
  <c r="AY4" i="1"/>
  <c r="AX4" i="1"/>
  <c r="AW4" i="1"/>
  <c r="AV4" i="1"/>
  <c r="AU4" i="1"/>
  <c r="AT4" i="1"/>
  <c r="AS4" i="1"/>
  <c r="AR4" i="1"/>
  <c r="AQ4" i="1"/>
  <c r="AP4" i="1"/>
  <c r="AO4" i="1"/>
  <c r="AN4" i="1"/>
  <c r="AM4" i="1"/>
  <c r="AL4" i="1"/>
  <c r="AK4" i="1"/>
  <c r="AJ4" i="1"/>
  <c r="AI4" i="1"/>
  <c r="AH4" i="1"/>
  <c r="AG4" i="1"/>
  <c r="AF4" i="1"/>
  <c r="AE4" i="1"/>
  <c r="AD4" i="1"/>
  <c r="AC4" i="1"/>
  <c r="AB4" i="1"/>
  <c r="AA4" i="1"/>
  <c r="Z4" i="1"/>
  <c r="Y4" i="1"/>
  <c r="X4" i="1"/>
  <c r="W4" i="1"/>
  <c r="V4" i="1"/>
  <c r="U4" i="1"/>
  <c r="T4" i="1"/>
  <c r="S4" i="1"/>
  <c r="R4" i="1"/>
  <c r="Q4" i="1"/>
  <c r="P4" i="1"/>
  <c r="O4" i="1"/>
  <c r="N4" i="1"/>
  <c r="M4" i="1"/>
  <c r="L4" i="1"/>
  <c r="K4" i="1"/>
  <c r="J4" i="1"/>
  <c r="I4" i="1"/>
  <c r="H4" i="1"/>
  <c r="G4" i="1"/>
  <c r="F4" i="1"/>
  <c r="E4" i="1"/>
  <c r="D4" i="1"/>
  <c r="CI3" i="1"/>
  <c r="CH3" i="1"/>
  <c r="CG3" i="1"/>
  <c r="CF3" i="1"/>
  <c r="CE3" i="1"/>
  <c r="CD3" i="1"/>
  <c r="CC3" i="1"/>
  <c r="CB3" i="1"/>
  <c r="CA3" i="1"/>
  <c r="BZ3" i="1"/>
  <c r="BY3" i="1"/>
  <c r="BX3" i="1"/>
  <c r="BW3" i="1"/>
  <c r="BV3" i="1"/>
  <c r="BU3" i="1"/>
  <c r="BT3" i="1"/>
  <c r="BS3" i="1"/>
  <c r="BR3" i="1"/>
  <c r="BQ3" i="1"/>
  <c r="BP3" i="1"/>
  <c r="BO3" i="1"/>
  <c r="BN3" i="1"/>
  <c r="BM3" i="1"/>
  <c r="BL3" i="1"/>
  <c r="BK3" i="1"/>
  <c r="BJ3" i="1"/>
  <c r="BI3" i="1"/>
  <c r="BH3" i="1"/>
  <c r="BG3" i="1"/>
  <c r="BF3" i="1"/>
  <c r="BE3" i="1"/>
  <c r="BD3" i="1"/>
  <c r="BC3" i="1"/>
  <c r="BB3" i="1"/>
  <c r="BA3" i="1"/>
  <c r="AZ3" i="1"/>
  <c r="AY3" i="1"/>
  <c r="AX3" i="1"/>
  <c r="AW3" i="1"/>
  <c r="AV3" i="1"/>
  <c r="AU3" i="1"/>
  <c r="AT3" i="1"/>
  <c r="AS3" i="1"/>
  <c r="AR3" i="1"/>
  <c r="AQ3" i="1"/>
  <c r="AP3" i="1"/>
  <c r="AO3" i="1"/>
  <c r="AN3" i="1"/>
  <c r="AM3" i="1"/>
  <c r="AL3" i="1"/>
  <c r="AK3" i="1"/>
  <c r="AJ3" i="1"/>
  <c r="AI3" i="1"/>
  <c r="AH3" i="1"/>
  <c r="AG3" i="1"/>
  <c r="AF3" i="1"/>
  <c r="AE3" i="1"/>
  <c r="AD3" i="1"/>
  <c r="AC3" i="1"/>
  <c r="AB3" i="1"/>
  <c r="AA3" i="1"/>
  <c r="Z3" i="1"/>
  <c r="Y3" i="1"/>
  <c r="X3" i="1"/>
  <c r="W3" i="1"/>
  <c r="V3" i="1"/>
  <c r="U3" i="1"/>
  <c r="T3" i="1"/>
  <c r="S3" i="1"/>
  <c r="R3" i="1"/>
  <c r="Q3" i="1"/>
  <c r="P3" i="1"/>
  <c r="O3" i="1"/>
  <c r="N3" i="1"/>
  <c r="M3" i="1"/>
  <c r="L3" i="1"/>
  <c r="K3" i="1"/>
  <c r="J3" i="1"/>
  <c r="I3" i="1"/>
  <c r="H3" i="1"/>
  <c r="G3" i="1"/>
  <c r="F3" i="1"/>
  <c r="E3" i="1"/>
  <c r="D3" i="1"/>
  <c r="C68" i="7" l="1"/>
  <c r="C67" i="7"/>
  <c r="J9" i="7"/>
  <c r="J16" i="7" s="1"/>
  <c r="J8" i="7"/>
  <c r="J15" i="7" s="1"/>
  <c r="J7" i="7"/>
  <c r="J14" i="7" s="1"/>
  <c r="J6" i="7"/>
  <c r="J13" i="7" s="1"/>
  <c r="J5" i="7"/>
  <c r="J12" i="7" s="1"/>
  <c r="B11" i="5" l="1"/>
  <c r="B10" i="5"/>
  <c r="B9" i="5"/>
  <c r="B8" i="5"/>
  <c r="B7" i="5"/>
  <c r="Q4" i="7" l="1"/>
  <c r="P4" i="7"/>
  <c r="O4" i="7"/>
  <c r="N4" i="7"/>
  <c r="K4" i="7"/>
  <c r="R4" i="7"/>
  <c r="T4" i="7"/>
  <c r="M4" i="7"/>
  <c r="S4" i="7"/>
  <c r="L4" i="7"/>
  <c r="Z4" i="7" l="1"/>
  <c r="BO4" i="7"/>
  <c r="BG4" i="7"/>
  <c r="AY4" i="7"/>
  <c r="AQ4" i="7"/>
  <c r="AI4" i="7"/>
  <c r="AA4" i="7"/>
  <c r="AH4" i="7"/>
  <c r="BM4" i="7"/>
  <c r="BE4" i="7"/>
  <c r="AW4" i="7"/>
  <c r="AO4" i="7"/>
  <c r="AG4" i="7"/>
  <c r="Y4" i="7"/>
  <c r="U4" i="7"/>
  <c r="BL4" i="7"/>
  <c r="BD4" i="7"/>
  <c r="AV4" i="7"/>
  <c r="AN4" i="7"/>
  <c r="AF4" i="7"/>
  <c r="X4" i="7"/>
  <c r="AP4" i="7"/>
  <c r="BC4" i="7"/>
  <c r="AU4" i="7"/>
  <c r="AM4" i="7"/>
  <c r="AE4" i="7"/>
  <c r="W4" i="7"/>
  <c r="BN4" i="7"/>
  <c r="BR4" i="7"/>
  <c r="AT4" i="7"/>
  <c r="V4" i="7"/>
  <c r="BF4" i="7"/>
  <c r="BJ4" i="7"/>
  <c r="AL4" i="7"/>
  <c r="BI4" i="7"/>
  <c r="BA4" i="7"/>
  <c r="AS4" i="7"/>
  <c r="AK4" i="7"/>
  <c r="AC4" i="7"/>
  <c r="AX4" i="7"/>
  <c r="BK4" i="7"/>
  <c r="BB4" i="7"/>
  <c r="AD4" i="7"/>
  <c r="BQ4" i="7"/>
  <c r="BP4" i="7"/>
  <c r="BH4" i="7"/>
  <c r="AZ4" i="7"/>
  <c r="AR4" i="7"/>
  <c r="AJ4" i="7"/>
  <c r="AB4" i="7"/>
  <c r="AT8" i="7" l="1"/>
  <c r="AT15" i="7" s="1"/>
  <c r="AS8" i="7" l="1"/>
  <c r="AS15" i="7" s="1"/>
  <c r="AR8" i="7" l="1"/>
  <c r="AR15" i="7" s="1"/>
  <c r="AQ8" i="7" l="1"/>
  <c r="AQ15" i="7" s="1"/>
  <c r="AP8" i="7" l="1"/>
  <c r="AP15" i="7" s="1"/>
  <c r="AO8" i="7" l="1"/>
  <c r="AO15" i="7" s="1"/>
  <c r="AN8" i="7" l="1"/>
  <c r="AN15" i="7" s="1"/>
  <c r="AM8" i="7" l="1"/>
  <c r="AM15" i="7" s="1"/>
  <c r="AL8" i="7" l="1"/>
  <c r="AL15" i="7" s="1"/>
  <c r="AK8" i="7" l="1"/>
  <c r="AK15" i="7" s="1"/>
  <c r="AJ8" i="7" l="1"/>
  <c r="AJ15" i="7" s="1"/>
  <c r="AW29" i="1" l="1"/>
  <c r="AI8" i="7"/>
  <c r="AI15" i="7" s="1"/>
  <c r="AH8" i="7" l="1"/>
  <c r="AH15" i="7" s="1"/>
  <c r="AG8" i="7" l="1"/>
  <c r="AG15" i="7" s="1"/>
  <c r="AF8" i="7" l="1"/>
  <c r="AF15" i="7" s="1"/>
  <c r="AB8" i="7" l="1"/>
  <c r="AB15" i="7" s="1"/>
  <c r="AC8" i="7"/>
  <c r="AC15" i="7" s="1"/>
  <c r="AD8" i="7"/>
  <c r="AD15" i="7" s="1"/>
  <c r="AE8" i="7"/>
  <c r="AE15" i="7" s="1"/>
  <c r="S8" i="7" l="1"/>
  <c r="S15" i="7" s="1"/>
  <c r="P8" i="7"/>
  <c r="P15" i="7" s="1"/>
  <c r="Y8" i="7"/>
  <c r="Y15" i="7" s="1"/>
  <c r="Z8" i="7"/>
  <c r="Z15" i="7" s="1"/>
  <c r="N8" i="7"/>
  <c r="N15" i="7" s="1"/>
  <c r="AA8" i="7"/>
  <c r="AA15" i="7" s="1"/>
  <c r="T8" i="7"/>
  <c r="T15" i="7" s="1"/>
  <c r="M8" i="7"/>
  <c r="M15" i="7" s="1"/>
  <c r="K8" i="7"/>
  <c r="K15" i="7" s="1"/>
  <c r="X8" i="7"/>
  <c r="X15" i="7" s="1"/>
  <c r="U8" i="7"/>
  <c r="U15" i="7" s="1"/>
  <c r="R8" i="7"/>
  <c r="R15" i="7" s="1"/>
  <c r="O8" i="7"/>
  <c r="O15" i="7" s="1"/>
  <c r="V8" i="7"/>
  <c r="V15" i="7" s="1"/>
  <c r="L8" i="7"/>
  <c r="L15" i="7" s="1"/>
  <c r="Q8" i="7"/>
  <c r="Q15" i="7" s="1"/>
  <c r="W8" i="7"/>
  <c r="W15" i="7" s="1"/>
  <c r="R5" i="7" l="1"/>
  <c r="R12" i="7" s="1"/>
  <c r="P5" i="7"/>
  <c r="P12" i="7" s="1"/>
  <c r="V5" i="7"/>
  <c r="V12" i="7" s="1"/>
  <c r="M5" i="7"/>
  <c r="M12" i="7" s="1"/>
  <c r="K5" i="7"/>
  <c r="K12" i="7" s="1"/>
  <c r="Q5" i="7"/>
  <c r="Q12" i="7" s="1"/>
  <c r="L5" i="7"/>
  <c r="L12" i="7" s="1"/>
  <c r="O5" i="7"/>
  <c r="O12" i="7" s="1"/>
  <c r="N5" i="7"/>
  <c r="N12" i="7" s="1"/>
  <c r="S5" i="7" l="1"/>
  <c r="S12" i="7" s="1"/>
  <c r="T5" i="7" l="1"/>
  <c r="T12" i="7" s="1"/>
  <c r="AT7" i="7"/>
  <c r="AT14" i="7" s="1"/>
  <c r="U5" i="7"/>
  <c r="U12" i="7" s="1"/>
  <c r="AS7" i="7" l="1"/>
  <c r="AS14" i="7" s="1"/>
  <c r="AR7" i="7"/>
  <c r="AR14" i="7" s="1"/>
  <c r="X5" i="7" l="1"/>
  <c r="X12" i="7" s="1"/>
  <c r="Z5" i="7"/>
  <c r="Z12" i="7" s="1"/>
  <c r="AA5" i="7"/>
  <c r="AA12" i="7" s="1"/>
  <c r="W5" i="7"/>
  <c r="W12" i="7" s="1"/>
  <c r="Y5" i="7" l="1"/>
  <c r="Y12" i="7" s="1"/>
  <c r="AB5" i="7"/>
  <c r="AB12" i="7" s="1"/>
  <c r="AC5" i="7"/>
  <c r="AC12" i="7" s="1"/>
  <c r="AI5" i="7" l="1"/>
  <c r="AI12" i="7" s="1"/>
  <c r="AT5" i="7" l="1"/>
  <c r="AT12" i="7" s="1"/>
  <c r="AY5" i="7"/>
  <c r="AY12" i="7" s="1"/>
  <c r="AS5" i="7"/>
  <c r="AS12" i="7" s="1"/>
  <c r="AR5" i="7"/>
  <c r="AR12" i="7" s="1"/>
  <c r="AW5" i="7"/>
  <c r="AW12" i="7" s="1"/>
  <c r="AQ5" i="7"/>
  <c r="AQ12" i="7" s="1"/>
  <c r="AO5" i="7" l="1"/>
  <c r="AO12" i="7" s="1"/>
  <c r="AM5" i="7"/>
  <c r="AM12" i="7" s="1"/>
  <c r="AN5" i="7"/>
  <c r="AN12" i="7" s="1"/>
  <c r="AH5" i="7"/>
  <c r="AH12" i="7" s="1"/>
  <c r="BD5" i="7"/>
  <c r="BD12" i="7" s="1"/>
  <c r="AF5" i="7"/>
  <c r="AF12" i="7" s="1"/>
  <c r="AJ5" i="7"/>
  <c r="AJ12" i="7" s="1"/>
  <c r="AW26" i="1"/>
  <c r="AV5" i="7"/>
  <c r="AV12" i="7" s="1"/>
  <c r="AL5" i="7"/>
  <c r="AL12" i="7" s="1"/>
  <c r="AG5" i="7"/>
  <c r="AG12" i="7" s="1"/>
  <c r="AE5" i="7"/>
  <c r="AE12" i="7" s="1"/>
  <c r="AZ5" i="7"/>
  <c r="AZ12" i="7" s="1"/>
  <c r="BA5" i="7"/>
  <c r="BA12" i="7" s="1"/>
  <c r="AK5" i="7"/>
  <c r="AK12" i="7" s="1"/>
  <c r="AD5" i="7"/>
  <c r="AD12" i="7" s="1"/>
  <c r="AP5" i="7"/>
  <c r="AP12" i="7" s="1"/>
  <c r="BC5" i="7" l="1"/>
  <c r="BC12" i="7" s="1"/>
  <c r="AU5" i="7"/>
  <c r="AU12" i="7" s="1"/>
  <c r="BB5" i="7"/>
  <c r="BB12" i="7" s="1"/>
  <c r="AX5" i="7"/>
  <c r="AX12" i="7" s="1"/>
  <c r="AY8" i="7" l="1"/>
  <c r="AY15" i="7" s="1"/>
  <c r="BA8" i="7"/>
  <c r="BA15" i="7" s="1"/>
  <c r="BD8" i="7"/>
  <c r="BD15" i="7" s="1"/>
  <c r="BB8" i="7"/>
  <c r="BB15" i="7" s="1"/>
  <c r="AV8" i="7"/>
  <c r="AV15" i="7" s="1"/>
  <c r="BC8" i="7"/>
  <c r="BC15" i="7" s="1"/>
  <c r="AZ8" i="7"/>
  <c r="AZ15" i="7" s="1"/>
  <c r="AW8" i="7"/>
  <c r="AW15" i="7" s="1"/>
  <c r="AX8" i="7"/>
  <c r="AX15" i="7" s="1"/>
  <c r="AU8" i="7"/>
  <c r="AU15" i="7" s="1"/>
  <c r="BE8" i="7" l="1"/>
  <c r="BE15" i="7" s="1"/>
  <c r="AW20" i="1"/>
  <c r="BF8" i="7"/>
  <c r="BF15" i="7" s="1"/>
  <c r="AX29" i="1" l="1"/>
  <c r="C10" i="5"/>
  <c r="AY29" i="1" l="1"/>
  <c r="BE29" i="1" l="1"/>
  <c r="BR7" i="7" l="1"/>
  <c r="BR14" i="7" s="1"/>
  <c r="BO7" i="7"/>
  <c r="BO14" i="7" s="1"/>
  <c r="BM7" i="7"/>
  <c r="BM14" i="7" s="1"/>
  <c r="BE5" i="7"/>
  <c r="BE12" i="7" s="1"/>
  <c r="AW7" i="7"/>
  <c r="AW14" i="7" s="1"/>
  <c r="BF7" i="7"/>
  <c r="BF14" i="7" s="1"/>
  <c r="BQ7" i="7"/>
  <c r="BQ14" i="7" s="1"/>
  <c r="BC7" i="7"/>
  <c r="BC14" i="7" s="1"/>
  <c r="AU7" i="7"/>
  <c r="AU14" i="7" s="1"/>
  <c r="BI7" i="7"/>
  <c r="BI14" i="7" s="1"/>
  <c r="BH7" i="7"/>
  <c r="BH14" i="7" s="1"/>
  <c r="BN7" i="7" l="1"/>
  <c r="BN14" i="7" s="1"/>
  <c r="BE7" i="7"/>
  <c r="BE14" i="7" s="1"/>
  <c r="BB7" i="7"/>
  <c r="BB14" i="7" s="1"/>
  <c r="BL7" i="7"/>
  <c r="BL14" i="7" s="1"/>
  <c r="AV7" i="7"/>
  <c r="AV14" i="7" s="1"/>
  <c r="AX7" i="7"/>
  <c r="AX14" i="7" s="1"/>
  <c r="BA7" i="7"/>
  <c r="BA14" i="7" s="1"/>
  <c r="AZ7" i="7"/>
  <c r="AZ14" i="7" s="1"/>
  <c r="BD7" i="7"/>
  <c r="BD14" i="7" s="1"/>
  <c r="BP7" i="7"/>
  <c r="BP14" i="7" s="1"/>
  <c r="BK7" i="7"/>
  <c r="BK14" i="7" s="1"/>
  <c r="AY7" i="7" l="1"/>
  <c r="AY14" i="7" s="1"/>
  <c r="AW19" i="1"/>
  <c r="BJ7" i="7"/>
  <c r="BJ14" i="7" s="1"/>
  <c r="BG7" i="7"/>
  <c r="BG14" i="7" s="1"/>
  <c r="AX19" i="1"/>
  <c r="C9" i="5" l="1"/>
  <c r="AX28" i="1"/>
  <c r="AY19" i="1"/>
  <c r="E9" i="5" s="1"/>
  <c r="D9" i="5"/>
  <c r="BF5" i="7" l="1"/>
  <c r="BF12" i="7" s="1"/>
  <c r="AW17" i="1"/>
  <c r="AX26" i="1" l="1"/>
  <c r="C7" i="5"/>
  <c r="AY26" i="1" l="1"/>
  <c r="BG8" i="7" l="1"/>
  <c r="BG15" i="7" s="1"/>
  <c r="BI8" i="7" l="1"/>
  <c r="BI15" i="7" s="1"/>
  <c r="BH8" i="7" l="1"/>
  <c r="BH15" i="7" s="1"/>
  <c r="BG5" i="7" l="1"/>
  <c r="BG12" i="7" s="1"/>
  <c r="BI5" i="7"/>
  <c r="BI12" i="7" s="1"/>
  <c r="BH5" i="7"/>
  <c r="BH12" i="7" s="1"/>
  <c r="BI6" i="7" l="1"/>
  <c r="BI13" i="7" s="1"/>
  <c r="BZ8" i="1"/>
  <c r="BG6" i="7"/>
  <c r="BG13" i="7" s="1"/>
  <c r="BX8" i="1"/>
  <c r="BH6" i="7"/>
  <c r="BH13" i="7" s="1"/>
  <c r="BY8" i="1"/>
  <c r="BG9" i="7" l="1"/>
  <c r="BG16" i="7" s="1"/>
  <c r="BH9" i="7"/>
  <c r="BH16" i="7" s="1"/>
  <c r="BI9" i="7"/>
  <c r="BI16" i="7" s="1"/>
  <c r="Z7" i="7" l="1"/>
  <c r="Z14" i="7" s="1"/>
  <c r="L7" i="7"/>
  <c r="L14" i="7" s="1"/>
  <c r="X7" i="7"/>
  <c r="X14" i="7" s="1"/>
  <c r="N7" i="7"/>
  <c r="N14" i="7" s="1"/>
  <c r="AM7" i="7"/>
  <c r="AM14" i="7" s="1"/>
  <c r="U7" i="7"/>
  <c r="U14" i="7" s="1"/>
  <c r="AC7" i="7"/>
  <c r="AC14" i="7" s="1"/>
  <c r="AQ7" i="7"/>
  <c r="AQ14" i="7" s="1"/>
  <c r="Q7" i="7"/>
  <c r="Q14" i="7" s="1"/>
  <c r="AF7" i="7"/>
  <c r="AF14" i="7" s="1"/>
  <c r="R7" i="7" l="1"/>
  <c r="R14" i="7" s="1"/>
  <c r="AG7" i="7"/>
  <c r="AG14" i="7" s="1"/>
  <c r="Q8" i="1"/>
  <c r="M7" i="7"/>
  <c r="M14" i="7" s="1"/>
  <c r="T7" i="7"/>
  <c r="T14" i="7" s="1"/>
  <c r="P7" i="7"/>
  <c r="P14" i="7" s="1"/>
  <c r="K7" i="7"/>
  <c r="K14" i="7" s="1"/>
  <c r="AN7" i="7"/>
  <c r="AN14" i="7" s="1"/>
  <c r="S7" i="7"/>
  <c r="S14" i="7" s="1"/>
  <c r="AB7" i="7"/>
  <c r="AB14" i="7" s="1"/>
  <c r="U8" i="1"/>
  <c r="AP7" i="7"/>
  <c r="AP14" i="7" s="1"/>
  <c r="X6" i="7"/>
  <c r="X13" i="7" s="1"/>
  <c r="AO8" i="1"/>
  <c r="AK7" i="7"/>
  <c r="AK14" i="7" s="1"/>
  <c r="AL7" i="7"/>
  <c r="AL14" i="7" s="1"/>
  <c r="W7" i="7"/>
  <c r="W14" i="7" s="1"/>
  <c r="Y7" i="7"/>
  <c r="Y14" i="7" s="1"/>
  <c r="AH7" i="7"/>
  <c r="AH14" i="7" s="1"/>
  <c r="N6" i="7"/>
  <c r="N13" i="7" s="1"/>
  <c r="AE8" i="1"/>
  <c r="L6" i="7"/>
  <c r="L13" i="7" s="1"/>
  <c r="AC8" i="1"/>
  <c r="U6" i="7"/>
  <c r="U13" i="7" s="1"/>
  <c r="AL8" i="1"/>
  <c r="AI7" i="7"/>
  <c r="AI14" i="7" s="1"/>
  <c r="AW28" i="1"/>
  <c r="AD7" i="7"/>
  <c r="AD14" i="7" s="1"/>
  <c r="O7" i="7"/>
  <c r="O14" i="7" s="1"/>
  <c r="X8" i="1"/>
  <c r="AA7" i="7"/>
  <c r="AA14" i="7" s="1"/>
  <c r="AJ7" i="7"/>
  <c r="AJ14" i="7" s="1"/>
  <c r="AE7" i="7"/>
  <c r="AE14" i="7" s="1"/>
  <c r="V7" i="7"/>
  <c r="V14" i="7" s="1"/>
  <c r="Q6" i="7"/>
  <c r="Q13" i="7" s="1"/>
  <c r="AH8" i="1"/>
  <c r="AO7" i="7"/>
  <c r="AO14" i="7" s="1"/>
  <c r="T6" i="7" l="1"/>
  <c r="T13" i="7" s="1"/>
  <c r="AK8" i="1"/>
  <c r="M6" i="7"/>
  <c r="M13" i="7" s="1"/>
  <c r="AD8" i="1"/>
  <c r="N8" i="1"/>
  <c r="L8" i="1"/>
  <c r="W8" i="1"/>
  <c r="O8" i="1"/>
  <c r="AI8" i="1"/>
  <c r="R6" i="7"/>
  <c r="R13" i="7" s="1"/>
  <c r="I8" i="1"/>
  <c r="AY28" i="1"/>
  <c r="P8" i="1"/>
  <c r="E8" i="1"/>
  <c r="V8" i="1"/>
  <c r="R8" i="1"/>
  <c r="T8" i="1"/>
  <c r="D8" i="1"/>
  <c r="N9" i="7"/>
  <c r="N16" i="7" s="1"/>
  <c r="K8" i="1"/>
  <c r="Q9" i="7"/>
  <c r="Q16" i="7" s="1"/>
  <c r="F8" i="1"/>
  <c r="AA8" i="1"/>
  <c r="U9" i="7"/>
  <c r="U16" i="7" s="1"/>
  <c r="K6" i="7"/>
  <c r="K13" i="7" s="1"/>
  <c r="AB8" i="1"/>
  <c r="P6" i="7"/>
  <c r="P13" i="7" s="1"/>
  <c r="AG8" i="1"/>
  <c r="H8" i="1"/>
  <c r="X9" i="7"/>
  <c r="X16" i="7" s="1"/>
  <c r="S6" i="7"/>
  <c r="S13" i="7" s="1"/>
  <c r="AJ8" i="1"/>
  <c r="L9" i="7"/>
  <c r="L16" i="7" s="1"/>
  <c r="G8" i="1"/>
  <c r="S8" i="1"/>
  <c r="W6" i="7"/>
  <c r="W13" i="7" s="1"/>
  <c r="AN8" i="1"/>
  <c r="J8" i="1"/>
  <c r="AP8" i="1"/>
  <c r="Y6" i="7"/>
  <c r="Y13" i="7" s="1"/>
  <c r="V6" i="7"/>
  <c r="V13" i="7" s="1"/>
  <c r="AM8" i="1"/>
  <c r="Y8" i="1"/>
  <c r="O6" i="7"/>
  <c r="O13" i="7" s="1"/>
  <c r="AF8" i="1"/>
  <c r="M8" i="1"/>
  <c r="Z8" i="1"/>
  <c r="BK6" i="7" l="1"/>
  <c r="BK13" i="7" s="1"/>
  <c r="S9" i="7"/>
  <c r="S16" i="7" s="1"/>
  <c r="T9" i="7"/>
  <c r="T16" i="7" s="1"/>
  <c r="P9" i="7"/>
  <c r="P16" i="7" s="1"/>
  <c r="Y9" i="7"/>
  <c r="Y16" i="7" s="1"/>
  <c r="R9" i="7"/>
  <c r="R16" i="7" s="1"/>
  <c r="M9" i="7"/>
  <c r="M16" i="7" s="1"/>
  <c r="V9" i="7"/>
  <c r="V16" i="7" s="1"/>
  <c r="O9" i="7"/>
  <c r="O16" i="7" s="1"/>
  <c r="K9" i="7"/>
  <c r="K16" i="7" s="1"/>
  <c r="AR8" i="1"/>
  <c r="AA6" i="7"/>
  <c r="AA13" i="7" s="1"/>
  <c r="W9" i="7"/>
  <c r="W16" i="7" s="1"/>
  <c r="Z6" i="7"/>
  <c r="Z13" i="7" s="1"/>
  <c r="AQ8" i="1"/>
  <c r="BJ6" i="7" l="1"/>
  <c r="BJ13" i="7" s="1"/>
  <c r="AY8" i="1"/>
  <c r="AH6" i="7"/>
  <c r="AH13" i="7" s="1"/>
  <c r="AD6" i="7"/>
  <c r="AD13" i="7" s="1"/>
  <c r="AU8" i="1"/>
  <c r="AA9" i="7"/>
  <c r="AA16" i="7" s="1"/>
  <c r="AX8" i="1"/>
  <c r="AG6" i="7"/>
  <c r="AG13" i="7" s="1"/>
  <c r="AB6" i="7"/>
  <c r="AB13" i="7" s="1"/>
  <c r="AS8" i="1"/>
  <c r="Z9" i="7"/>
  <c r="Z16" i="7" s="1"/>
  <c r="AV8" i="1"/>
  <c r="AE6" i="7"/>
  <c r="AE13" i="7" s="1"/>
  <c r="AF6" i="7"/>
  <c r="AF13" i="7" s="1"/>
  <c r="AW8" i="1"/>
  <c r="AT8" i="1"/>
  <c r="AC6" i="7"/>
  <c r="AC13" i="7" s="1"/>
  <c r="BM6" i="7"/>
  <c r="BM13" i="7" s="1"/>
  <c r="BR6" i="7"/>
  <c r="BR13" i="7" s="1"/>
  <c r="BN6" i="7"/>
  <c r="BN13" i="7" s="1"/>
  <c r="BP6" i="7"/>
  <c r="BP13" i="7" s="1"/>
  <c r="BL6" i="7"/>
  <c r="BL13" i="7" s="1"/>
  <c r="AX18" i="1"/>
  <c r="BQ6" i="7"/>
  <c r="BQ13" i="7" s="1"/>
  <c r="BO6" i="7"/>
  <c r="BO13" i="7" s="1"/>
  <c r="AB9" i="7" l="1"/>
  <c r="AB16" i="7" s="1"/>
  <c r="AO6" i="7"/>
  <c r="AO13" i="7" s="1"/>
  <c r="BF8" i="1"/>
  <c r="AQ6" i="7"/>
  <c r="AQ13" i="7" s="1"/>
  <c r="BH8" i="1"/>
  <c r="AC9" i="7"/>
  <c r="AC16" i="7" s="1"/>
  <c r="AM6" i="7"/>
  <c r="AM13" i="7" s="1"/>
  <c r="BD8" i="1"/>
  <c r="BB8" i="1"/>
  <c r="AK6" i="7"/>
  <c r="AK13" i="7" s="1"/>
  <c r="BC8" i="1"/>
  <c r="AL6" i="7"/>
  <c r="AL13" i="7" s="1"/>
  <c r="AE9" i="7"/>
  <c r="AE16" i="7" s="1"/>
  <c r="AG9" i="7"/>
  <c r="AG16" i="7" s="1"/>
  <c r="AD9" i="7"/>
  <c r="AD16" i="7" s="1"/>
  <c r="AZ8" i="1"/>
  <c r="AI6" i="7"/>
  <c r="AI13" i="7" s="1"/>
  <c r="AP6" i="7"/>
  <c r="AP13" i="7" s="1"/>
  <c r="BG8" i="1"/>
  <c r="AJ6" i="7"/>
  <c r="AJ13" i="7" s="1"/>
  <c r="BA8" i="1"/>
  <c r="AN6" i="7"/>
  <c r="AN13" i="7" s="1"/>
  <c r="BE8" i="1"/>
  <c r="AH9" i="7"/>
  <c r="AH16" i="7" s="1"/>
  <c r="AF9" i="7"/>
  <c r="AF16" i="7" s="1"/>
  <c r="D8" i="5"/>
  <c r="BQ8" i="1" l="1"/>
  <c r="AZ6" i="7"/>
  <c r="AZ13" i="7" s="1"/>
  <c r="BK8" i="7"/>
  <c r="BK15" i="7" s="1"/>
  <c r="AK9" i="7"/>
  <c r="AK16" i="7" s="1"/>
  <c r="AM9" i="7"/>
  <c r="AM16" i="7" s="1"/>
  <c r="AN9" i="7"/>
  <c r="AN16" i="7" s="1"/>
  <c r="BA6" i="7"/>
  <c r="BA13" i="7" s="1"/>
  <c r="BR8" i="1"/>
  <c r="BN8" i="7"/>
  <c r="BN15" i="7" s="1"/>
  <c r="AO9" i="7"/>
  <c r="AO16" i="7" s="1"/>
  <c r="BJ8" i="7"/>
  <c r="BJ15" i="7" s="1"/>
  <c r="AJ9" i="7"/>
  <c r="AJ16" i="7" s="1"/>
  <c r="AP9" i="7"/>
  <c r="AP16" i="7" s="1"/>
  <c r="BR8" i="7"/>
  <c r="BR15" i="7" s="1"/>
  <c r="AY6" i="7"/>
  <c r="AY13" i="7" s="1"/>
  <c r="BP8" i="1"/>
  <c r="AL9" i="7"/>
  <c r="AL16" i="7" s="1"/>
  <c r="BB6" i="7"/>
  <c r="BB13" i="7" s="1"/>
  <c r="BS8" i="1"/>
  <c r="AI9" i="7"/>
  <c r="AI16" i="7" s="1"/>
  <c r="BO8" i="7"/>
  <c r="BO15" i="7" s="1"/>
  <c r="AQ9" i="7"/>
  <c r="AQ16" i="7" s="1"/>
  <c r="AU6" i="7" l="1"/>
  <c r="AU13" i="7" s="1"/>
  <c r="BL8" i="1"/>
  <c r="AW18" i="1"/>
  <c r="BB9" i="7"/>
  <c r="BB16" i="7" s="1"/>
  <c r="AT6" i="7"/>
  <c r="AT13" i="7" s="1"/>
  <c r="BK8" i="1"/>
  <c r="BW8" i="1"/>
  <c r="BF6" i="7"/>
  <c r="BF13" i="7" s="1"/>
  <c r="BJ8" i="1"/>
  <c r="AS6" i="7"/>
  <c r="AS13" i="7" s="1"/>
  <c r="BL8" i="7"/>
  <c r="BL15" i="7" s="1"/>
  <c r="BM8" i="1"/>
  <c r="AV6" i="7"/>
  <c r="AV13" i="7" s="1"/>
  <c r="AX6" i="7"/>
  <c r="AX13" i="7" s="1"/>
  <c r="BO8" i="1"/>
  <c r="BM8" i="7"/>
  <c r="BM15" i="7" s="1"/>
  <c r="AY9" i="7"/>
  <c r="AY16" i="7" s="1"/>
  <c r="BP8" i="7"/>
  <c r="BP15" i="7" s="1"/>
  <c r="AR6" i="7"/>
  <c r="AR13" i="7" s="1"/>
  <c r="BI8" i="1"/>
  <c r="AW27" i="1"/>
  <c r="BE6" i="7"/>
  <c r="BE13" i="7" s="1"/>
  <c r="BV8" i="1"/>
  <c r="AZ9" i="7"/>
  <c r="AZ16" i="7" s="1"/>
  <c r="AX20" i="1"/>
  <c r="BA9" i="7"/>
  <c r="BA16" i="7" s="1"/>
  <c r="BQ8" i="7"/>
  <c r="BQ15" i="7" s="1"/>
  <c r="AW6" i="7"/>
  <c r="AW13" i="7" s="1"/>
  <c r="BN8" i="1"/>
  <c r="BD6" i="7"/>
  <c r="BD13" i="7" s="1"/>
  <c r="BU8" i="1"/>
  <c r="BT8" i="1"/>
  <c r="BC6" i="7"/>
  <c r="BC13" i="7" s="1"/>
  <c r="BC9" i="7" l="1"/>
  <c r="BC16" i="7" s="1"/>
  <c r="AR9" i="7"/>
  <c r="AR16" i="7" s="1"/>
  <c r="AW30" i="1"/>
  <c r="AW9" i="7"/>
  <c r="AW16" i="7" s="1"/>
  <c r="AY20" i="1"/>
  <c r="D10" i="5"/>
  <c r="AX9" i="7"/>
  <c r="AX16" i="7" s="1"/>
  <c r="AS9" i="7"/>
  <c r="AS16" i="7" s="1"/>
  <c r="AV9" i="7"/>
  <c r="AV16" i="7" s="1"/>
  <c r="AX27" i="1"/>
  <c r="C8" i="5"/>
  <c r="AY18" i="1"/>
  <c r="E8" i="5" s="1"/>
  <c r="BE9" i="7"/>
  <c r="BE16" i="7" s="1"/>
  <c r="AU9" i="7"/>
  <c r="AU16" i="7" s="1"/>
  <c r="AW21" i="1"/>
  <c r="BD9" i="7"/>
  <c r="BD16" i="7" s="1"/>
  <c r="AT9" i="7"/>
  <c r="AT16" i="7" s="1"/>
  <c r="BF9" i="7"/>
  <c r="BF16" i="7" s="1"/>
  <c r="E10" i="5" l="1"/>
  <c r="BE20" i="1"/>
  <c r="AY27" i="1"/>
  <c r="AX30" i="1"/>
  <c r="C11" i="5"/>
  <c r="AY30" i="1" l="1"/>
  <c r="BR5" i="7" l="1"/>
  <c r="BR12" i="7" s="1"/>
  <c r="CI8" i="1"/>
  <c r="BK5" i="7"/>
  <c r="BK12" i="7" s="1"/>
  <c r="CB8" i="1"/>
  <c r="BO5" i="7"/>
  <c r="BO12" i="7" s="1"/>
  <c r="CF8" i="1"/>
  <c r="BN5" i="7"/>
  <c r="BN12" i="7" s="1"/>
  <c r="CE8" i="1"/>
  <c r="BQ5" i="7"/>
  <c r="BQ12" i="7" s="1"/>
  <c r="CH8" i="1"/>
  <c r="BJ5" i="7"/>
  <c r="BJ12" i="7" s="1"/>
  <c r="CA8" i="1"/>
  <c r="BP5" i="7"/>
  <c r="BP12" i="7" s="1"/>
  <c r="CG8" i="1"/>
  <c r="BN9" i="7" l="1"/>
  <c r="BN16" i="7" s="1"/>
  <c r="BQ9" i="7"/>
  <c r="BQ16" i="7" s="1"/>
  <c r="BO9" i="7"/>
  <c r="BO16" i="7" s="1"/>
  <c r="BP9" i="7"/>
  <c r="BP16" i="7" s="1"/>
  <c r="BJ9" i="7"/>
  <c r="BJ16" i="7" s="1"/>
  <c r="BR9" i="7"/>
  <c r="BR16" i="7" s="1"/>
  <c r="BK9" i="7"/>
  <c r="BK16" i="7" s="1"/>
  <c r="CD8" i="1" l="1"/>
  <c r="CC8" i="1" l="1"/>
  <c r="BL9" i="7" s="1"/>
  <c r="BL16" i="7" s="1"/>
  <c r="BM9" i="7"/>
  <c r="BM16" i="7" s="1"/>
  <c r="BM5" i="7"/>
  <c r="BM12" i="7" s="1"/>
  <c r="BL5" i="7"/>
  <c r="BL12" i="7" s="1"/>
  <c r="AX21" i="1"/>
  <c r="AX17" i="1"/>
  <c r="D7" i="5" l="1"/>
  <c r="AY17" i="1"/>
  <c r="E7" i="5" s="1"/>
  <c r="D11" i="5"/>
  <c r="AY21" i="1"/>
  <c r="E11" i="5" s="1"/>
</calcChain>
</file>

<file path=xl/sharedStrings.xml><?xml version="1.0" encoding="utf-8"?>
<sst xmlns="http://schemas.openxmlformats.org/spreadsheetml/2006/main" count="63" uniqueCount="50">
  <si>
    <t>US Propane Supply &amp; Demand</t>
  </si>
  <si>
    <t>Updated: October 21, 2019</t>
  </si>
  <si>
    <t xml:space="preserve">Date </t>
  </si>
  <si>
    <t xml:space="preserve">Total Supply </t>
  </si>
  <si>
    <t xml:space="preserve">Domestic Demand (Non-Petchem) </t>
  </si>
  <si>
    <t>Chemical Demand</t>
  </si>
  <si>
    <t>Exports</t>
  </si>
  <si>
    <t xml:space="preserve">Net Stock Change </t>
  </si>
  <si>
    <t>(Gallons, Billions)</t>
  </si>
  <si>
    <t xml:space="preserve">Change </t>
  </si>
  <si>
    <t>January to December 2020 (projected)</t>
  </si>
  <si>
    <t>January to December 2019 (actual/estimated)</t>
  </si>
  <si>
    <t>January to December 2018 (actual/estimated)</t>
  </si>
  <si>
    <t>January to December 2019 (projected)</t>
  </si>
  <si>
    <t>Please don't edit or delete!</t>
  </si>
  <si>
    <t>position it within graph</t>
  </si>
  <si>
    <t>paste textbox/arrow</t>
  </si>
  <si>
    <t>Presentation textbox and arrow</t>
  </si>
  <si>
    <t>select graph (this is very important!)</t>
  </si>
  <si>
    <t>copy textbox/arrow</t>
  </si>
  <si>
    <t xml:space="preserve">To add text or arrows to graphs: </t>
  </si>
  <si>
    <t>any annotations</t>
  </si>
  <si>
    <t xml:space="preserve">below to point out </t>
  </si>
  <si>
    <t>to add notes to charts/graphs</t>
  </si>
  <si>
    <t xml:space="preserve">Use the arrow style </t>
  </si>
  <si>
    <t>Use the text box below</t>
  </si>
  <si>
    <t>Report textbox and arrow</t>
  </si>
  <si>
    <t>Annotations</t>
  </si>
  <si>
    <t>Graphic ID:</t>
  </si>
  <si>
    <t>Copyright year:</t>
  </si>
  <si>
    <t>Y-axis label:</t>
  </si>
  <si>
    <t>IHS Markit</t>
  </si>
  <si>
    <t xml:space="preserve">Source: </t>
  </si>
  <si>
    <t>X-axis label:</t>
  </si>
  <si>
    <t xml:space="preserve">X-Axis </t>
  </si>
  <si>
    <t>US propane supply and demand</t>
  </si>
  <si>
    <t>Legend entries in row 4</t>
  </si>
  <si>
    <t>Notes:</t>
  </si>
  <si>
    <t>Graph title:</t>
  </si>
  <si>
    <t>return to TOC</t>
  </si>
  <si>
    <t>Source: IHS Markit</t>
  </si>
  <si>
    <t>Gallons (billions)</t>
  </si>
  <si>
    <t>Period</t>
  </si>
  <si>
    <t>US propane period analysis - Comparing calendar years</t>
  </si>
  <si>
    <t>2019 Actual/Estimated</t>
  </si>
  <si>
    <t>Change</t>
  </si>
  <si>
    <t>2020 Projected/Forecasted</t>
  </si>
  <si>
    <t>© 2020 IHS Markit</t>
  </si>
  <si>
    <t>Billion gallons per year</t>
  </si>
  <si>
    <t>billion gallons per month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</si>
</sst>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409]mmm\-yy;@"/>
    <numFmt numFmtId="165" formatCode="_(* #,##0_);_(* \(#,##0\);_(* &quot;-&quot;??_);_(@_)"/>
    <numFmt numFmtId="166" formatCode="&quot;$&quot;#,##0"/>
    <numFmt numFmtId="167" formatCode="#,##0.000"/>
  </numFmts>
  <fonts count="30" x14ac:knownFonts="1">
    <font>
      <sz val="11"/>
      <color theme="1"/>
      <name val="Calibri"/>
      <family val="2"/>
      <scheme val="minor"/>
    </font>
    <font>
      <sz val="11"/>
      <color theme="1"/>
      <name val="Calibri"/>
      <family val="2"/>
      <scheme val="minor"/>
    </font>
    <font>
      <b/>
      <sz val="11"/>
      <color theme="1"/>
      <name val="Calibri"/>
      <family val="2"/>
      <scheme val="minor"/>
    </font>
    <font>
      <b/>
      <sz val="18"/>
      <color theme="1"/>
      <name val="Calibri"/>
      <family val="2"/>
      <scheme val="minor"/>
    </font>
    <font>
      <i/>
      <sz val="11"/>
      <color theme="1"/>
      <name val="Calibri"/>
      <family val="2"/>
      <scheme val="minor"/>
    </font>
    <font>
      <b/>
      <i/>
      <sz val="11"/>
      <color theme="1"/>
      <name val="Calibri"/>
      <family val="2"/>
      <scheme val="minor"/>
    </font>
    <font>
      <sz val="11"/>
      <color theme="1"/>
      <name val="Arial"/>
      <family val="2"/>
    </font>
    <font>
      <b/>
      <sz val="11"/>
      <color theme="1"/>
      <name val="Arial"/>
      <family val="2"/>
    </font>
    <font>
      <sz val="11"/>
      <color theme="0" tint="-0.34998626667073579"/>
      <name val="Arial"/>
      <family val="2"/>
    </font>
    <font>
      <sz val="10"/>
      <color theme="1"/>
      <name val="Arial"/>
      <family val="2"/>
    </font>
    <font>
      <sz val="8"/>
      <color theme="1"/>
      <name val="Arial"/>
      <family val="2"/>
    </font>
    <font>
      <sz val="10"/>
      <name val="Helv"/>
      <family val="2"/>
    </font>
    <font>
      <sz val="8"/>
      <name val="Arial"/>
      <family val="2"/>
    </font>
    <font>
      <sz val="11"/>
      <color rgb="FF000000"/>
      <name val="Calibri"/>
      <family val="2"/>
      <scheme val="minor"/>
    </font>
    <font>
      <sz val="8"/>
      <color theme="1" tint="0.499984740745262"/>
      <name val="Arial"/>
      <family val="2"/>
    </font>
    <font>
      <b/>
      <sz val="8"/>
      <name val="Arial"/>
      <family val="2"/>
    </font>
    <font>
      <b/>
      <sz val="10"/>
      <color theme="1"/>
      <name val="Arial"/>
      <family val="2"/>
    </font>
    <font>
      <u/>
      <sz val="11"/>
      <color theme="10"/>
      <name val="Tahoma"/>
      <family val="2"/>
    </font>
    <font>
      <u/>
      <sz val="10"/>
      <color theme="10"/>
      <name val="Arial"/>
      <family val="2"/>
    </font>
    <font>
      <sz val="10"/>
      <name val="Arial"/>
      <family val="2"/>
    </font>
    <font>
      <b/>
      <u/>
      <sz val="8"/>
      <color theme="0"/>
      <name val="Arial"/>
      <family val="2"/>
    </font>
    <font>
      <b/>
      <sz val="10"/>
      <color rgb="FF0097D1"/>
      <name val="Arial"/>
      <family val="2"/>
    </font>
    <font>
      <b/>
      <sz val="10"/>
      <name val="Arial"/>
      <family val="2"/>
    </font>
    <font>
      <sz val="8"/>
      <color rgb="FF00AB4E"/>
      <name val="Arial"/>
      <family val="2"/>
    </font>
    <font>
      <sz val="10"/>
      <color theme="0"/>
      <name val="Arial"/>
      <family val="2"/>
    </font>
    <font>
      <b/>
      <sz val="12"/>
      <color theme="0"/>
      <name val="Arial"/>
      <family val="2"/>
    </font>
    <font>
      <b/>
      <sz val="10"/>
      <color theme="0"/>
      <name val="Arial"/>
      <family val="2"/>
    </font>
    <font>
      <b/>
      <sz val="10"/>
      <name val="Arial"/>
      <family val="2"/>
      <charset val="238"/>
    </font>
    <font>
      <sz val="10"/>
      <name val="Arial"/>
      <family val="2"/>
      <charset val="238"/>
    </font>
    <font>
      <sz val="7"/>
      <color theme="1"/>
      <name val="Arial"/>
      <family val="2"/>
      <charset val="238"/>
    </font>
  </fonts>
  <fills count="8">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rgb="FF00AB4E"/>
        <bgColor indexed="64"/>
      </patternFill>
    </fill>
    <fill>
      <patternFill patternType="solid">
        <fgColor rgb="FFD8DCDB"/>
        <bgColor indexed="64"/>
      </patternFill>
    </fill>
    <fill>
      <patternFill patternType="solid">
        <fgColor rgb="FF7F808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theme="1" tint="0.499984740745262"/>
      </right>
      <top/>
      <bottom style="thin">
        <color theme="1" tint="0.499984740745262"/>
      </bottom>
      <diagonal/>
    </border>
    <border>
      <left/>
      <right/>
      <top/>
      <bottom style="thin">
        <color theme="1" tint="0.499984740745262"/>
      </bottom>
      <diagonal/>
    </border>
    <border>
      <left style="thin">
        <color theme="1" tint="0.499984740745262"/>
      </left>
      <right/>
      <top/>
      <bottom style="thin">
        <color theme="1" tint="0.499984740745262"/>
      </bottom>
      <diagonal/>
    </border>
    <border>
      <left/>
      <right style="thin">
        <color theme="1" tint="0.499984740745262"/>
      </right>
      <top/>
      <bottom/>
      <diagonal/>
    </border>
    <border>
      <left style="thin">
        <color theme="1" tint="0.499984740745262"/>
      </left>
      <right/>
      <top/>
      <bottom/>
      <diagonal/>
    </border>
    <border>
      <left/>
      <right style="thin">
        <color theme="1" tint="0.499984740745262"/>
      </right>
      <top style="thin">
        <color theme="1" tint="0.499984740745262"/>
      </top>
      <bottom/>
      <diagonal/>
    </border>
    <border>
      <left/>
      <right/>
      <top style="thin">
        <color theme="1" tint="0.499984740745262"/>
      </top>
      <bottom/>
      <diagonal/>
    </border>
    <border>
      <left style="thin">
        <color theme="1" tint="0.499984740745262"/>
      </left>
      <right/>
      <top style="thin">
        <color theme="1" tint="0.499984740745262"/>
      </top>
      <bottom/>
      <diagonal/>
    </border>
    <border>
      <left/>
      <right/>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style="medium">
        <color auto="1"/>
      </left>
      <right/>
      <top/>
      <bottom style="medium">
        <color indexed="64"/>
      </bottom>
      <diagonal/>
    </border>
    <border>
      <left/>
      <right style="medium">
        <color auto="1"/>
      </right>
      <top style="medium">
        <color auto="1"/>
      </top>
      <bottom/>
      <diagonal/>
    </border>
    <border>
      <left style="medium">
        <color indexed="64"/>
      </left>
      <right/>
      <top style="medium">
        <color indexed="64"/>
      </top>
      <bottom/>
      <diagonal/>
    </border>
    <border>
      <left/>
      <right/>
      <top/>
      <bottom style="medium">
        <color rgb="FF7F7F7F"/>
      </bottom>
      <diagonal/>
    </border>
    <border>
      <left/>
      <right/>
      <top style="thin">
        <color rgb="FF7F7F7F"/>
      </top>
      <bottom style="thin">
        <color rgb="FF7F7F7F"/>
      </bottom>
      <diagonal/>
    </border>
    <border>
      <left/>
      <right/>
      <top style="thin">
        <color rgb="FF7F7F7F"/>
      </top>
      <bottom style="medium">
        <color rgb="FF7F7F7F"/>
      </bottom>
      <diagonal/>
    </border>
  </borders>
  <cellStyleXfs count="18">
    <xf numFmtId="0" fontId="0" fillId="0" borderId="0"/>
    <xf numFmtId="43" fontId="1" fillId="0" borderId="0" applyFont="0" applyFill="0" applyBorder="0" applyAlignment="0" applyProtection="0"/>
    <xf numFmtId="9" fontId="1" fillId="0" borderId="0" applyFont="0" applyFill="0" applyBorder="0" applyAlignment="0" applyProtection="0"/>
    <xf numFmtId="0" fontId="9" fillId="0" borderId="0"/>
    <xf numFmtId="0" fontId="11" fillId="0" borderId="0"/>
    <xf numFmtId="0" fontId="17" fillId="0" borderId="0" applyNumberFormat="0" applyFill="0" applyBorder="0" applyAlignment="0" applyProtection="0">
      <alignment vertical="top"/>
      <protection locked="0"/>
    </xf>
    <xf numFmtId="3" fontId="19" fillId="0" borderId="0">
      <alignment horizontal="left" vertical="top" wrapText="1"/>
    </xf>
    <xf numFmtId="0" fontId="23" fillId="6" borderId="0">
      <alignment horizontal="center" vertical="center"/>
    </xf>
    <xf numFmtId="0" fontId="25" fillId="7" borderId="0" applyNumberFormat="0">
      <alignment horizontal="left" vertical="center"/>
    </xf>
    <xf numFmtId="0" fontId="24" fillId="7" borderId="0">
      <alignment vertical="center"/>
    </xf>
    <xf numFmtId="0" fontId="19" fillId="0" borderId="0"/>
    <xf numFmtId="0" fontId="27" fillId="0" borderId="30">
      <alignment horizontal="left" wrapText="1"/>
    </xf>
    <xf numFmtId="3" fontId="27" fillId="0" borderId="31">
      <alignment horizontal="left" vertical="center"/>
    </xf>
    <xf numFmtId="0" fontId="28" fillId="0" borderId="0" applyNumberFormat="0">
      <alignment horizontal="left" vertical="top" wrapText="1" indent="1"/>
    </xf>
    <xf numFmtId="3" fontId="27" fillId="0" borderId="32">
      <alignment vertical="center"/>
    </xf>
    <xf numFmtId="0" fontId="29" fillId="0" borderId="0" applyNumberFormat="0">
      <alignment horizontal="left" vertical="center"/>
    </xf>
    <xf numFmtId="3" fontId="9" fillId="0" borderId="0">
      <alignment horizontal="left" vertical="top" wrapText="1"/>
    </xf>
    <xf numFmtId="0" fontId="29" fillId="0" borderId="0">
      <alignment horizontal="left" vertical="top"/>
    </xf>
  </cellStyleXfs>
  <cellXfs count="88">
    <xf numFmtId="0" fontId="0" fillId="0" borderId="0" xfId="0"/>
    <xf numFmtId="0" fontId="3" fillId="0" borderId="0" xfId="0" applyFont="1"/>
    <xf numFmtId="0" fontId="4" fillId="0" borderId="0" xfId="0" applyFont="1"/>
    <xf numFmtId="0" fontId="2" fillId="0" borderId="1" xfId="0" applyFont="1" applyBorder="1"/>
    <xf numFmtId="164" fontId="2" fillId="0" borderId="1" xfId="0" applyNumberFormat="1" applyFont="1" applyBorder="1"/>
    <xf numFmtId="165" fontId="0" fillId="0" borderId="1" xfId="1" applyNumberFormat="1" applyFont="1" applyBorder="1"/>
    <xf numFmtId="165" fontId="0" fillId="0" borderId="0" xfId="0" applyNumberFormat="1"/>
    <xf numFmtId="0" fontId="5" fillId="2" borderId="2" xfId="0" applyFont="1" applyFill="1" applyBorder="1" applyAlignment="1">
      <alignment horizontal="center" vertical="center" wrapText="1"/>
    </xf>
    <xf numFmtId="0" fontId="2" fillId="2" borderId="3" xfId="0" applyFont="1" applyFill="1" applyBorder="1" applyAlignment="1">
      <alignment wrapText="1"/>
    </xf>
    <xf numFmtId="0" fontId="2" fillId="2" borderId="4" xfId="0" applyFont="1" applyFill="1" applyBorder="1" applyAlignment="1">
      <alignment wrapText="1"/>
    </xf>
    <xf numFmtId="0" fontId="2" fillId="2" borderId="5" xfId="0" applyFont="1" applyFill="1" applyBorder="1" applyAlignment="1">
      <alignment wrapText="1"/>
    </xf>
    <xf numFmtId="0" fontId="0" fillId="0" borderId="6" xfId="0" applyBorder="1" applyAlignment="1">
      <alignment wrapText="1"/>
    </xf>
    <xf numFmtId="43" fontId="0" fillId="0" borderId="1" xfId="0" applyNumberFormat="1" applyBorder="1"/>
    <xf numFmtId="43" fontId="0" fillId="0" borderId="7" xfId="0" applyNumberFormat="1" applyBorder="1"/>
    <xf numFmtId="43" fontId="0" fillId="0" borderId="8" xfId="0" applyNumberFormat="1" applyBorder="1"/>
    <xf numFmtId="0" fontId="2" fillId="0" borderId="9" xfId="0" applyFont="1" applyBorder="1" applyAlignment="1">
      <alignment wrapText="1"/>
    </xf>
    <xf numFmtId="43" fontId="2" fillId="0" borderId="10" xfId="0" applyNumberFormat="1" applyFont="1" applyBorder="1"/>
    <xf numFmtId="43" fontId="2" fillId="0" borderId="11" xfId="0" applyNumberFormat="1" applyFont="1" applyBorder="1"/>
    <xf numFmtId="43" fontId="0" fillId="0" borderId="12" xfId="0" applyNumberFormat="1" applyBorder="1"/>
    <xf numFmtId="165" fontId="0" fillId="0" borderId="0" xfId="1" applyNumberFormat="1" applyFont="1"/>
    <xf numFmtId="0" fontId="6" fillId="0" borderId="0" xfId="0" applyFont="1"/>
    <xf numFmtId="0" fontId="7" fillId="0" borderId="0" xfId="0" applyFont="1"/>
    <xf numFmtId="0" fontId="6" fillId="3" borderId="0" xfId="0" applyFont="1" applyFill="1"/>
    <xf numFmtId="0" fontId="6" fillId="3" borderId="13" xfId="0" applyFont="1" applyFill="1" applyBorder="1"/>
    <xf numFmtId="0" fontId="6" fillId="3" borderId="14" xfId="0" applyFont="1" applyFill="1" applyBorder="1"/>
    <xf numFmtId="0" fontId="8" fillId="3" borderId="15" xfId="0" applyFont="1" applyFill="1" applyBorder="1"/>
    <xf numFmtId="4" fontId="10" fillId="0" borderId="0" xfId="3" applyNumberFormat="1" applyFont="1"/>
    <xf numFmtId="0" fontId="12" fillId="0" borderId="0" xfId="4" applyFont="1" applyAlignment="1">
      <alignment horizontal="left" vertical="center"/>
    </xf>
    <xf numFmtId="164" fontId="12" fillId="0" borderId="0" xfId="4" applyNumberFormat="1" applyFont="1" applyAlignment="1">
      <alignment horizontal="left" vertical="center"/>
    </xf>
    <xf numFmtId="0" fontId="6" fillId="3" borderId="16" xfId="0" applyFont="1" applyFill="1" applyBorder="1"/>
    <xf numFmtId="0" fontId="8" fillId="3" borderId="17" xfId="0" applyFont="1" applyFill="1" applyBorder="1"/>
    <xf numFmtId="0" fontId="6" fillId="3" borderId="18" xfId="0" applyFont="1" applyFill="1" applyBorder="1"/>
    <xf numFmtId="0" fontId="6" fillId="3" borderId="19" xfId="0" applyFont="1" applyFill="1" applyBorder="1"/>
    <xf numFmtId="0" fontId="8" fillId="3" borderId="20" xfId="0" applyFont="1" applyFill="1" applyBorder="1"/>
    <xf numFmtId="0" fontId="6" fillId="3" borderId="21" xfId="0" applyFont="1" applyFill="1" applyBorder="1"/>
    <xf numFmtId="0" fontId="6" fillId="3" borderId="0" xfId="0" applyFont="1" applyFill="1" applyAlignment="1">
      <alignment horizontal="left" indent="1"/>
    </xf>
    <xf numFmtId="0" fontId="7" fillId="3" borderId="0" xfId="0" applyFont="1" applyFill="1"/>
    <xf numFmtId="0" fontId="8" fillId="3" borderId="0" xfId="0" applyFont="1" applyFill="1"/>
    <xf numFmtId="0" fontId="13" fillId="3" borderId="0" xfId="0" applyFont="1" applyFill="1"/>
    <xf numFmtId="0" fontId="6" fillId="3" borderId="21" xfId="0" applyFont="1" applyFill="1" applyBorder="1" applyAlignment="1">
      <alignment horizontal="left" indent="1"/>
    </xf>
    <xf numFmtId="0" fontId="7" fillId="3" borderId="21" xfId="0" applyFont="1" applyFill="1" applyBorder="1"/>
    <xf numFmtId="0" fontId="6" fillId="0" borderId="0" xfId="0" applyFont="1" applyAlignment="1">
      <alignment horizontal="left" indent="1"/>
    </xf>
    <xf numFmtId="0" fontId="8" fillId="0" borderId="0" xfId="0" applyFont="1"/>
    <xf numFmtId="0" fontId="13" fillId="0" borderId="0" xfId="0" applyFont="1"/>
    <xf numFmtId="0" fontId="6" fillId="4" borderId="24" xfId="0" applyFont="1" applyFill="1" applyBorder="1" applyAlignment="1">
      <alignment horizontal="left" vertical="top"/>
    </xf>
    <xf numFmtId="4" fontId="10" fillId="0" borderId="1" xfId="3" applyNumberFormat="1" applyFont="1" applyBorder="1"/>
    <xf numFmtId="0" fontId="10" fillId="0" borderId="1" xfId="3" applyFont="1" applyBorder="1" applyAlignment="1">
      <alignment horizontal="center" vertical="center"/>
    </xf>
    <xf numFmtId="0" fontId="14" fillId="3" borderId="0" xfId="0" applyFont="1" applyFill="1" applyAlignment="1">
      <alignment vertical="top"/>
    </xf>
    <xf numFmtId="0" fontId="15" fillId="0" borderId="1" xfId="4" applyFont="1" applyBorder="1" applyAlignment="1">
      <alignment horizontal="center" vertical="center"/>
    </xf>
    <xf numFmtId="9" fontId="12" fillId="0" borderId="0" xfId="2" applyFont="1" applyAlignment="1">
      <alignment horizontal="right"/>
    </xf>
    <xf numFmtId="0" fontId="16" fillId="0" borderId="0" xfId="3" applyFont="1"/>
    <xf numFmtId="0" fontId="7" fillId="0" borderId="0" xfId="3" applyFont="1"/>
    <xf numFmtId="0" fontId="0" fillId="3" borderId="0" xfId="0" applyFill="1"/>
    <xf numFmtId="0" fontId="6" fillId="3" borderId="0" xfId="0" applyFont="1" applyFill="1" applyAlignment="1">
      <alignment vertical="top"/>
    </xf>
    <xf numFmtId="0" fontId="18" fillId="3" borderId="0" xfId="5" applyFont="1" applyFill="1" applyProtection="1">
      <alignment vertical="top"/>
    </xf>
    <xf numFmtId="3" fontId="20" fillId="5" borderId="0" xfId="6" applyFont="1" applyFill="1" applyAlignment="1">
      <alignment horizontal="center" vertical="center"/>
    </xf>
    <xf numFmtId="3" fontId="21" fillId="5" borderId="0" xfId="6" applyFont="1" applyFill="1" applyAlignment="1">
      <alignment horizontal="center" vertical="center"/>
    </xf>
    <xf numFmtId="3" fontId="22" fillId="5" borderId="0" xfId="6" applyFont="1" applyFill="1" applyAlignment="1">
      <alignment horizontal="left" vertical="center"/>
    </xf>
    <xf numFmtId="0" fontId="23" fillId="5" borderId="0" xfId="7" applyFill="1">
      <alignment horizontal="center" vertical="center"/>
    </xf>
    <xf numFmtId="3" fontId="24" fillId="0" borderId="0" xfId="6" applyFont="1" applyAlignment="1">
      <alignment vertical="center"/>
    </xf>
    <xf numFmtId="3" fontId="19" fillId="0" borderId="0" xfId="6" applyAlignment="1">
      <alignment vertical="center"/>
    </xf>
    <xf numFmtId="0" fontId="25" fillId="7" borderId="0" xfId="8">
      <alignment horizontal="left" vertical="center"/>
    </xf>
    <xf numFmtId="0" fontId="24" fillId="7" borderId="0" xfId="9">
      <alignment vertical="center"/>
    </xf>
    <xf numFmtId="0" fontId="26" fillId="0" borderId="0" xfId="10" applyFont="1" applyAlignment="1">
      <alignment horizontal="right" wrapText="1"/>
    </xf>
    <xf numFmtId="0" fontId="27" fillId="0" borderId="30" xfId="11">
      <alignment horizontal="left" wrapText="1"/>
    </xf>
    <xf numFmtId="0" fontId="27" fillId="0" borderId="30" xfId="11" applyAlignment="1">
      <alignment horizontal="right" wrapText="1"/>
    </xf>
    <xf numFmtId="3" fontId="19" fillId="0" borderId="0" xfId="6">
      <alignment horizontal="left" vertical="top" wrapText="1"/>
    </xf>
    <xf numFmtId="166" fontId="19" fillId="0" borderId="0" xfId="10" applyNumberFormat="1"/>
    <xf numFmtId="3" fontId="27" fillId="0" borderId="32" xfId="14">
      <alignment vertical="center"/>
    </xf>
    <xf numFmtId="3" fontId="29" fillId="0" borderId="0" xfId="15" applyNumberFormat="1">
      <alignment horizontal="left" vertical="center"/>
    </xf>
    <xf numFmtId="3" fontId="9" fillId="0" borderId="0" xfId="16">
      <alignment horizontal="left" vertical="top" wrapText="1"/>
    </xf>
    <xf numFmtId="0" fontId="29" fillId="0" borderId="0" xfId="17">
      <alignment horizontal="left" vertical="top"/>
    </xf>
    <xf numFmtId="0" fontId="29" fillId="0" borderId="0" xfId="17" applyAlignment="1">
      <alignment horizontal="right" vertical="top"/>
    </xf>
    <xf numFmtId="0" fontId="22" fillId="0" borderId="0" xfId="10" applyFont="1" applyAlignment="1">
      <alignment horizontal="center" wrapText="1"/>
    </xf>
    <xf numFmtId="3" fontId="22" fillId="0" borderId="0" xfId="6" applyFont="1" applyAlignment="1">
      <alignment vertical="center"/>
    </xf>
    <xf numFmtId="0" fontId="22" fillId="0" borderId="0" xfId="10" applyFont="1" applyAlignment="1">
      <alignment horizontal="right" wrapText="1"/>
    </xf>
    <xf numFmtId="3" fontId="19" fillId="0" borderId="0" xfId="6" applyAlignment="1">
      <alignment horizontal="right" vertical="center"/>
    </xf>
    <xf numFmtId="164" fontId="19" fillId="0" borderId="0" xfId="6" applyNumberFormat="1" applyAlignment="1">
      <alignment vertical="center"/>
    </xf>
    <xf numFmtId="39" fontId="19" fillId="0" borderId="0" xfId="6" applyNumberFormat="1" applyAlignment="1">
      <alignment horizontal="right" vertical="top" wrapText="1"/>
    </xf>
    <xf numFmtId="39" fontId="27" fillId="0" borderId="32" xfId="14" applyNumberFormat="1">
      <alignment vertical="center"/>
    </xf>
    <xf numFmtId="167" fontId="10" fillId="0" borderId="0" xfId="3" applyNumberFormat="1" applyFont="1"/>
    <xf numFmtId="0" fontId="6" fillId="4" borderId="23" xfId="0" applyFont="1" applyFill="1" applyBorder="1" applyAlignment="1">
      <alignment horizontal="left" vertical="top"/>
    </xf>
    <xf numFmtId="0" fontId="6" fillId="4" borderId="22" xfId="0" applyFont="1" applyFill="1" applyBorder="1" applyAlignment="1">
      <alignment horizontal="left" vertical="top"/>
    </xf>
    <xf numFmtId="0" fontId="6" fillId="4" borderId="25" xfId="0" applyFont="1" applyFill="1" applyBorder="1" applyAlignment="1">
      <alignment horizontal="left" vertical="top"/>
    </xf>
    <xf numFmtId="0" fontId="0" fillId="4" borderId="29" xfId="0" applyFill="1" applyBorder="1" applyAlignment="1">
      <alignment horizontal="left" vertical="top" wrapText="1"/>
    </xf>
    <xf numFmtId="0" fontId="0" fillId="4" borderId="28" xfId="0" applyFill="1" applyBorder="1" applyAlignment="1">
      <alignment horizontal="left" vertical="top" wrapText="1"/>
    </xf>
    <xf numFmtId="0" fontId="0" fillId="4" borderId="27" xfId="0" applyFill="1" applyBorder="1" applyAlignment="1">
      <alignment horizontal="left" vertical="top" wrapText="1"/>
    </xf>
    <xf numFmtId="0" fontId="0" fillId="4" borderId="26" xfId="0" applyFill="1" applyBorder="1" applyAlignment="1">
      <alignment horizontal="left" vertical="top" wrapText="1"/>
    </xf>
  </cellXfs>
  <cellStyles count="18">
    <cellStyle name="Comma" xfId="1" builtinId="3"/>
    <cellStyle name="Hyperlink" xfId="5" builtinId="8"/>
    <cellStyle name="Index Hyperlink" xfId="7" xr:uid="{84FBC2AF-1F65-4F03-B5F3-FB4D720C090F}"/>
    <cellStyle name="Normal" xfId="0" builtinId="0"/>
    <cellStyle name="Normal 2" xfId="3" xr:uid="{A9367BB6-F305-4DB5-A09B-2FDFCA58F321}"/>
    <cellStyle name="Normal 2 2" xfId="16" xr:uid="{AE96684A-B31B-479C-BE52-8E5D812CEAFD}"/>
    <cellStyle name="Normal 3" xfId="6" xr:uid="{202B9A37-5630-46C6-A71B-7B1EC76BE9FE}"/>
    <cellStyle name="Normal_4PAGE_4R 2 2" xfId="4" xr:uid="{52261C8D-6C0F-40AE-A0A5-796458DCDE2E}"/>
    <cellStyle name="Normal_Table Sample - quarters" xfId="10" xr:uid="{EBE88091-AFBE-4FE6-97A5-AFD3FECDFB65}"/>
    <cellStyle name="Percent" xfId="2" builtinId="5"/>
    <cellStyle name="phx-col-head-last" xfId="11" xr:uid="{501638A2-164F-49C6-8800-B7C89B518EEB}"/>
    <cellStyle name="phx-header" xfId="8" xr:uid="{045CD034-EB15-4475-89C4-8F645535CFD1}"/>
    <cellStyle name="phx-HL-row" xfId="12" xr:uid="{F913C7FD-7253-484E-A8C5-C032D7E1F90B}"/>
    <cellStyle name="phx-level1" xfId="13" xr:uid="{A9844CB0-2FB8-4728-BE7F-18718E109875}"/>
    <cellStyle name="phx-note" xfId="15" xr:uid="{11896DC9-6130-4B5B-A9CD-5EF885939C51}"/>
    <cellStyle name="phx-source" xfId="17" xr:uid="{1651227F-79F0-4E56-BCAD-E2B8E2B0416F}"/>
    <cellStyle name="phx-subhead" xfId="9" xr:uid="{6AC3545D-4D67-401A-9545-5728454CD818}"/>
    <cellStyle name="phx-total-row" xfId="14" xr:uid="{F1C1C679-C849-43E0-BFF9-1A8CBC0A79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0" i="0" u="none" strike="noStrike" kern="1200" spc="0" baseline="0">
                <a:solidFill>
                  <a:schemeClr val="tx1">
                    <a:lumMod val="65000"/>
                    <a:lumOff val="35000"/>
                  </a:schemeClr>
                </a:solidFill>
                <a:latin typeface="+mn-lt"/>
                <a:ea typeface="+mn-ea"/>
                <a:cs typeface="+mn-cs"/>
              </a:defRPr>
            </a:pPr>
            <a:r>
              <a:rPr lang="en-US"/>
              <a:t>US Propane Supply &amp; Demand</a:t>
            </a:r>
          </a:p>
        </c:rich>
      </c:tx>
      <c:overlay val="0"/>
      <c:spPr>
        <a:noFill/>
        <a:ln>
          <a:noFill/>
        </a:ln>
        <a:effectLst/>
      </c:spPr>
      <c:txPr>
        <a:bodyPr rot="0" spcFirstLastPara="1" vertOverflow="ellipsis" vert="horz" wrap="square" anchor="ctr" anchorCtr="1"/>
        <a:lstStyle/>
        <a:p>
          <a:pPr>
            <a:defRPr sz="168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cked"/>
        <c:varyColors val="0"/>
        <c:ser>
          <c:idx val="2"/>
          <c:order val="1"/>
          <c:tx>
            <c:strRef>
              <c:f>Tracker!$C$5</c:f>
              <c:strCache>
                <c:ptCount val="1"/>
                <c:pt idx="0">
                  <c:v>Domestic Demand (Non-Petchem) </c:v>
                </c:pt>
              </c:strCache>
            </c:strRef>
          </c:tx>
          <c:spPr>
            <a:solidFill>
              <a:schemeClr val="accent3"/>
            </a:solidFill>
            <a:ln>
              <a:noFill/>
            </a:ln>
            <a:effectLst/>
          </c:spPr>
          <c:cat>
            <c:numRef>
              <c:f>Tracker!$D$3:$CI$3</c:f>
              <c:numCache>
                <c:formatCode>[$-409]mmm\-yy;@</c:formatCode>
                <c:ptCount val="84"/>
                <c:pt idx="0">
                  <c:v>41654</c:v>
                </c:pt>
                <c:pt idx="1">
                  <c:v>41685</c:v>
                </c:pt>
                <c:pt idx="2">
                  <c:v>41713</c:v>
                </c:pt>
                <c:pt idx="3">
                  <c:v>41744</c:v>
                </c:pt>
                <c:pt idx="4">
                  <c:v>41774</c:v>
                </c:pt>
                <c:pt idx="5">
                  <c:v>41805</c:v>
                </c:pt>
                <c:pt idx="6">
                  <c:v>41835</c:v>
                </c:pt>
                <c:pt idx="7">
                  <c:v>41866</c:v>
                </c:pt>
                <c:pt idx="8">
                  <c:v>41897</c:v>
                </c:pt>
                <c:pt idx="9">
                  <c:v>41927</c:v>
                </c:pt>
                <c:pt idx="10">
                  <c:v>41958</c:v>
                </c:pt>
                <c:pt idx="11">
                  <c:v>41988</c:v>
                </c:pt>
                <c:pt idx="12">
                  <c:v>42019</c:v>
                </c:pt>
                <c:pt idx="13">
                  <c:v>42050</c:v>
                </c:pt>
                <c:pt idx="14">
                  <c:v>42078</c:v>
                </c:pt>
                <c:pt idx="15">
                  <c:v>42109</c:v>
                </c:pt>
                <c:pt idx="16">
                  <c:v>42139</c:v>
                </c:pt>
                <c:pt idx="17">
                  <c:v>42170</c:v>
                </c:pt>
                <c:pt idx="18">
                  <c:v>42200</c:v>
                </c:pt>
                <c:pt idx="19">
                  <c:v>42231</c:v>
                </c:pt>
                <c:pt idx="20">
                  <c:v>42262</c:v>
                </c:pt>
                <c:pt idx="21">
                  <c:v>42292</c:v>
                </c:pt>
                <c:pt idx="22">
                  <c:v>42323</c:v>
                </c:pt>
                <c:pt idx="23">
                  <c:v>42353</c:v>
                </c:pt>
                <c:pt idx="24">
                  <c:v>42384</c:v>
                </c:pt>
                <c:pt idx="25">
                  <c:v>42415</c:v>
                </c:pt>
                <c:pt idx="26">
                  <c:v>42444</c:v>
                </c:pt>
                <c:pt idx="27">
                  <c:v>42475</c:v>
                </c:pt>
                <c:pt idx="28">
                  <c:v>42505</c:v>
                </c:pt>
                <c:pt idx="29">
                  <c:v>42536</c:v>
                </c:pt>
                <c:pt idx="30">
                  <c:v>42566</c:v>
                </c:pt>
                <c:pt idx="31">
                  <c:v>42597</c:v>
                </c:pt>
                <c:pt idx="32">
                  <c:v>42628</c:v>
                </c:pt>
                <c:pt idx="33">
                  <c:v>42658</c:v>
                </c:pt>
                <c:pt idx="34">
                  <c:v>42689</c:v>
                </c:pt>
                <c:pt idx="35">
                  <c:v>42719</c:v>
                </c:pt>
                <c:pt idx="36">
                  <c:v>42750</c:v>
                </c:pt>
                <c:pt idx="37">
                  <c:v>42781</c:v>
                </c:pt>
                <c:pt idx="38">
                  <c:v>42809</c:v>
                </c:pt>
                <c:pt idx="39">
                  <c:v>42840</c:v>
                </c:pt>
                <c:pt idx="40">
                  <c:v>42870</c:v>
                </c:pt>
                <c:pt idx="41">
                  <c:v>42901</c:v>
                </c:pt>
                <c:pt idx="42">
                  <c:v>42931</c:v>
                </c:pt>
                <c:pt idx="43">
                  <c:v>42962</c:v>
                </c:pt>
                <c:pt idx="44">
                  <c:v>42993</c:v>
                </c:pt>
                <c:pt idx="45">
                  <c:v>43023</c:v>
                </c:pt>
                <c:pt idx="46">
                  <c:v>43054</c:v>
                </c:pt>
                <c:pt idx="47">
                  <c:v>43084</c:v>
                </c:pt>
                <c:pt idx="48">
                  <c:v>43115</c:v>
                </c:pt>
                <c:pt idx="49">
                  <c:v>43146</c:v>
                </c:pt>
                <c:pt idx="50">
                  <c:v>43174</c:v>
                </c:pt>
                <c:pt idx="51">
                  <c:v>43205</c:v>
                </c:pt>
                <c:pt idx="52">
                  <c:v>43235</c:v>
                </c:pt>
                <c:pt idx="53">
                  <c:v>43266</c:v>
                </c:pt>
                <c:pt idx="54">
                  <c:v>43296</c:v>
                </c:pt>
                <c:pt idx="55">
                  <c:v>43327</c:v>
                </c:pt>
                <c:pt idx="56">
                  <c:v>43358</c:v>
                </c:pt>
                <c:pt idx="57">
                  <c:v>43388</c:v>
                </c:pt>
                <c:pt idx="58">
                  <c:v>43419</c:v>
                </c:pt>
                <c:pt idx="59">
                  <c:v>43449</c:v>
                </c:pt>
                <c:pt idx="60">
                  <c:v>43480</c:v>
                </c:pt>
                <c:pt idx="61">
                  <c:v>43511</c:v>
                </c:pt>
                <c:pt idx="62">
                  <c:v>43539</c:v>
                </c:pt>
                <c:pt idx="63">
                  <c:v>43570</c:v>
                </c:pt>
                <c:pt idx="64">
                  <c:v>43600</c:v>
                </c:pt>
                <c:pt idx="65">
                  <c:v>43631</c:v>
                </c:pt>
                <c:pt idx="66">
                  <c:v>43661</c:v>
                </c:pt>
                <c:pt idx="67">
                  <c:v>43692</c:v>
                </c:pt>
                <c:pt idx="68">
                  <c:v>43723</c:v>
                </c:pt>
                <c:pt idx="69">
                  <c:v>43753</c:v>
                </c:pt>
                <c:pt idx="70">
                  <c:v>43784</c:v>
                </c:pt>
                <c:pt idx="71">
                  <c:v>43814</c:v>
                </c:pt>
                <c:pt idx="72">
                  <c:v>43845</c:v>
                </c:pt>
                <c:pt idx="73">
                  <c:v>43876</c:v>
                </c:pt>
                <c:pt idx="74">
                  <c:v>43905</c:v>
                </c:pt>
                <c:pt idx="75">
                  <c:v>43936</c:v>
                </c:pt>
                <c:pt idx="76">
                  <c:v>43966</c:v>
                </c:pt>
                <c:pt idx="77">
                  <c:v>43997</c:v>
                </c:pt>
                <c:pt idx="78">
                  <c:v>44027</c:v>
                </c:pt>
                <c:pt idx="79">
                  <c:v>44058</c:v>
                </c:pt>
                <c:pt idx="80">
                  <c:v>44089</c:v>
                </c:pt>
                <c:pt idx="81">
                  <c:v>44119</c:v>
                </c:pt>
                <c:pt idx="82">
                  <c:v>44150</c:v>
                </c:pt>
                <c:pt idx="83">
                  <c:v>44180</c:v>
                </c:pt>
              </c:numCache>
            </c:numRef>
          </c:cat>
          <c:val>
            <c:numRef>
              <c:f>Tracker!$D$5:$CI$5</c:f>
              <c:numCache>
                <c:formatCode>_(* #,##0_);_(* \(#,##0\);_(* "-"??_);_(@_)</c:formatCode>
                <c:ptCount val="84"/>
                <c:pt idx="0">
                  <c:v>858052.60333271034</c:v>
                </c:pt>
                <c:pt idx="1">
                  <c:v>805729.78867987369</c:v>
                </c:pt>
                <c:pt idx="2">
                  <c:v>611888.41538170772</c:v>
                </c:pt>
                <c:pt idx="3">
                  <c:v>470800.54991017061</c:v>
                </c:pt>
                <c:pt idx="4">
                  <c:v>419638.52645016089</c:v>
                </c:pt>
                <c:pt idx="5">
                  <c:v>413750.79700370843</c:v>
                </c:pt>
                <c:pt idx="6">
                  <c:v>422648.14652836742</c:v>
                </c:pt>
                <c:pt idx="7">
                  <c:v>465314.42534774472</c:v>
                </c:pt>
                <c:pt idx="8">
                  <c:v>510851.57242925209</c:v>
                </c:pt>
                <c:pt idx="9">
                  <c:v>628127.43307702686</c:v>
                </c:pt>
                <c:pt idx="10">
                  <c:v>697260.23476601078</c:v>
                </c:pt>
                <c:pt idx="11">
                  <c:v>804150.25601627782</c:v>
                </c:pt>
                <c:pt idx="12">
                  <c:v>826202.35797979624</c:v>
                </c:pt>
                <c:pt idx="13">
                  <c:v>775702.9739464852</c:v>
                </c:pt>
                <c:pt idx="14">
                  <c:v>585076.50091763225</c:v>
                </c:pt>
                <c:pt idx="15">
                  <c:v>441945.08743368578</c:v>
                </c:pt>
                <c:pt idx="16">
                  <c:v>389804.45667269232</c:v>
                </c:pt>
                <c:pt idx="17">
                  <c:v>383663.15766846214</c:v>
                </c:pt>
                <c:pt idx="18">
                  <c:v>392846.63972582878</c:v>
                </c:pt>
                <c:pt idx="19">
                  <c:v>428377.62354873843</c:v>
                </c:pt>
                <c:pt idx="20">
                  <c:v>458908.75633029395</c:v>
                </c:pt>
                <c:pt idx="21">
                  <c:v>556583.55791081081</c:v>
                </c:pt>
                <c:pt idx="22">
                  <c:v>634770.05547186604</c:v>
                </c:pt>
                <c:pt idx="23">
                  <c:v>763073.95427835616</c:v>
                </c:pt>
                <c:pt idx="24">
                  <c:v>828946.20058477449</c:v>
                </c:pt>
                <c:pt idx="25">
                  <c:v>775834.5346283532</c:v>
                </c:pt>
                <c:pt idx="26">
                  <c:v>584253.57527878729</c:v>
                </c:pt>
                <c:pt idx="27">
                  <c:v>442308.00770857779</c:v>
                </c:pt>
                <c:pt idx="28">
                  <c:v>391787.32402581692</c:v>
                </c:pt>
                <c:pt idx="29">
                  <c:v>386224.47663299477</c:v>
                </c:pt>
                <c:pt idx="30">
                  <c:v>395115.78889285401</c:v>
                </c:pt>
                <c:pt idx="31">
                  <c:v>439166.03018932743</c:v>
                </c:pt>
                <c:pt idx="32">
                  <c:v>481289.36747595645</c:v>
                </c:pt>
                <c:pt idx="33">
                  <c:v>596588.90829014755</c:v>
                </c:pt>
                <c:pt idx="34">
                  <c:v>664431.02497276117</c:v>
                </c:pt>
                <c:pt idx="35">
                  <c:v>779048.35496573534</c:v>
                </c:pt>
                <c:pt idx="36">
                  <c:v>829877.16065867268</c:v>
                </c:pt>
                <c:pt idx="37">
                  <c:v>772671.83039612416</c:v>
                </c:pt>
                <c:pt idx="38">
                  <c:v>589069.2545897573</c:v>
                </c:pt>
                <c:pt idx="39">
                  <c:v>459397.52482365165</c:v>
                </c:pt>
                <c:pt idx="40">
                  <c:v>394707.63953109097</c:v>
                </c:pt>
                <c:pt idx="41">
                  <c:v>382624.25100326783</c:v>
                </c:pt>
                <c:pt idx="42">
                  <c:v>380406.91108625277</c:v>
                </c:pt>
                <c:pt idx="43">
                  <c:v>423242.21413552295</c:v>
                </c:pt>
                <c:pt idx="44">
                  <c:v>471917.45479446987</c:v>
                </c:pt>
                <c:pt idx="45">
                  <c:v>618198.98895060143</c:v>
                </c:pt>
                <c:pt idx="46">
                  <c:v>682153.48307540198</c:v>
                </c:pt>
                <c:pt idx="47">
                  <c:v>763912.3543907922</c:v>
                </c:pt>
                <c:pt idx="48">
                  <c:v>938186.85396060569</c:v>
                </c:pt>
                <c:pt idx="49">
                  <c:v>772419.54193939362</c:v>
                </c:pt>
                <c:pt idx="50">
                  <c:v>604292.406891661</c:v>
                </c:pt>
                <c:pt idx="51">
                  <c:v>530303.52224386111</c:v>
                </c:pt>
                <c:pt idx="52">
                  <c:v>401053.41813662497</c:v>
                </c:pt>
                <c:pt idx="53">
                  <c:v>448847.62674101419</c:v>
                </c:pt>
                <c:pt idx="54">
                  <c:v>396020.44730566908</c:v>
                </c:pt>
                <c:pt idx="55">
                  <c:v>449461.56572535797</c:v>
                </c:pt>
                <c:pt idx="56">
                  <c:v>492757.08690846141</c:v>
                </c:pt>
                <c:pt idx="57">
                  <c:v>648306.54668576934</c:v>
                </c:pt>
                <c:pt idx="58">
                  <c:v>715212.75776639266</c:v>
                </c:pt>
                <c:pt idx="59">
                  <c:v>793038.50227036176</c:v>
                </c:pt>
                <c:pt idx="60">
                  <c:v>883044.07487696037</c:v>
                </c:pt>
                <c:pt idx="61">
                  <c:v>857673.94340973697</c:v>
                </c:pt>
                <c:pt idx="62">
                  <c:v>626174.19043486961</c:v>
                </c:pt>
                <c:pt idx="63">
                  <c:v>413024.27593131072</c:v>
                </c:pt>
                <c:pt idx="64">
                  <c:v>374810.54005133396</c:v>
                </c:pt>
                <c:pt idx="65">
                  <c:v>360649.20172195102</c:v>
                </c:pt>
                <c:pt idx="66">
                  <c:v>365557.68086757313</c:v>
                </c:pt>
                <c:pt idx="67">
                  <c:v>435065.04043443769</c:v>
                </c:pt>
                <c:pt idx="68">
                  <c:v>443400.94091418642</c:v>
                </c:pt>
                <c:pt idx="69">
                  <c:v>566264.32656010985</c:v>
                </c:pt>
                <c:pt idx="70">
                  <c:v>620420.11510610185</c:v>
                </c:pt>
                <c:pt idx="71">
                  <c:v>718838.79900461901</c:v>
                </c:pt>
                <c:pt idx="72">
                  <c:v>745627.37084694917</c:v>
                </c:pt>
                <c:pt idx="73">
                  <c:v>698776.4051373048</c:v>
                </c:pt>
                <c:pt idx="74">
                  <c:v>527509.69243043207</c:v>
                </c:pt>
                <c:pt idx="75">
                  <c:v>397830.70196912519</c:v>
                </c:pt>
                <c:pt idx="76">
                  <c:v>347238.00215139997</c:v>
                </c:pt>
                <c:pt idx="77">
                  <c:v>348196.66443874373</c:v>
                </c:pt>
                <c:pt idx="78">
                  <c:v>356836.80250615056</c:v>
                </c:pt>
                <c:pt idx="79">
                  <c:v>395385.69372840284</c:v>
                </c:pt>
                <c:pt idx="80">
                  <c:v>430251.58623063727</c:v>
                </c:pt>
                <c:pt idx="81">
                  <c:v>546407.85050181544</c:v>
                </c:pt>
                <c:pt idx="82">
                  <c:v>611537.3556498721</c:v>
                </c:pt>
                <c:pt idx="83">
                  <c:v>674381.66705882142</c:v>
                </c:pt>
              </c:numCache>
            </c:numRef>
          </c:val>
          <c:extLst>
            <c:ext xmlns:c16="http://schemas.microsoft.com/office/drawing/2014/chart" uri="{C3380CC4-5D6E-409C-BE32-E72D297353CC}">
              <c16:uniqueId val="{00000000-7F9C-403E-9DF9-1EC69AB776D7}"/>
            </c:ext>
          </c:extLst>
        </c:ser>
        <c:ser>
          <c:idx val="3"/>
          <c:order val="2"/>
          <c:tx>
            <c:strRef>
              <c:f>Tracker!$C$6</c:f>
              <c:strCache>
                <c:ptCount val="1"/>
                <c:pt idx="0">
                  <c:v>Chemical Demand</c:v>
                </c:pt>
              </c:strCache>
            </c:strRef>
          </c:tx>
          <c:spPr>
            <a:solidFill>
              <a:schemeClr val="accent4"/>
            </a:solidFill>
            <a:ln>
              <a:noFill/>
            </a:ln>
            <a:effectLst/>
          </c:spPr>
          <c:cat>
            <c:numRef>
              <c:f>Tracker!$D$3:$CI$3</c:f>
              <c:numCache>
                <c:formatCode>[$-409]mmm\-yy;@</c:formatCode>
                <c:ptCount val="84"/>
                <c:pt idx="0">
                  <c:v>41654</c:v>
                </c:pt>
                <c:pt idx="1">
                  <c:v>41685</c:v>
                </c:pt>
                <c:pt idx="2">
                  <c:v>41713</c:v>
                </c:pt>
                <c:pt idx="3">
                  <c:v>41744</c:v>
                </c:pt>
                <c:pt idx="4">
                  <c:v>41774</c:v>
                </c:pt>
                <c:pt idx="5">
                  <c:v>41805</c:v>
                </c:pt>
                <c:pt idx="6">
                  <c:v>41835</c:v>
                </c:pt>
                <c:pt idx="7">
                  <c:v>41866</c:v>
                </c:pt>
                <c:pt idx="8">
                  <c:v>41897</c:v>
                </c:pt>
                <c:pt idx="9">
                  <c:v>41927</c:v>
                </c:pt>
                <c:pt idx="10">
                  <c:v>41958</c:v>
                </c:pt>
                <c:pt idx="11">
                  <c:v>41988</c:v>
                </c:pt>
                <c:pt idx="12">
                  <c:v>42019</c:v>
                </c:pt>
                <c:pt idx="13">
                  <c:v>42050</c:v>
                </c:pt>
                <c:pt idx="14">
                  <c:v>42078</c:v>
                </c:pt>
                <c:pt idx="15">
                  <c:v>42109</c:v>
                </c:pt>
                <c:pt idx="16">
                  <c:v>42139</c:v>
                </c:pt>
                <c:pt idx="17">
                  <c:v>42170</c:v>
                </c:pt>
                <c:pt idx="18">
                  <c:v>42200</c:v>
                </c:pt>
                <c:pt idx="19">
                  <c:v>42231</c:v>
                </c:pt>
                <c:pt idx="20">
                  <c:v>42262</c:v>
                </c:pt>
                <c:pt idx="21">
                  <c:v>42292</c:v>
                </c:pt>
                <c:pt idx="22">
                  <c:v>42323</c:v>
                </c:pt>
                <c:pt idx="23">
                  <c:v>42353</c:v>
                </c:pt>
                <c:pt idx="24">
                  <c:v>42384</c:v>
                </c:pt>
                <c:pt idx="25">
                  <c:v>42415</c:v>
                </c:pt>
                <c:pt idx="26">
                  <c:v>42444</c:v>
                </c:pt>
                <c:pt idx="27">
                  <c:v>42475</c:v>
                </c:pt>
                <c:pt idx="28">
                  <c:v>42505</c:v>
                </c:pt>
                <c:pt idx="29">
                  <c:v>42536</c:v>
                </c:pt>
                <c:pt idx="30">
                  <c:v>42566</c:v>
                </c:pt>
                <c:pt idx="31">
                  <c:v>42597</c:v>
                </c:pt>
                <c:pt idx="32">
                  <c:v>42628</c:v>
                </c:pt>
                <c:pt idx="33">
                  <c:v>42658</c:v>
                </c:pt>
                <c:pt idx="34">
                  <c:v>42689</c:v>
                </c:pt>
                <c:pt idx="35">
                  <c:v>42719</c:v>
                </c:pt>
                <c:pt idx="36">
                  <c:v>42750</c:v>
                </c:pt>
                <c:pt idx="37">
                  <c:v>42781</c:v>
                </c:pt>
                <c:pt idx="38">
                  <c:v>42809</c:v>
                </c:pt>
                <c:pt idx="39">
                  <c:v>42840</c:v>
                </c:pt>
                <c:pt idx="40">
                  <c:v>42870</c:v>
                </c:pt>
                <c:pt idx="41">
                  <c:v>42901</c:v>
                </c:pt>
                <c:pt idx="42">
                  <c:v>42931</c:v>
                </c:pt>
                <c:pt idx="43">
                  <c:v>42962</c:v>
                </c:pt>
                <c:pt idx="44">
                  <c:v>42993</c:v>
                </c:pt>
                <c:pt idx="45">
                  <c:v>43023</c:v>
                </c:pt>
                <c:pt idx="46">
                  <c:v>43054</c:v>
                </c:pt>
                <c:pt idx="47">
                  <c:v>43084</c:v>
                </c:pt>
                <c:pt idx="48">
                  <c:v>43115</c:v>
                </c:pt>
                <c:pt idx="49">
                  <c:v>43146</c:v>
                </c:pt>
                <c:pt idx="50">
                  <c:v>43174</c:v>
                </c:pt>
                <c:pt idx="51">
                  <c:v>43205</c:v>
                </c:pt>
                <c:pt idx="52">
                  <c:v>43235</c:v>
                </c:pt>
                <c:pt idx="53">
                  <c:v>43266</c:v>
                </c:pt>
                <c:pt idx="54">
                  <c:v>43296</c:v>
                </c:pt>
                <c:pt idx="55">
                  <c:v>43327</c:v>
                </c:pt>
                <c:pt idx="56">
                  <c:v>43358</c:v>
                </c:pt>
                <c:pt idx="57">
                  <c:v>43388</c:v>
                </c:pt>
                <c:pt idx="58">
                  <c:v>43419</c:v>
                </c:pt>
                <c:pt idx="59">
                  <c:v>43449</c:v>
                </c:pt>
                <c:pt idx="60">
                  <c:v>43480</c:v>
                </c:pt>
                <c:pt idx="61">
                  <c:v>43511</c:v>
                </c:pt>
                <c:pt idx="62">
                  <c:v>43539</c:v>
                </c:pt>
                <c:pt idx="63">
                  <c:v>43570</c:v>
                </c:pt>
                <c:pt idx="64">
                  <c:v>43600</c:v>
                </c:pt>
                <c:pt idx="65">
                  <c:v>43631</c:v>
                </c:pt>
                <c:pt idx="66">
                  <c:v>43661</c:v>
                </c:pt>
                <c:pt idx="67">
                  <c:v>43692</c:v>
                </c:pt>
                <c:pt idx="68">
                  <c:v>43723</c:v>
                </c:pt>
                <c:pt idx="69">
                  <c:v>43753</c:v>
                </c:pt>
                <c:pt idx="70">
                  <c:v>43784</c:v>
                </c:pt>
                <c:pt idx="71">
                  <c:v>43814</c:v>
                </c:pt>
                <c:pt idx="72">
                  <c:v>43845</c:v>
                </c:pt>
                <c:pt idx="73">
                  <c:v>43876</c:v>
                </c:pt>
                <c:pt idx="74">
                  <c:v>43905</c:v>
                </c:pt>
                <c:pt idx="75">
                  <c:v>43936</c:v>
                </c:pt>
                <c:pt idx="76">
                  <c:v>43966</c:v>
                </c:pt>
                <c:pt idx="77">
                  <c:v>43997</c:v>
                </c:pt>
                <c:pt idx="78">
                  <c:v>44027</c:v>
                </c:pt>
                <c:pt idx="79">
                  <c:v>44058</c:v>
                </c:pt>
                <c:pt idx="80">
                  <c:v>44089</c:v>
                </c:pt>
                <c:pt idx="81">
                  <c:v>44119</c:v>
                </c:pt>
                <c:pt idx="82">
                  <c:v>44150</c:v>
                </c:pt>
                <c:pt idx="83">
                  <c:v>44180</c:v>
                </c:pt>
              </c:numCache>
            </c:numRef>
          </c:cat>
          <c:val>
            <c:numRef>
              <c:f>Tracker!$D$6:$CI$6</c:f>
              <c:numCache>
                <c:formatCode>_(* #,##0_);_(* \(#,##0\);_(* "-"??_);_(@_)</c:formatCode>
                <c:ptCount val="84"/>
                <c:pt idx="0">
                  <c:v>627501.33610893728</c:v>
                </c:pt>
                <c:pt idx="1">
                  <c:v>598926.84909073624</c:v>
                </c:pt>
                <c:pt idx="2">
                  <c:v>573940.87118605571</c:v>
                </c:pt>
                <c:pt idx="3">
                  <c:v>555991.64801145834</c:v>
                </c:pt>
                <c:pt idx="4">
                  <c:v>556850.77776088542</c:v>
                </c:pt>
                <c:pt idx="5">
                  <c:v>590631.67592735135</c:v>
                </c:pt>
                <c:pt idx="6">
                  <c:v>573489.15549151122</c:v>
                </c:pt>
                <c:pt idx="7">
                  <c:v>572447.73477369198</c:v>
                </c:pt>
                <c:pt idx="8">
                  <c:v>570407.70463635819</c:v>
                </c:pt>
                <c:pt idx="9">
                  <c:v>556826.59988842509</c:v>
                </c:pt>
                <c:pt idx="10">
                  <c:v>588690.10104321793</c:v>
                </c:pt>
                <c:pt idx="11">
                  <c:v>647889.94582981046</c:v>
                </c:pt>
                <c:pt idx="12">
                  <c:v>647749.33705982205</c:v>
                </c:pt>
                <c:pt idx="13">
                  <c:v>633070.34106694604</c:v>
                </c:pt>
                <c:pt idx="14">
                  <c:v>647619.12005958671</c:v>
                </c:pt>
                <c:pt idx="15">
                  <c:v>659802.10335064959</c:v>
                </c:pt>
                <c:pt idx="16">
                  <c:v>676910.2576412264</c:v>
                </c:pt>
                <c:pt idx="17">
                  <c:v>706747.78422285372</c:v>
                </c:pt>
                <c:pt idx="18">
                  <c:v>586764.54609022324</c:v>
                </c:pt>
                <c:pt idx="19">
                  <c:v>593100.86366763688</c:v>
                </c:pt>
                <c:pt idx="20">
                  <c:v>582480.601775783</c:v>
                </c:pt>
                <c:pt idx="21">
                  <c:v>542854.33967033948</c:v>
                </c:pt>
                <c:pt idx="22">
                  <c:v>554293.12759163708</c:v>
                </c:pt>
                <c:pt idx="23">
                  <c:v>590694.89543519355</c:v>
                </c:pt>
                <c:pt idx="24">
                  <c:v>593248.0120996678</c:v>
                </c:pt>
                <c:pt idx="25">
                  <c:v>595327.0320652487</c:v>
                </c:pt>
                <c:pt idx="26">
                  <c:v>546921.98069609806</c:v>
                </c:pt>
                <c:pt idx="27">
                  <c:v>531839.78115723969</c:v>
                </c:pt>
                <c:pt idx="28">
                  <c:v>503550.79335453041</c:v>
                </c:pt>
                <c:pt idx="29">
                  <c:v>518011.67752896209</c:v>
                </c:pt>
                <c:pt idx="30">
                  <c:v>584690.00972411805</c:v>
                </c:pt>
                <c:pt idx="31">
                  <c:v>684196.96823871415</c:v>
                </c:pt>
                <c:pt idx="32">
                  <c:v>647858.52425272367</c:v>
                </c:pt>
                <c:pt idx="33">
                  <c:v>615698.99829736631</c:v>
                </c:pt>
                <c:pt idx="34">
                  <c:v>605893.24140405876</c:v>
                </c:pt>
                <c:pt idx="35">
                  <c:v>641664.77030853007</c:v>
                </c:pt>
                <c:pt idx="36">
                  <c:v>641299.52508171415</c:v>
                </c:pt>
                <c:pt idx="37">
                  <c:v>607066.58908056212</c:v>
                </c:pt>
                <c:pt idx="38">
                  <c:v>681368.29627576668</c:v>
                </c:pt>
                <c:pt idx="39">
                  <c:v>657295.17071897839</c:v>
                </c:pt>
                <c:pt idx="40">
                  <c:v>632360.70311535208</c:v>
                </c:pt>
                <c:pt idx="41">
                  <c:v>626145.90697309596</c:v>
                </c:pt>
                <c:pt idx="42">
                  <c:v>630059.65035528911</c:v>
                </c:pt>
                <c:pt idx="43">
                  <c:v>611308.90274153394</c:v>
                </c:pt>
                <c:pt idx="44">
                  <c:v>552265.06073677656</c:v>
                </c:pt>
                <c:pt idx="45">
                  <c:v>563854.66774531745</c:v>
                </c:pt>
                <c:pt idx="46">
                  <c:v>588015.86879056087</c:v>
                </c:pt>
                <c:pt idx="47">
                  <c:v>593434.72588750289</c:v>
                </c:pt>
                <c:pt idx="48">
                  <c:v>594558.21769592573</c:v>
                </c:pt>
                <c:pt idx="49">
                  <c:v>602362.63938350836</c:v>
                </c:pt>
                <c:pt idx="50">
                  <c:v>612822.44137608795</c:v>
                </c:pt>
                <c:pt idx="51">
                  <c:v>598722.85184950358</c:v>
                </c:pt>
                <c:pt idx="52">
                  <c:v>554684.85052244726</c:v>
                </c:pt>
                <c:pt idx="53">
                  <c:v>581658.67491680814</c:v>
                </c:pt>
                <c:pt idx="54">
                  <c:v>594500.96251579945</c:v>
                </c:pt>
                <c:pt idx="55">
                  <c:v>592677.09071842709</c:v>
                </c:pt>
                <c:pt idx="56">
                  <c:v>585749.04543166177</c:v>
                </c:pt>
                <c:pt idx="57">
                  <c:v>579760.22558304749</c:v>
                </c:pt>
                <c:pt idx="58">
                  <c:v>579760.22558304749</c:v>
                </c:pt>
                <c:pt idx="59">
                  <c:v>579760.22558304749</c:v>
                </c:pt>
                <c:pt idx="60">
                  <c:v>569573.46108559519</c:v>
                </c:pt>
                <c:pt idx="61">
                  <c:v>569573.46108559519</c:v>
                </c:pt>
                <c:pt idx="62">
                  <c:v>569573.46108559519</c:v>
                </c:pt>
                <c:pt idx="63">
                  <c:v>569573.46108559519</c:v>
                </c:pt>
                <c:pt idx="64">
                  <c:v>569573.46108559519</c:v>
                </c:pt>
                <c:pt idx="65">
                  <c:v>569573.46108559519</c:v>
                </c:pt>
                <c:pt idx="66">
                  <c:v>569573.46108559519</c:v>
                </c:pt>
                <c:pt idx="67">
                  <c:v>569573.46108559519</c:v>
                </c:pt>
                <c:pt idx="68">
                  <c:v>569573.46108559519</c:v>
                </c:pt>
                <c:pt idx="69">
                  <c:v>569573.46108559519</c:v>
                </c:pt>
                <c:pt idx="70">
                  <c:v>569573.46108559519</c:v>
                </c:pt>
                <c:pt idx="71">
                  <c:v>569573.46108559519</c:v>
                </c:pt>
                <c:pt idx="72">
                  <c:v>568150.38755832554</c:v>
                </c:pt>
                <c:pt idx="73">
                  <c:v>568150.38755832554</c:v>
                </c:pt>
                <c:pt idx="74">
                  <c:v>568150.38755832554</c:v>
                </c:pt>
                <c:pt idx="75">
                  <c:v>568150.38755832554</c:v>
                </c:pt>
                <c:pt idx="76">
                  <c:v>568150.38755832554</c:v>
                </c:pt>
                <c:pt idx="77">
                  <c:v>568150.38755832554</c:v>
                </c:pt>
                <c:pt idx="78">
                  <c:v>568150.38755832554</c:v>
                </c:pt>
                <c:pt idx="79">
                  <c:v>568150.38755832554</c:v>
                </c:pt>
                <c:pt idx="80">
                  <c:v>568150.38755832554</c:v>
                </c:pt>
                <c:pt idx="81">
                  <c:v>568150.38755832554</c:v>
                </c:pt>
                <c:pt idx="82">
                  <c:v>568150.38755832554</c:v>
                </c:pt>
                <c:pt idx="83">
                  <c:v>568150.38755832554</c:v>
                </c:pt>
              </c:numCache>
            </c:numRef>
          </c:val>
          <c:extLst>
            <c:ext xmlns:c16="http://schemas.microsoft.com/office/drawing/2014/chart" uri="{C3380CC4-5D6E-409C-BE32-E72D297353CC}">
              <c16:uniqueId val="{00000001-7F9C-403E-9DF9-1EC69AB776D7}"/>
            </c:ext>
          </c:extLst>
        </c:ser>
        <c:ser>
          <c:idx val="1"/>
          <c:order val="3"/>
          <c:tx>
            <c:strRef>
              <c:f>Tracker!$C$7</c:f>
              <c:strCache>
                <c:ptCount val="1"/>
                <c:pt idx="0">
                  <c:v>Exports</c:v>
                </c:pt>
              </c:strCache>
            </c:strRef>
          </c:tx>
          <c:spPr>
            <a:solidFill>
              <a:schemeClr val="accent2"/>
            </a:solidFill>
            <a:ln>
              <a:noFill/>
            </a:ln>
            <a:effectLst/>
          </c:spPr>
          <c:cat>
            <c:numRef>
              <c:f>Tracker!$D$3:$CI$3</c:f>
              <c:numCache>
                <c:formatCode>[$-409]mmm\-yy;@</c:formatCode>
                <c:ptCount val="84"/>
                <c:pt idx="0">
                  <c:v>41654</c:v>
                </c:pt>
                <c:pt idx="1">
                  <c:v>41685</c:v>
                </c:pt>
                <c:pt idx="2">
                  <c:v>41713</c:v>
                </c:pt>
                <c:pt idx="3">
                  <c:v>41744</c:v>
                </c:pt>
                <c:pt idx="4">
                  <c:v>41774</c:v>
                </c:pt>
                <c:pt idx="5">
                  <c:v>41805</c:v>
                </c:pt>
                <c:pt idx="6">
                  <c:v>41835</c:v>
                </c:pt>
                <c:pt idx="7">
                  <c:v>41866</c:v>
                </c:pt>
                <c:pt idx="8">
                  <c:v>41897</c:v>
                </c:pt>
                <c:pt idx="9">
                  <c:v>41927</c:v>
                </c:pt>
                <c:pt idx="10">
                  <c:v>41958</c:v>
                </c:pt>
                <c:pt idx="11">
                  <c:v>41988</c:v>
                </c:pt>
                <c:pt idx="12">
                  <c:v>42019</c:v>
                </c:pt>
                <c:pt idx="13">
                  <c:v>42050</c:v>
                </c:pt>
                <c:pt idx="14">
                  <c:v>42078</c:v>
                </c:pt>
                <c:pt idx="15">
                  <c:v>42109</c:v>
                </c:pt>
                <c:pt idx="16">
                  <c:v>42139</c:v>
                </c:pt>
                <c:pt idx="17">
                  <c:v>42170</c:v>
                </c:pt>
                <c:pt idx="18">
                  <c:v>42200</c:v>
                </c:pt>
                <c:pt idx="19">
                  <c:v>42231</c:v>
                </c:pt>
                <c:pt idx="20">
                  <c:v>42262</c:v>
                </c:pt>
                <c:pt idx="21">
                  <c:v>42292</c:v>
                </c:pt>
                <c:pt idx="22">
                  <c:v>42323</c:v>
                </c:pt>
                <c:pt idx="23">
                  <c:v>42353</c:v>
                </c:pt>
                <c:pt idx="24">
                  <c:v>42384</c:v>
                </c:pt>
                <c:pt idx="25">
                  <c:v>42415</c:v>
                </c:pt>
                <c:pt idx="26">
                  <c:v>42444</c:v>
                </c:pt>
                <c:pt idx="27">
                  <c:v>42475</c:v>
                </c:pt>
                <c:pt idx="28">
                  <c:v>42505</c:v>
                </c:pt>
                <c:pt idx="29">
                  <c:v>42536</c:v>
                </c:pt>
                <c:pt idx="30">
                  <c:v>42566</c:v>
                </c:pt>
                <c:pt idx="31">
                  <c:v>42597</c:v>
                </c:pt>
                <c:pt idx="32">
                  <c:v>42628</c:v>
                </c:pt>
                <c:pt idx="33">
                  <c:v>42658</c:v>
                </c:pt>
                <c:pt idx="34">
                  <c:v>42689</c:v>
                </c:pt>
                <c:pt idx="35">
                  <c:v>42719</c:v>
                </c:pt>
                <c:pt idx="36">
                  <c:v>42750</c:v>
                </c:pt>
                <c:pt idx="37">
                  <c:v>42781</c:v>
                </c:pt>
                <c:pt idx="38">
                  <c:v>42809</c:v>
                </c:pt>
                <c:pt idx="39">
                  <c:v>42840</c:v>
                </c:pt>
                <c:pt idx="40">
                  <c:v>42870</c:v>
                </c:pt>
                <c:pt idx="41">
                  <c:v>42901</c:v>
                </c:pt>
                <c:pt idx="42">
                  <c:v>42931</c:v>
                </c:pt>
                <c:pt idx="43">
                  <c:v>42962</c:v>
                </c:pt>
                <c:pt idx="44">
                  <c:v>42993</c:v>
                </c:pt>
                <c:pt idx="45">
                  <c:v>43023</c:v>
                </c:pt>
                <c:pt idx="46">
                  <c:v>43054</c:v>
                </c:pt>
                <c:pt idx="47">
                  <c:v>43084</c:v>
                </c:pt>
                <c:pt idx="48">
                  <c:v>43115</c:v>
                </c:pt>
                <c:pt idx="49">
                  <c:v>43146</c:v>
                </c:pt>
                <c:pt idx="50">
                  <c:v>43174</c:v>
                </c:pt>
                <c:pt idx="51">
                  <c:v>43205</c:v>
                </c:pt>
                <c:pt idx="52">
                  <c:v>43235</c:v>
                </c:pt>
                <c:pt idx="53">
                  <c:v>43266</c:v>
                </c:pt>
                <c:pt idx="54">
                  <c:v>43296</c:v>
                </c:pt>
                <c:pt idx="55">
                  <c:v>43327</c:v>
                </c:pt>
                <c:pt idx="56">
                  <c:v>43358</c:v>
                </c:pt>
                <c:pt idx="57">
                  <c:v>43388</c:v>
                </c:pt>
                <c:pt idx="58">
                  <c:v>43419</c:v>
                </c:pt>
                <c:pt idx="59">
                  <c:v>43449</c:v>
                </c:pt>
                <c:pt idx="60">
                  <c:v>43480</c:v>
                </c:pt>
                <c:pt idx="61">
                  <c:v>43511</c:v>
                </c:pt>
                <c:pt idx="62">
                  <c:v>43539</c:v>
                </c:pt>
                <c:pt idx="63">
                  <c:v>43570</c:v>
                </c:pt>
                <c:pt idx="64">
                  <c:v>43600</c:v>
                </c:pt>
                <c:pt idx="65">
                  <c:v>43631</c:v>
                </c:pt>
                <c:pt idx="66">
                  <c:v>43661</c:v>
                </c:pt>
                <c:pt idx="67">
                  <c:v>43692</c:v>
                </c:pt>
                <c:pt idx="68">
                  <c:v>43723</c:v>
                </c:pt>
                <c:pt idx="69">
                  <c:v>43753</c:v>
                </c:pt>
                <c:pt idx="70">
                  <c:v>43784</c:v>
                </c:pt>
                <c:pt idx="71">
                  <c:v>43814</c:v>
                </c:pt>
                <c:pt idx="72">
                  <c:v>43845</c:v>
                </c:pt>
                <c:pt idx="73">
                  <c:v>43876</c:v>
                </c:pt>
                <c:pt idx="74">
                  <c:v>43905</c:v>
                </c:pt>
                <c:pt idx="75">
                  <c:v>43936</c:v>
                </c:pt>
                <c:pt idx="76">
                  <c:v>43966</c:v>
                </c:pt>
                <c:pt idx="77">
                  <c:v>43997</c:v>
                </c:pt>
                <c:pt idx="78">
                  <c:v>44027</c:v>
                </c:pt>
                <c:pt idx="79">
                  <c:v>44058</c:v>
                </c:pt>
                <c:pt idx="80">
                  <c:v>44089</c:v>
                </c:pt>
                <c:pt idx="81">
                  <c:v>44119</c:v>
                </c:pt>
                <c:pt idx="82">
                  <c:v>44150</c:v>
                </c:pt>
                <c:pt idx="83">
                  <c:v>44180</c:v>
                </c:pt>
              </c:numCache>
            </c:numRef>
          </c:cat>
          <c:val>
            <c:numRef>
              <c:f>Tracker!$D$7:$CI$7</c:f>
              <c:numCache>
                <c:formatCode>_(* #,##0_);_(* \(#,##0\);_(* "-"??_);_(@_)</c:formatCode>
                <c:ptCount val="84"/>
                <c:pt idx="0">
                  <c:v>355354.83870967739</c:v>
                </c:pt>
                <c:pt idx="1">
                  <c:v>341678.57142857148</c:v>
                </c:pt>
                <c:pt idx="2">
                  <c:v>330838.70967741933</c:v>
                </c:pt>
                <c:pt idx="3">
                  <c:v>406666.66666666663</c:v>
                </c:pt>
                <c:pt idx="4">
                  <c:v>450516.12903225812</c:v>
                </c:pt>
                <c:pt idx="5">
                  <c:v>383666.66666666669</c:v>
                </c:pt>
                <c:pt idx="6">
                  <c:v>435741.93548387097</c:v>
                </c:pt>
                <c:pt idx="7">
                  <c:v>403838.70967741933</c:v>
                </c:pt>
                <c:pt idx="8">
                  <c:v>462133.33333333331</c:v>
                </c:pt>
                <c:pt idx="9">
                  <c:v>548548.38709677418</c:v>
                </c:pt>
                <c:pt idx="10">
                  <c:v>424166.66666666669</c:v>
                </c:pt>
                <c:pt idx="11">
                  <c:v>522419.3548387097</c:v>
                </c:pt>
                <c:pt idx="12">
                  <c:v>510838.70967741933</c:v>
                </c:pt>
                <c:pt idx="13">
                  <c:v>661928.57142857148</c:v>
                </c:pt>
                <c:pt idx="14">
                  <c:v>470129.03225806449</c:v>
                </c:pt>
                <c:pt idx="15">
                  <c:v>628500</c:v>
                </c:pt>
                <c:pt idx="16">
                  <c:v>582870.9677419354</c:v>
                </c:pt>
                <c:pt idx="17">
                  <c:v>538233.33333333337</c:v>
                </c:pt>
                <c:pt idx="18">
                  <c:v>606741.93548387091</c:v>
                </c:pt>
                <c:pt idx="19">
                  <c:v>596580.6451612903</c:v>
                </c:pt>
                <c:pt idx="20">
                  <c:v>739033.33333333337</c:v>
                </c:pt>
                <c:pt idx="21">
                  <c:v>604774.19354838703</c:v>
                </c:pt>
                <c:pt idx="22">
                  <c:v>697399.99999999988</c:v>
                </c:pt>
                <c:pt idx="23">
                  <c:v>750580.6451612903</c:v>
                </c:pt>
                <c:pt idx="24">
                  <c:v>865838.70967741939</c:v>
                </c:pt>
                <c:pt idx="25">
                  <c:v>884275.86206896557</c:v>
                </c:pt>
                <c:pt idx="26">
                  <c:v>672999.99999999988</c:v>
                </c:pt>
                <c:pt idx="27">
                  <c:v>700500</c:v>
                </c:pt>
                <c:pt idx="28">
                  <c:v>893774.19354838715</c:v>
                </c:pt>
                <c:pt idx="29">
                  <c:v>742266.66666666674</c:v>
                </c:pt>
                <c:pt idx="30">
                  <c:v>755096.77419354848</c:v>
                </c:pt>
                <c:pt idx="31">
                  <c:v>675677.41935483878</c:v>
                </c:pt>
                <c:pt idx="32">
                  <c:v>595333.33333333337</c:v>
                </c:pt>
                <c:pt idx="33">
                  <c:v>861580.64516129042</c:v>
                </c:pt>
                <c:pt idx="34">
                  <c:v>849100</c:v>
                </c:pt>
                <c:pt idx="35">
                  <c:v>1053612.9032258063</c:v>
                </c:pt>
                <c:pt idx="36">
                  <c:v>1042677.4193548387</c:v>
                </c:pt>
                <c:pt idx="37">
                  <c:v>897295.56650246296</c:v>
                </c:pt>
                <c:pt idx="38">
                  <c:v>1009806.4516129032</c:v>
                </c:pt>
                <c:pt idx="39">
                  <c:v>892999.99999999988</c:v>
                </c:pt>
                <c:pt idx="40">
                  <c:v>855032.25806451612</c:v>
                </c:pt>
                <c:pt idx="41">
                  <c:v>755866.66666666663</c:v>
                </c:pt>
                <c:pt idx="42">
                  <c:v>794806.45161290315</c:v>
                </c:pt>
                <c:pt idx="43">
                  <c:v>715645.16129032255</c:v>
                </c:pt>
                <c:pt idx="44">
                  <c:v>923576.83233532938</c:v>
                </c:pt>
                <c:pt idx="45">
                  <c:v>1043754.2516901681</c:v>
                </c:pt>
                <c:pt idx="46">
                  <c:v>936543.49900199613</c:v>
                </c:pt>
                <c:pt idx="47">
                  <c:v>1001657.4774966197</c:v>
                </c:pt>
                <c:pt idx="48">
                  <c:v>849463.92910952284</c:v>
                </c:pt>
                <c:pt idx="49">
                  <c:v>818505.40376390074</c:v>
                </c:pt>
                <c:pt idx="50">
                  <c:v>889302.63878694235</c:v>
                </c:pt>
                <c:pt idx="51">
                  <c:v>876076.83233532938</c:v>
                </c:pt>
                <c:pt idx="52">
                  <c:v>1002851.0258837165</c:v>
                </c:pt>
                <c:pt idx="53">
                  <c:v>876810.16566866275</c:v>
                </c:pt>
                <c:pt idx="54">
                  <c:v>1074915.5420127488</c:v>
                </c:pt>
                <c:pt idx="55">
                  <c:v>1032851.0258837163</c:v>
                </c:pt>
                <c:pt idx="56">
                  <c:v>823343.49900199613</c:v>
                </c:pt>
                <c:pt idx="57">
                  <c:v>927883.28394823254</c:v>
                </c:pt>
                <c:pt idx="58">
                  <c:v>1038443.4990019959</c:v>
                </c:pt>
                <c:pt idx="59">
                  <c:v>1163334.8968514586</c:v>
                </c:pt>
                <c:pt idx="60">
                  <c:v>988204.50729120628</c:v>
                </c:pt>
                <c:pt idx="61">
                  <c:v>925510.95890410955</c:v>
                </c:pt>
                <c:pt idx="62">
                  <c:v>911172.24922669015</c:v>
                </c:pt>
                <c:pt idx="63">
                  <c:v>1107644.2922374429</c:v>
                </c:pt>
                <c:pt idx="64">
                  <c:v>1064817.4105170129</c:v>
                </c:pt>
                <c:pt idx="65">
                  <c:v>1171244.2922374429</c:v>
                </c:pt>
                <c:pt idx="66">
                  <c:v>1145172.2492266903</c:v>
                </c:pt>
                <c:pt idx="67">
                  <c:v>1016785.1524524967</c:v>
                </c:pt>
                <c:pt idx="68">
                  <c:v>1101777.6255707764</c:v>
                </c:pt>
                <c:pt idx="69">
                  <c:v>1174236.7653557225</c:v>
                </c:pt>
                <c:pt idx="70">
                  <c:v>1202177.6255707762</c:v>
                </c:pt>
                <c:pt idx="71">
                  <c:v>1241527.0879363676</c:v>
                </c:pt>
                <c:pt idx="72">
                  <c:v>1263204.5072912066</c:v>
                </c:pt>
                <c:pt idx="73">
                  <c:v>1190941.9933868684</c:v>
                </c:pt>
                <c:pt idx="74">
                  <c:v>1337139.9911621741</c:v>
                </c:pt>
                <c:pt idx="75">
                  <c:v>1233352.1912152981</c:v>
                </c:pt>
                <c:pt idx="76">
                  <c:v>1012434.054411687</c:v>
                </c:pt>
                <c:pt idx="77">
                  <c:v>1045119.4621758058</c:v>
                </c:pt>
                <c:pt idx="78">
                  <c:v>1092465.5849014374</c:v>
                </c:pt>
                <c:pt idx="79">
                  <c:v>1070655.6099069407</c:v>
                </c:pt>
                <c:pt idx="80">
                  <c:v>1121404.0909583641</c:v>
                </c:pt>
                <c:pt idx="81">
                  <c:v>1136226.2689097186</c:v>
                </c:pt>
                <c:pt idx="82">
                  <c:v>1170810.4887893042</c:v>
                </c:pt>
                <c:pt idx="83">
                  <c:v>1153622.787244526</c:v>
                </c:pt>
              </c:numCache>
            </c:numRef>
          </c:val>
          <c:extLst>
            <c:ext xmlns:c16="http://schemas.microsoft.com/office/drawing/2014/chart" uri="{C3380CC4-5D6E-409C-BE32-E72D297353CC}">
              <c16:uniqueId val="{00000002-7F9C-403E-9DF9-1EC69AB776D7}"/>
            </c:ext>
          </c:extLst>
        </c:ser>
        <c:dLbls>
          <c:showLegendKey val="0"/>
          <c:showVal val="0"/>
          <c:showCatName val="0"/>
          <c:showSerName val="0"/>
          <c:showPercent val="0"/>
          <c:showBubbleSize val="0"/>
        </c:dLbls>
        <c:axId val="-605724288"/>
        <c:axId val="-605723744"/>
      </c:areaChart>
      <c:lineChart>
        <c:grouping val="standard"/>
        <c:varyColors val="0"/>
        <c:ser>
          <c:idx val="0"/>
          <c:order val="0"/>
          <c:tx>
            <c:strRef>
              <c:f>Tracker!$C$4</c:f>
              <c:strCache>
                <c:ptCount val="1"/>
                <c:pt idx="0">
                  <c:v>Total Supply </c:v>
                </c:pt>
              </c:strCache>
            </c:strRef>
          </c:tx>
          <c:spPr>
            <a:ln w="38100" cap="rnd">
              <a:solidFill>
                <a:srgbClr val="00B0F0"/>
              </a:solidFill>
              <a:round/>
            </a:ln>
            <a:effectLst/>
          </c:spPr>
          <c:marker>
            <c:symbol val="none"/>
          </c:marker>
          <c:cat>
            <c:numRef>
              <c:f>Tracker!$D$3:$CI$3</c:f>
              <c:numCache>
                <c:formatCode>[$-409]mmm\-yy;@</c:formatCode>
                <c:ptCount val="84"/>
                <c:pt idx="0">
                  <c:v>41654</c:v>
                </c:pt>
                <c:pt idx="1">
                  <c:v>41685</c:v>
                </c:pt>
                <c:pt idx="2">
                  <c:v>41713</c:v>
                </c:pt>
                <c:pt idx="3">
                  <c:v>41744</c:v>
                </c:pt>
                <c:pt idx="4">
                  <c:v>41774</c:v>
                </c:pt>
                <c:pt idx="5">
                  <c:v>41805</c:v>
                </c:pt>
                <c:pt idx="6">
                  <c:v>41835</c:v>
                </c:pt>
                <c:pt idx="7">
                  <c:v>41866</c:v>
                </c:pt>
                <c:pt idx="8">
                  <c:v>41897</c:v>
                </c:pt>
                <c:pt idx="9">
                  <c:v>41927</c:v>
                </c:pt>
                <c:pt idx="10">
                  <c:v>41958</c:v>
                </c:pt>
                <c:pt idx="11">
                  <c:v>41988</c:v>
                </c:pt>
                <c:pt idx="12">
                  <c:v>42019</c:v>
                </c:pt>
                <c:pt idx="13">
                  <c:v>42050</c:v>
                </c:pt>
                <c:pt idx="14">
                  <c:v>42078</c:v>
                </c:pt>
                <c:pt idx="15">
                  <c:v>42109</c:v>
                </c:pt>
                <c:pt idx="16">
                  <c:v>42139</c:v>
                </c:pt>
                <c:pt idx="17">
                  <c:v>42170</c:v>
                </c:pt>
                <c:pt idx="18">
                  <c:v>42200</c:v>
                </c:pt>
                <c:pt idx="19">
                  <c:v>42231</c:v>
                </c:pt>
                <c:pt idx="20">
                  <c:v>42262</c:v>
                </c:pt>
                <c:pt idx="21">
                  <c:v>42292</c:v>
                </c:pt>
                <c:pt idx="22">
                  <c:v>42323</c:v>
                </c:pt>
                <c:pt idx="23">
                  <c:v>42353</c:v>
                </c:pt>
                <c:pt idx="24">
                  <c:v>42384</c:v>
                </c:pt>
                <c:pt idx="25">
                  <c:v>42415</c:v>
                </c:pt>
                <c:pt idx="26">
                  <c:v>42444</c:v>
                </c:pt>
                <c:pt idx="27">
                  <c:v>42475</c:v>
                </c:pt>
                <c:pt idx="28">
                  <c:v>42505</c:v>
                </c:pt>
                <c:pt idx="29">
                  <c:v>42536</c:v>
                </c:pt>
                <c:pt idx="30">
                  <c:v>42566</c:v>
                </c:pt>
                <c:pt idx="31">
                  <c:v>42597</c:v>
                </c:pt>
                <c:pt idx="32">
                  <c:v>42628</c:v>
                </c:pt>
                <c:pt idx="33">
                  <c:v>42658</c:v>
                </c:pt>
                <c:pt idx="34">
                  <c:v>42689</c:v>
                </c:pt>
                <c:pt idx="35">
                  <c:v>42719</c:v>
                </c:pt>
                <c:pt idx="36">
                  <c:v>42750</c:v>
                </c:pt>
                <c:pt idx="37">
                  <c:v>42781</c:v>
                </c:pt>
                <c:pt idx="38">
                  <c:v>42809</c:v>
                </c:pt>
                <c:pt idx="39">
                  <c:v>42840</c:v>
                </c:pt>
                <c:pt idx="40">
                  <c:v>42870</c:v>
                </c:pt>
                <c:pt idx="41">
                  <c:v>42901</c:v>
                </c:pt>
                <c:pt idx="42">
                  <c:v>42931</c:v>
                </c:pt>
                <c:pt idx="43">
                  <c:v>42962</c:v>
                </c:pt>
                <c:pt idx="44">
                  <c:v>42993</c:v>
                </c:pt>
                <c:pt idx="45">
                  <c:v>43023</c:v>
                </c:pt>
                <c:pt idx="46">
                  <c:v>43054</c:v>
                </c:pt>
                <c:pt idx="47">
                  <c:v>43084</c:v>
                </c:pt>
                <c:pt idx="48">
                  <c:v>43115</c:v>
                </c:pt>
                <c:pt idx="49">
                  <c:v>43146</c:v>
                </c:pt>
                <c:pt idx="50">
                  <c:v>43174</c:v>
                </c:pt>
                <c:pt idx="51">
                  <c:v>43205</c:v>
                </c:pt>
                <c:pt idx="52">
                  <c:v>43235</c:v>
                </c:pt>
                <c:pt idx="53">
                  <c:v>43266</c:v>
                </c:pt>
                <c:pt idx="54">
                  <c:v>43296</c:v>
                </c:pt>
                <c:pt idx="55">
                  <c:v>43327</c:v>
                </c:pt>
                <c:pt idx="56">
                  <c:v>43358</c:v>
                </c:pt>
                <c:pt idx="57">
                  <c:v>43388</c:v>
                </c:pt>
                <c:pt idx="58">
                  <c:v>43419</c:v>
                </c:pt>
                <c:pt idx="59">
                  <c:v>43449</c:v>
                </c:pt>
                <c:pt idx="60">
                  <c:v>43480</c:v>
                </c:pt>
                <c:pt idx="61">
                  <c:v>43511</c:v>
                </c:pt>
                <c:pt idx="62">
                  <c:v>43539</c:v>
                </c:pt>
                <c:pt idx="63">
                  <c:v>43570</c:v>
                </c:pt>
                <c:pt idx="64">
                  <c:v>43600</c:v>
                </c:pt>
                <c:pt idx="65">
                  <c:v>43631</c:v>
                </c:pt>
                <c:pt idx="66">
                  <c:v>43661</c:v>
                </c:pt>
                <c:pt idx="67">
                  <c:v>43692</c:v>
                </c:pt>
                <c:pt idx="68">
                  <c:v>43723</c:v>
                </c:pt>
                <c:pt idx="69">
                  <c:v>43753</c:v>
                </c:pt>
                <c:pt idx="70">
                  <c:v>43784</c:v>
                </c:pt>
                <c:pt idx="71">
                  <c:v>43814</c:v>
                </c:pt>
                <c:pt idx="72">
                  <c:v>43845</c:v>
                </c:pt>
                <c:pt idx="73">
                  <c:v>43876</c:v>
                </c:pt>
                <c:pt idx="74">
                  <c:v>43905</c:v>
                </c:pt>
                <c:pt idx="75">
                  <c:v>43936</c:v>
                </c:pt>
                <c:pt idx="76">
                  <c:v>43966</c:v>
                </c:pt>
                <c:pt idx="77">
                  <c:v>43997</c:v>
                </c:pt>
                <c:pt idx="78">
                  <c:v>44027</c:v>
                </c:pt>
                <c:pt idx="79">
                  <c:v>44058</c:v>
                </c:pt>
                <c:pt idx="80">
                  <c:v>44089</c:v>
                </c:pt>
                <c:pt idx="81">
                  <c:v>44119</c:v>
                </c:pt>
                <c:pt idx="82">
                  <c:v>44150</c:v>
                </c:pt>
                <c:pt idx="83">
                  <c:v>44180</c:v>
                </c:pt>
              </c:numCache>
            </c:numRef>
          </c:cat>
          <c:val>
            <c:numRef>
              <c:f>Tracker!$D$4:$CI$4</c:f>
              <c:numCache>
                <c:formatCode>_(* #,##0_);_(* \(#,##0\);_(* "-"??_);_(@_)</c:formatCode>
                <c:ptCount val="84"/>
                <c:pt idx="0">
                  <c:v>1622096.7741935486</c:v>
                </c:pt>
                <c:pt idx="1">
                  <c:v>1667821.4285714286</c:v>
                </c:pt>
                <c:pt idx="2">
                  <c:v>1591032.2580645161</c:v>
                </c:pt>
                <c:pt idx="3">
                  <c:v>1615666.6666666667</c:v>
                </c:pt>
                <c:pt idx="4">
                  <c:v>1620741.9354838708</c:v>
                </c:pt>
                <c:pt idx="5">
                  <c:v>1681100</c:v>
                </c:pt>
                <c:pt idx="6">
                  <c:v>1692967.7419354839</c:v>
                </c:pt>
                <c:pt idx="7">
                  <c:v>1716129.0322580645</c:v>
                </c:pt>
                <c:pt idx="8">
                  <c:v>1677000</c:v>
                </c:pt>
                <c:pt idx="9">
                  <c:v>1686709.6774193549</c:v>
                </c:pt>
                <c:pt idx="10">
                  <c:v>1742100.0000000002</c:v>
                </c:pt>
                <c:pt idx="11">
                  <c:v>1841806.4516129033</c:v>
                </c:pt>
                <c:pt idx="12">
                  <c:v>1780129.0322580645</c:v>
                </c:pt>
                <c:pt idx="13">
                  <c:v>1789500</c:v>
                </c:pt>
                <c:pt idx="14">
                  <c:v>1805612.9032258065</c:v>
                </c:pt>
                <c:pt idx="15">
                  <c:v>1870600</c:v>
                </c:pt>
                <c:pt idx="16">
                  <c:v>1820290.3225806453</c:v>
                </c:pt>
                <c:pt idx="17">
                  <c:v>1806333.3333333335</c:v>
                </c:pt>
                <c:pt idx="18">
                  <c:v>1838838.7096774192</c:v>
                </c:pt>
                <c:pt idx="19">
                  <c:v>1850225.8064516131</c:v>
                </c:pt>
                <c:pt idx="20">
                  <c:v>1796500.0000000002</c:v>
                </c:pt>
                <c:pt idx="21">
                  <c:v>1829354.8387096776</c:v>
                </c:pt>
                <c:pt idx="22">
                  <c:v>1862033.3333333333</c:v>
                </c:pt>
                <c:pt idx="23">
                  <c:v>1871193.5483870967</c:v>
                </c:pt>
                <c:pt idx="24">
                  <c:v>1854225.8064516129</c:v>
                </c:pt>
                <c:pt idx="25">
                  <c:v>1910482.7586206896</c:v>
                </c:pt>
                <c:pt idx="26">
                  <c:v>1890225.8064516126</c:v>
                </c:pt>
                <c:pt idx="27">
                  <c:v>1873600.0000000002</c:v>
                </c:pt>
                <c:pt idx="28">
                  <c:v>1882548.3870967745</c:v>
                </c:pt>
                <c:pt idx="29">
                  <c:v>1848600.0000000002</c:v>
                </c:pt>
                <c:pt idx="30">
                  <c:v>1862903.2258064514</c:v>
                </c:pt>
                <c:pt idx="31">
                  <c:v>1870387.0967741935</c:v>
                </c:pt>
                <c:pt idx="32">
                  <c:v>1864706.768329822</c:v>
                </c:pt>
                <c:pt idx="33">
                  <c:v>1858399.2414481014</c:v>
                </c:pt>
                <c:pt idx="34">
                  <c:v>1931774.4349964887</c:v>
                </c:pt>
                <c:pt idx="35">
                  <c:v>1892723.8220932628</c:v>
                </c:pt>
                <c:pt idx="36">
                  <c:v>1940660.3059642306</c:v>
                </c:pt>
                <c:pt idx="37">
                  <c:v>1903811.8817733992</c:v>
                </c:pt>
                <c:pt idx="38">
                  <c:v>1945275.2091900371</c:v>
                </c:pt>
                <c:pt idx="39">
                  <c:v>1913879.4349964885</c:v>
                </c:pt>
                <c:pt idx="40">
                  <c:v>1959309.4672545528</c:v>
                </c:pt>
                <c:pt idx="41">
                  <c:v>1962099.9999999998</c:v>
                </c:pt>
                <c:pt idx="42">
                  <c:v>1971967.7419354839</c:v>
                </c:pt>
                <c:pt idx="43">
                  <c:v>1933510.4441927946</c:v>
                </c:pt>
                <c:pt idx="44">
                  <c:v>1881212.0272279973</c:v>
                </c:pt>
                <c:pt idx="45">
                  <c:v>2044613.6191665221</c:v>
                </c:pt>
                <c:pt idx="46">
                  <c:v>2054398.4888316242</c:v>
                </c:pt>
                <c:pt idx="47">
                  <c:v>2084671.1573472724</c:v>
                </c:pt>
                <c:pt idx="48">
                  <c:v>2113450.3930108743</c:v>
                </c:pt>
                <c:pt idx="49">
                  <c:v>2143647.8599324599</c:v>
                </c:pt>
                <c:pt idx="50">
                  <c:v>2108130.2897304487</c:v>
                </c:pt>
                <c:pt idx="51">
                  <c:v>2101524.814007876</c:v>
                </c:pt>
                <c:pt idx="52">
                  <c:v>2110293.223426152</c:v>
                </c:pt>
                <c:pt idx="53">
                  <c:v>2125167.4396293419</c:v>
                </c:pt>
                <c:pt idx="54">
                  <c:v>2164567.712735319</c:v>
                </c:pt>
                <c:pt idx="55">
                  <c:v>2203928.8965429459</c:v>
                </c:pt>
                <c:pt idx="56">
                  <c:v>2234354.0006905408</c:v>
                </c:pt>
                <c:pt idx="57">
                  <c:v>2246171.6031490904</c:v>
                </c:pt>
                <c:pt idx="58">
                  <c:v>2319715.1764793135</c:v>
                </c:pt>
                <c:pt idx="59">
                  <c:v>2344218.297320873</c:v>
                </c:pt>
                <c:pt idx="60">
                  <c:v>2318317.0826883847</c:v>
                </c:pt>
                <c:pt idx="61">
                  <c:v>2259581.5032001715</c:v>
                </c:pt>
                <c:pt idx="62">
                  <c:v>2216760.2377915899</c:v>
                </c:pt>
                <c:pt idx="63">
                  <c:v>2231633.9570079166</c:v>
                </c:pt>
                <c:pt idx="64">
                  <c:v>2221181.7545898841</c:v>
                </c:pt>
                <c:pt idx="65">
                  <c:v>2241579.8759318059</c:v>
                </c:pt>
                <c:pt idx="66">
                  <c:v>2248656.894424173</c:v>
                </c:pt>
                <c:pt idx="67">
                  <c:v>2271129.7292643599</c:v>
                </c:pt>
                <c:pt idx="68">
                  <c:v>2352659.8410515562</c:v>
                </c:pt>
                <c:pt idx="69">
                  <c:v>2360246.456407153</c:v>
                </c:pt>
                <c:pt idx="70">
                  <c:v>2192136.1792850043</c:v>
                </c:pt>
                <c:pt idx="71">
                  <c:v>2317559.5356143075</c:v>
                </c:pt>
                <c:pt idx="72">
                  <c:v>2609069.9002138805</c:v>
                </c:pt>
                <c:pt idx="73">
                  <c:v>1924419.9290483124</c:v>
                </c:pt>
                <c:pt idx="74">
                  <c:v>2242835.634853716</c:v>
                </c:pt>
                <c:pt idx="75">
                  <c:v>1933858.5083705904</c:v>
                </c:pt>
                <c:pt idx="76">
                  <c:v>2108663.5047021019</c:v>
                </c:pt>
                <c:pt idx="77">
                  <c:v>2194402.6952965991</c:v>
                </c:pt>
                <c:pt idx="78">
                  <c:v>2214819.3301517181</c:v>
                </c:pt>
                <c:pt idx="79">
                  <c:v>2249789.9723654725</c:v>
                </c:pt>
                <c:pt idx="80">
                  <c:v>2275583.2853053138</c:v>
                </c:pt>
                <c:pt idx="81">
                  <c:v>2293419.6458654227</c:v>
                </c:pt>
                <c:pt idx="82">
                  <c:v>2283584.3584484556</c:v>
                </c:pt>
                <c:pt idx="83">
                  <c:v>2277028.847908529</c:v>
                </c:pt>
              </c:numCache>
            </c:numRef>
          </c:val>
          <c:smooth val="0"/>
          <c:extLst>
            <c:ext xmlns:c16="http://schemas.microsoft.com/office/drawing/2014/chart" uri="{C3380CC4-5D6E-409C-BE32-E72D297353CC}">
              <c16:uniqueId val="{00000003-7F9C-403E-9DF9-1EC69AB776D7}"/>
            </c:ext>
          </c:extLst>
        </c:ser>
        <c:ser>
          <c:idx val="4"/>
          <c:order val="4"/>
          <c:tx>
            <c:strRef>
              <c:f>Tracker!$C$8</c:f>
              <c:strCache>
                <c:ptCount val="1"/>
                <c:pt idx="0">
                  <c:v>Net Stock Change </c:v>
                </c:pt>
              </c:strCache>
            </c:strRef>
          </c:tx>
          <c:spPr>
            <a:ln w="38100" cap="rnd">
              <a:solidFill>
                <a:srgbClr val="FF0000"/>
              </a:solidFill>
              <a:round/>
            </a:ln>
            <a:effectLst/>
          </c:spPr>
          <c:marker>
            <c:symbol val="none"/>
          </c:marker>
          <c:cat>
            <c:numRef>
              <c:f>Tracker!$D$3:$CI$3</c:f>
              <c:numCache>
                <c:formatCode>[$-409]mmm\-yy;@</c:formatCode>
                <c:ptCount val="84"/>
                <c:pt idx="0">
                  <c:v>41654</c:v>
                </c:pt>
                <c:pt idx="1">
                  <c:v>41685</c:v>
                </c:pt>
                <c:pt idx="2">
                  <c:v>41713</c:v>
                </c:pt>
                <c:pt idx="3">
                  <c:v>41744</c:v>
                </c:pt>
                <c:pt idx="4">
                  <c:v>41774</c:v>
                </c:pt>
                <c:pt idx="5">
                  <c:v>41805</c:v>
                </c:pt>
                <c:pt idx="6">
                  <c:v>41835</c:v>
                </c:pt>
                <c:pt idx="7">
                  <c:v>41866</c:v>
                </c:pt>
                <c:pt idx="8">
                  <c:v>41897</c:v>
                </c:pt>
                <c:pt idx="9">
                  <c:v>41927</c:v>
                </c:pt>
                <c:pt idx="10">
                  <c:v>41958</c:v>
                </c:pt>
                <c:pt idx="11">
                  <c:v>41988</c:v>
                </c:pt>
                <c:pt idx="12">
                  <c:v>42019</c:v>
                </c:pt>
                <c:pt idx="13">
                  <c:v>42050</c:v>
                </c:pt>
                <c:pt idx="14">
                  <c:v>42078</c:v>
                </c:pt>
                <c:pt idx="15">
                  <c:v>42109</c:v>
                </c:pt>
                <c:pt idx="16">
                  <c:v>42139</c:v>
                </c:pt>
                <c:pt idx="17">
                  <c:v>42170</c:v>
                </c:pt>
                <c:pt idx="18">
                  <c:v>42200</c:v>
                </c:pt>
                <c:pt idx="19">
                  <c:v>42231</c:v>
                </c:pt>
                <c:pt idx="20">
                  <c:v>42262</c:v>
                </c:pt>
                <c:pt idx="21">
                  <c:v>42292</c:v>
                </c:pt>
                <c:pt idx="22">
                  <c:v>42323</c:v>
                </c:pt>
                <c:pt idx="23">
                  <c:v>42353</c:v>
                </c:pt>
                <c:pt idx="24">
                  <c:v>42384</c:v>
                </c:pt>
                <c:pt idx="25">
                  <c:v>42415</c:v>
                </c:pt>
                <c:pt idx="26">
                  <c:v>42444</c:v>
                </c:pt>
                <c:pt idx="27">
                  <c:v>42475</c:v>
                </c:pt>
                <c:pt idx="28">
                  <c:v>42505</c:v>
                </c:pt>
                <c:pt idx="29">
                  <c:v>42536</c:v>
                </c:pt>
                <c:pt idx="30">
                  <c:v>42566</c:v>
                </c:pt>
                <c:pt idx="31">
                  <c:v>42597</c:v>
                </c:pt>
                <c:pt idx="32">
                  <c:v>42628</c:v>
                </c:pt>
                <c:pt idx="33">
                  <c:v>42658</c:v>
                </c:pt>
                <c:pt idx="34">
                  <c:v>42689</c:v>
                </c:pt>
                <c:pt idx="35">
                  <c:v>42719</c:v>
                </c:pt>
                <c:pt idx="36">
                  <c:v>42750</c:v>
                </c:pt>
                <c:pt idx="37">
                  <c:v>42781</c:v>
                </c:pt>
                <c:pt idx="38">
                  <c:v>42809</c:v>
                </c:pt>
                <c:pt idx="39">
                  <c:v>42840</c:v>
                </c:pt>
                <c:pt idx="40">
                  <c:v>42870</c:v>
                </c:pt>
                <c:pt idx="41">
                  <c:v>42901</c:v>
                </c:pt>
                <c:pt idx="42">
                  <c:v>42931</c:v>
                </c:pt>
                <c:pt idx="43">
                  <c:v>42962</c:v>
                </c:pt>
                <c:pt idx="44">
                  <c:v>42993</c:v>
                </c:pt>
                <c:pt idx="45">
                  <c:v>43023</c:v>
                </c:pt>
                <c:pt idx="46">
                  <c:v>43054</c:v>
                </c:pt>
                <c:pt idx="47">
                  <c:v>43084</c:v>
                </c:pt>
                <c:pt idx="48">
                  <c:v>43115</c:v>
                </c:pt>
                <c:pt idx="49">
                  <c:v>43146</c:v>
                </c:pt>
                <c:pt idx="50">
                  <c:v>43174</c:v>
                </c:pt>
                <c:pt idx="51">
                  <c:v>43205</c:v>
                </c:pt>
                <c:pt idx="52">
                  <c:v>43235</c:v>
                </c:pt>
                <c:pt idx="53">
                  <c:v>43266</c:v>
                </c:pt>
                <c:pt idx="54">
                  <c:v>43296</c:v>
                </c:pt>
                <c:pt idx="55">
                  <c:v>43327</c:v>
                </c:pt>
                <c:pt idx="56">
                  <c:v>43358</c:v>
                </c:pt>
                <c:pt idx="57">
                  <c:v>43388</c:v>
                </c:pt>
                <c:pt idx="58">
                  <c:v>43419</c:v>
                </c:pt>
                <c:pt idx="59">
                  <c:v>43449</c:v>
                </c:pt>
                <c:pt idx="60">
                  <c:v>43480</c:v>
                </c:pt>
                <c:pt idx="61">
                  <c:v>43511</c:v>
                </c:pt>
                <c:pt idx="62">
                  <c:v>43539</c:v>
                </c:pt>
                <c:pt idx="63">
                  <c:v>43570</c:v>
                </c:pt>
                <c:pt idx="64">
                  <c:v>43600</c:v>
                </c:pt>
                <c:pt idx="65">
                  <c:v>43631</c:v>
                </c:pt>
                <c:pt idx="66">
                  <c:v>43661</c:v>
                </c:pt>
                <c:pt idx="67">
                  <c:v>43692</c:v>
                </c:pt>
                <c:pt idx="68">
                  <c:v>43723</c:v>
                </c:pt>
                <c:pt idx="69">
                  <c:v>43753</c:v>
                </c:pt>
                <c:pt idx="70">
                  <c:v>43784</c:v>
                </c:pt>
                <c:pt idx="71">
                  <c:v>43814</c:v>
                </c:pt>
                <c:pt idx="72">
                  <c:v>43845</c:v>
                </c:pt>
                <c:pt idx="73">
                  <c:v>43876</c:v>
                </c:pt>
                <c:pt idx="74">
                  <c:v>43905</c:v>
                </c:pt>
                <c:pt idx="75">
                  <c:v>43936</c:v>
                </c:pt>
                <c:pt idx="76">
                  <c:v>43966</c:v>
                </c:pt>
                <c:pt idx="77">
                  <c:v>43997</c:v>
                </c:pt>
                <c:pt idx="78">
                  <c:v>44027</c:v>
                </c:pt>
                <c:pt idx="79">
                  <c:v>44058</c:v>
                </c:pt>
                <c:pt idx="80">
                  <c:v>44089</c:v>
                </c:pt>
                <c:pt idx="81">
                  <c:v>44119</c:v>
                </c:pt>
                <c:pt idx="82">
                  <c:v>44150</c:v>
                </c:pt>
                <c:pt idx="83">
                  <c:v>44180</c:v>
                </c:pt>
              </c:numCache>
            </c:numRef>
          </c:cat>
          <c:val>
            <c:numRef>
              <c:f>Tracker!$D$8:$CI$8</c:f>
              <c:numCache>
                <c:formatCode>_(* #,##0_);_(* \(#,##0\);_(* "-"??_);_(@_)</c:formatCode>
                <c:ptCount val="84"/>
                <c:pt idx="0">
                  <c:v>-218812.00395777641</c:v>
                </c:pt>
                <c:pt idx="1">
                  <c:v>-78513.780627752771</c:v>
                </c:pt>
                <c:pt idx="2">
                  <c:v>74364.261819333362</c:v>
                </c:pt>
                <c:pt idx="3">
                  <c:v>182207.80207837105</c:v>
                </c:pt>
                <c:pt idx="4">
                  <c:v>193736.50224056636</c:v>
                </c:pt>
                <c:pt idx="5">
                  <c:v>293050.86040227365</c:v>
                </c:pt>
                <c:pt idx="6">
                  <c:v>261088.50443173427</c:v>
                </c:pt>
                <c:pt idx="7">
                  <c:v>274528.16245920846</c:v>
                </c:pt>
                <c:pt idx="8">
                  <c:v>133607.38960105641</c:v>
                </c:pt>
                <c:pt idx="9">
                  <c:v>-46792.742642871221</c:v>
                </c:pt>
                <c:pt idx="10">
                  <c:v>31982.997524104838</c:v>
                </c:pt>
                <c:pt idx="11">
                  <c:v>-132653.10507189471</c:v>
                </c:pt>
                <c:pt idx="12">
                  <c:v>-204661.37245897314</c:v>
                </c:pt>
                <c:pt idx="13">
                  <c:v>-281201.88644200272</c:v>
                </c:pt>
                <c:pt idx="14">
                  <c:v>102788.24999052321</c:v>
                </c:pt>
                <c:pt idx="15">
                  <c:v>140352.80921566463</c:v>
                </c:pt>
                <c:pt idx="16">
                  <c:v>170704.64052479132</c:v>
                </c:pt>
                <c:pt idx="17">
                  <c:v>177689.05810868437</c:v>
                </c:pt>
                <c:pt idx="18">
                  <c:v>252485.58837749623</c:v>
                </c:pt>
                <c:pt idx="19">
                  <c:v>232166.67407394748</c:v>
                </c:pt>
                <c:pt idx="20">
                  <c:v>16077.308560590027</c:v>
                </c:pt>
                <c:pt idx="21">
                  <c:v>125142.74758014036</c:v>
                </c:pt>
                <c:pt idx="22">
                  <c:v>-24429.849730169866</c:v>
                </c:pt>
                <c:pt idx="23">
                  <c:v>-233155.94648774329</c:v>
                </c:pt>
                <c:pt idx="24">
                  <c:v>-433807.11591024883</c:v>
                </c:pt>
                <c:pt idx="25">
                  <c:v>-344954.67014187772</c:v>
                </c:pt>
                <c:pt idx="26">
                  <c:v>86050.250476727262</c:v>
                </c:pt>
                <c:pt idx="27">
                  <c:v>198952.21113418287</c:v>
                </c:pt>
                <c:pt idx="28">
                  <c:v>93436.076168040046</c:v>
                </c:pt>
                <c:pt idx="29">
                  <c:v>202097.17917137663</c:v>
                </c:pt>
                <c:pt idx="30">
                  <c:v>128000.65299593087</c:v>
                </c:pt>
                <c:pt idx="31">
                  <c:v>71346.678991313092</c:v>
                </c:pt>
                <c:pt idx="32">
                  <c:v>140225.54326780851</c:v>
                </c:pt>
                <c:pt idx="33">
                  <c:v>-215469.31030070293</c:v>
                </c:pt>
                <c:pt idx="34">
                  <c:v>-187649.83138033131</c:v>
                </c:pt>
                <c:pt idx="35">
                  <c:v>-581602.20640680881</c:v>
                </c:pt>
                <c:pt idx="36">
                  <c:v>-573193.79913099494</c:v>
                </c:pt>
                <c:pt idx="37">
                  <c:v>-373222.10420575005</c:v>
                </c:pt>
                <c:pt idx="38">
                  <c:v>-334968.79328839015</c:v>
                </c:pt>
                <c:pt idx="39">
                  <c:v>-95813.26054614142</c:v>
                </c:pt>
                <c:pt idx="40">
                  <c:v>77208.866543593467</c:v>
                </c:pt>
                <c:pt idx="41">
                  <c:v>197463.17535696924</c:v>
                </c:pt>
                <c:pt idx="42">
                  <c:v>166694.72888103896</c:v>
                </c:pt>
                <c:pt idx="43">
                  <c:v>183314.16602541518</c:v>
                </c:pt>
                <c:pt idx="44">
                  <c:v>-66547.320638578385</c:v>
                </c:pt>
                <c:pt idx="45">
                  <c:v>-181194.28921956499</c:v>
                </c:pt>
                <c:pt idx="46">
                  <c:v>-152314.36203633482</c:v>
                </c:pt>
                <c:pt idx="47">
                  <c:v>-274333.40042764251</c:v>
                </c:pt>
                <c:pt idx="48">
                  <c:v>-268758.6077551801</c:v>
                </c:pt>
                <c:pt idx="49">
                  <c:v>-49639.725154342828</c:v>
                </c:pt>
                <c:pt idx="50">
                  <c:v>1712.8026757574407</c:v>
                </c:pt>
                <c:pt idx="51">
                  <c:v>96421.607579181902</c:v>
                </c:pt>
                <c:pt idx="52">
                  <c:v>151703.92888336303</c:v>
                </c:pt>
                <c:pt idx="53">
                  <c:v>217850.97230285674</c:v>
                </c:pt>
                <c:pt idx="54">
                  <c:v>99130.760901101865</c:v>
                </c:pt>
                <c:pt idx="55">
                  <c:v>128939.21421544463</c:v>
                </c:pt>
                <c:pt idx="56">
                  <c:v>332504.36934842123</c:v>
                </c:pt>
                <c:pt idx="57">
                  <c:v>90221.546932041179</c:v>
                </c:pt>
                <c:pt idx="58">
                  <c:v>-13701.305872122408</c:v>
                </c:pt>
                <c:pt idx="59">
                  <c:v>-191915.32738399494</c:v>
                </c:pt>
                <c:pt idx="60">
                  <c:v>-122504.96056537714</c:v>
                </c:pt>
                <c:pt idx="61">
                  <c:v>-93176.860199270188</c:v>
                </c:pt>
                <c:pt idx="62">
                  <c:v>109840.33704443497</c:v>
                </c:pt>
                <c:pt idx="63">
                  <c:v>141391.9277535677</c:v>
                </c:pt>
                <c:pt idx="64">
                  <c:v>211980.34293594188</c:v>
                </c:pt>
                <c:pt idx="65">
                  <c:v>140112.92088681692</c:v>
                </c:pt>
                <c:pt idx="66">
                  <c:v>168353.50324431434</c:v>
                </c:pt>
                <c:pt idx="67">
                  <c:v>249706.07529183023</c:v>
                </c:pt>
                <c:pt idx="68">
                  <c:v>237907.81348099816</c:v>
                </c:pt>
                <c:pt idx="69">
                  <c:v>50171.90340572549</c:v>
                </c:pt>
                <c:pt idx="70">
                  <c:v>-200035.02247746894</c:v>
                </c:pt>
                <c:pt idx="71">
                  <c:v>-212379.8124122743</c:v>
                </c:pt>
                <c:pt idx="72">
                  <c:v>32087.634517399129</c:v>
                </c:pt>
                <c:pt idx="73">
                  <c:v>-533448.85703418625</c:v>
                </c:pt>
                <c:pt idx="74">
                  <c:v>-189964.43629721575</c:v>
                </c:pt>
                <c:pt idx="75">
                  <c:v>-265474.77237215859</c:v>
                </c:pt>
                <c:pt idx="76">
                  <c:v>180841.06058068946</c:v>
                </c:pt>
                <c:pt idx="77">
                  <c:v>232936.18112372397</c:v>
                </c:pt>
                <c:pt idx="78">
                  <c:v>197366.55518580438</c:v>
                </c:pt>
                <c:pt idx="79">
                  <c:v>215598.28117180336</c:v>
                </c:pt>
                <c:pt idx="80">
                  <c:v>155777.22055798699</c:v>
                </c:pt>
                <c:pt idx="81">
                  <c:v>42635.138895563083</c:v>
                </c:pt>
                <c:pt idx="82">
                  <c:v>-66913.873549046461</c:v>
                </c:pt>
                <c:pt idx="83">
                  <c:v>-119125.99395314383</c:v>
                </c:pt>
              </c:numCache>
            </c:numRef>
          </c:val>
          <c:smooth val="0"/>
          <c:extLst>
            <c:ext xmlns:c16="http://schemas.microsoft.com/office/drawing/2014/chart" uri="{C3380CC4-5D6E-409C-BE32-E72D297353CC}">
              <c16:uniqueId val="{00000004-7F9C-403E-9DF9-1EC69AB776D7}"/>
            </c:ext>
          </c:extLst>
        </c:ser>
        <c:dLbls>
          <c:showLegendKey val="0"/>
          <c:showVal val="0"/>
          <c:showCatName val="0"/>
          <c:showSerName val="0"/>
          <c:showPercent val="0"/>
          <c:showBubbleSize val="0"/>
        </c:dLbls>
        <c:marker val="1"/>
        <c:smooth val="0"/>
        <c:axId val="-605724288"/>
        <c:axId val="-605723744"/>
      </c:lineChart>
      <c:dateAx>
        <c:axId val="-605724288"/>
        <c:scaling>
          <c:orientation val="minMax"/>
        </c:scaling>
        <c:delete val="0"/>
        <c:axPos val="b"/>
        <c:numFmt formatCode="[$-409]mmm\-yy;@" sourceLinked="1"/>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605723744"/>
        <c:crosses val="autoZero"/>
        <c:auto val="0"/>
        <c:lblOffset val="100"/>
        <c:baseTimeUnit val="months"/>
      </c:dateAx>
      <c:valAx>
        <c:axId val="-6057237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a:t>BBLs Per Day</a:t>
                </a:r>
              </a:p>
            </c:rich>
          </c:tx>
          <c:overlay val="0"/>
          <c:spPr>
            <a:noFill/>
            <a:ln>
              <a:noFill/>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6057242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sz="1400"/>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4.5519713261648748E-2"/>
          <c:y val="7.2347005208333329E-2"/>
          <c:w val="0.89786887694145756"/>
          <c:h val="0.74758572048611116"/>
        </c:manualLayout>
      </c:layout>
      <c:areaChart>
        <c:grouping val="stacked"/>
        <c:varyColors val="0"/>
        <c:ser>
          <c:idx val="2"/>
          <c:order val="1"/>
          <c:tx>
            <c:strRef>
              <c:f>'Graph for Tracker billion gpm'!$J$14</c:f>
              <c:strCache>
                <c:ptCount val="1"/>
                <c:pt idx="0">
                  <c:v>Chemical Demand</c:v>
                </c:pt>
              </c:strCache>
            </c:strRef>
          </c:tx>
          <c:spPr>
            <a:ln w="25400">
              <a:noFill/>
            </a:ln>
          </c:spPr>
          <c:cat>
            <c:numRef>
              <c:f>'Graph for Tracker billion gpm'!$K$4:$BR$4</c:f>
              <c:numCache>
                <c:formatCode>[$-409]mmm\-yy;@</c:formatCode>
                <c:ptCount val="60"/>
                <c:pt idx="0">
                  <c:v>42384</c:v>
                </c:pt>
                <c:pt idx="1">
                  <c:v>42415</c:v>
                </c:pt>
                <c:pt idx="2">
                  <c:v>42444</c:v>
                </c:pt>
                <c:pt idx="3">
                  <c:v>42475</c:v>
                </c:pt>
                <c:pt idx="4">
                  <c:v>42505</c:v>
                </c:pt>
                <c:pt idx="5">
                  <c:v>42536</c:v>
                </c:pt>
                <c:pt idx="6">
                  <c:v>42566</c:v>
                </c:pt>
                <c:pt idx="7">
                  <c:v>42597</c:v>
                </c:pt>
                <c:pt idx="8">
                  <c:v>42628</c:v>
                </c:pt>
                <c:pt idx="9">
                  <c:v>42658</c:v>
                </c:pt>
                <c:pt idx="10">
                  <c:v>42689</c:v>
                </c:pt>
                <c:pt idx="11">
                  <c:v>42719</c:v>
                </c:pt>
                <c:pt idx="12">
                  <c:v>42750</c:v>
                </c:pt>
                <c:pt idx="13">
                  <c:v>42781</c:v>
                </c:pt>
                <c:pt idx="14">
                  <c:v>42809</c:v>
                </c:pt>
                <c:pt idx="15">
                  <c:v>42840</c:v>
                </c:pt>
                <c:pt idx="16">
                  <c:v>42870</c:v>
                </c:pt>
                <c:pt idx="17">
                  <c:v>42901</c:v>
                </c:pt>
                <c:pt idx="18">
                  <c:v>42931</c:v>
                </c:pt>
                <c:pt idx="19">
                  <c:v>42962</c:v>
                </c:pt>
                <c:pt idx="20">
                  <c:v>42993</c:v>
                </c:pt>
                <c:pt idx="21">
                  <c:v>43023</c:v>
                </c:pt>
                <c:pt idx="22">
                  <c:v>43054</c:v>
                </c:pt>
                <c:pt idx="23">
                  <c:v>43084</c:v>
                </c:pt>
                <c:pt idx="24">
                  <c:v>43115</c:v>
                </c:pt>
                <c:pt idx="25">
                  <c:v>43146</c:v>
                </c:pt>
                <c:pt idx="26">
                  <c:v>43174</c:v>
                </c:pt>
                <c:pt idx="27">
                  <c:v>43205</c:v>
                </c:pt>
                <c:pt idx="28">
                  <c:v>43235</c:v>
                </c:pt>
                <c:pt idx="29">
                  <c:v>43266</c:v>
                </c:pt>
                <c:pt idx="30">
                  <c:v>43296</c:v>
                </c:pt>
                <c:pt idx="31">
                  <c:v>43327</c:v>
                </c:pt>
                <c:pt idx="32">
                  <c:v>43358</c:v>
                </c:pt>
                <c:pt idx="33">
                  <c:v>43388</c:v>
                </c:pt>
                <c:pt idx="34">
                  <c:v>43419</c:v>
                </c:pt>
                <c:pt idx="35">
                  <c:v>43449</c:v>
                </c:pt>
                <c:pt idx="36">
                  <c:v>43480</c:v>
                </c:pt>
                <c:pt idx="37">
                  <c:v>43511</c:v>
                </c:pt>
                <c:pt idx="38">
                  <c:v>43539</c:v>
                </c:pt>
                <c:pt idx="39">
                  <c:v>43570</c:v>
                </c:pt>
                <c:pt idx="40">
                  <c:v>43600</c:v>
                </c:pt>
                <c:pt idx="41">
                  <c:v>43631</c:v>
                </c:pt>
                <c:pt idx="42">
                  <c:v>43661</c:v>
                </c:pt>
                <c:pt idx="43">
                  <c:v>43692</c:v>
                </c:pt>
                <c:pt idx="44">
                  <c:v>43723</c:v>
                </c:pt>
                <c:pt idx="45">
                  <c:v>43753</c:v>
                </c:pt>
                <c:pt idx="46">
                  <c:v>43784</c:v>
                </c:pt>
                <c:pt idx="47">
                  <c:v>43814</c:v>
                </c:pt>
                <c:pt idx="48">
                  <c:v>43845</c:v>
                </c:pt>
                <c:pt idx="49">
                  <c:v>43876</c:v>
                </c:pt>
                <c:pt idx="50">
                  <c:v>43905</c:v>
                </c:pt>
                <c:pt idx="51">
                  <c:v>43936</c:v>
                </c:pt>
                <c:pt idx="52">
                  <c:v>43966</c:v>
                </c:pt>
                <c:pt idx="53">
                  <c:v>43997</c:v>
                </c:pt>
                <c:pt idx="54">
                  <c:v>44027</c:v>
                </c:pt>
                <c:pt idx="55">
                  <c:v>44058</c:v>
                </c:pt>
                <c:pt idx="56">
                  <c:v>44089</c:v>
                </c:pt>
                <c:pt idx="57">
                  <c:v>44119</c:v>
                </c:pt>
                <c:pt idx="58">
                  <c:v>44150</c:v>
                </c:pt>
                <c:pt idx="59">
                  <c:v>44180</c:v>
                </c:pt>
              </c:numCache>
            </c:numRef>
          </c:cat>
          <c:val>
            <c:numRef>
              <c:f>'Graph for Tracker billion gpm'!$K$14:$BR$14</c:f>
              <c:numCache>
                <c:formatCode>#,##0.000</c:formatCode>
                <c:ptCount val="60"/>
                <c:pt idx="0">
                  <c:v>0.7574590618488557</c:v>
                </c:pt>
                <c:pt idx="1">
                  <c:v>0.76011355454090956</c:v>
                </c:pt>
                <c:pt idx="2">
                  <c:v>0.69830998495277796</c:v>
                </c:pt>
                <c:pt idx="3">
                  <c:v>0.67905303258156358</c:v>
                </c:pt>
                <c:pt idx="4">
                  <c:v>0.64293365295506444</c:v>
                </c:pt>
                <c:pt idx="5">
                  <c:v>0.66139730986897871</c:v>
                </c:pt>
                <c:pt idx="6">
                  <c:v>0.74653220441575396</c:v>
                </c:pt>
                <c:pt idx="7">
                  <c:v>0.87358268904719016</c:v>
                </c:pt>
                <c:pt idx="8">
                  <c:v>0.8271857637658776</c:v>
                </c:pt>
                <c:pt idx="9">
                  <c:v>0.78612448102607724</c:v>
                </c:pt>
                <c:pt idx="10">
                  <c:v>0.77360449062470227</c:v>
                </c:pt>
                <c:pt idx="11">
                  <c:v>0.81927757872993112</c:v>
                </c:pt>
                <c:pt idx="12">
                  <c:v>0.8188112336243325</c:v>
                </c:pt>
                <c:pt idx="13">
                  <c:v>0.77510262093806159</c:v>
                </c:pt>
                <c:pt idx="14">
                  <c:v>0.86997104068489883</c:v>
                </c:pt>
                <c:pt idx="15">
                  <c:v>0.83923447397399165</c:v>
                </c:pt>
                <c:pt idx="16">
                  <c:v>0.80739814573768165</c:v>
                </c:pt>
                <c:pt idx="17">
                  <c:v>0.79946309402324889</c:v>
                </c:pt>
                <c:pt idx="18">
                  <c:v>0.8044601615736332</c:v>
                </c:pt>
                <c:pt idx="19">
                  <c:v>0.78051920702039035</c:v>
                </c:pt>
                <c:pt idx="20">
                  <c:v>0.70513202954871634</c:v>
                </c:pt>
                <c:pt idx="21">
                  <c:v>0.71992963977722124</c:v>
                </c:pt>
                <c:pt idx="22">
                  <c:v>0.75077866127178805</c:v>
                </c:pt>
                <c:pt idx="23">
                  <c:v>0.75769745801316368</c:v>
                </c:pt>
                <c:pt idx="24">
                  <c:v>0.75913193235415788</c:v>
                </c:pt>
                <c:pt idx="25">
                  <c:v>0.76909661796486339</c:v>
                </c:pt>
                <c:pt idx="26">
                  <c:v>0.78245169314898899</c:v>
                </c:pt>
                <c:pt idx="27">
                  <c:v>0.76444933724144615</c:v>
                </c:pt>
                <c:pt idx="28">
                  <c:v>0.70822161714706067</c:v>
                </c:pt>
                <c:pt idx="29">
                  <c:v>0.74266179613378058</c:v>
                </c:pt>
                <c:pt idx="30">
                  <c:v>0.75905882894017274</c:v>
                </c:pt>
                <c:pt idx="31">
                  <c:v>0.75673010942928765</c:v>
                </c:pt>
                <c:pt idx="32">
                  <c:v>0.74788438120714573</c:v>
                </c:pt>
                <c:pt idx="33">
                  <c:v>0.74023785602443504</c:v>
                </c:pt>
                <c:pt idx="34">
                  <c:v>0.74023785602443504</c:v>
                </c:pt>
                <c:pt idx="35">
                  <c:v>0.74023785602443504</c:v>
                </c:pt>
                <c:pt idx="36">
                  <c:v>0.72723139511408796</c:v>
                </c:pt>
                <c:pt idx="37">
                  <c:v>0.72723139511408796</c:v>
                </c:pt>
                <c:pt idx="38">
                  <c:v>0.72723139511408796</c:v>
                </c:pt>
                <c:pt idx="39">
                  <c:v>0.72723139511408796</c:v>
                </c:pt>
                <c:pt idx="40">
                  <c:v>0.72723139511408796</c:v>
                </c:pt>
                <c:pt idx="41">
                  <c:v>0.72723139511408796</c:v>
                </c:pt>
                <c:pt idx="42">
                  <c:v>0.72723139511408796</c:v>
                </c:pt>
                <c:pt idx="43">
                  <c:v>0.72723139511408796</c:v>
                </c:pt>
                <c:pt idx="44">
                  <c:v>0.72723139511408796</c:v>
                </c:pt>
                <c:pt idx="45">
                  <c:v>0.72723139511408796</c:v>
                </c:pt>
                <c:pt idx="46">
                  <c:v>0.72723139511408796</c:v>
                </c:pt>
                <c:pt idx="47">
                  <c:v>0.72723139511408796</c:v>
                </c:pt>
                <c:pt idx="48">
                  <c:v>0.72541441483446989</c:v>
                </c:pt>
                <c:pt idx="49">
                  <c:v>0.72541441483446989</c:v>
                </c:pt>
                <c:pt idx="50">
                  <c:v>0.72541441483446989</c:v>
                </c:pt>
                <c:pt idx="51">
                  <c:v>0.72541441483446989</c:v>
                </c:pt>
                <c:pt idx="52">
                  <c:v>0.72541441483446989</c:v>
                </c:pt>
                <c:pt idx="53">
                  <c:v>0.72541441483446989</c:v>
                </c:pt>
                <c:pt idx="54">
                  <c:v>0.72541441483446989</c:v>
                </c:pt>
                <c:pt idx="55">
                  <c:v>0.72541441483446989</c:v>
                </c:pt>
                <c:pt idx="56">
                  <c:v>0.72541441483446989</c:v>
                </c:pt>
                <c:pt idx="57">
                  <c:v>0.72541441483446989</c:v>
                </c:pt>
                <c:pt idx="58">
                  <c:v>0.72541441483446989</c:v>
                </c:pt>
                <c:pt idx="59">
                  <c:v>0.72541441483446989</c:v>
                </c:pt>
              </c:numCache>
            </c:numRef>
          </c:val>
          <c:extLst>
            <c:ext xmlns:c16="http://schemas.microsoft.com/office/drawing/2014/chart" uri="{C3380CC4-5D6E-409C-BE32-E72D297353CC}">
              <c16:uniqueId val="{00000001-C563-4390-A680-7FF3591292DD}"/>
            </c:ext>
          </c:extLst>
        </c:ser>
        <c:ser>
          <c:idx val="3"/>
          <c:order val="2"/>
          <c:tx>
            <c:strRef>
              <c:f>'Graph for Tracker billion gpm'!$J$15</c:f>
              <c:strCache>
                <c:ptCount val="1"/>
                <c:pt idx="0">
                  <c:v>Exports</c:v>
                </c:pt>
              </c:strCache>
            </c:strRef>
          </c:tx>
          <c:cat>
            <c:numRef>
              <c:f>'Graph for Tracker billion gpm'!$K$4:$BR$4</c:f>
              <c:numCache>
                <c:formatCode>[$-409]mmm\-yy;@</c:formatCode>
                <c:ptCount val="60"/>
                <c:pt idx="0">
                  <c:v>42384</c:v>
                </c:pt>
                <c:pt idx="1">
                  <c:v>42415</c:v>
                </c:pt>
                <c:pt idx="2">
                  <c:v>42444</c:v>
                </c:pt>
                <c:pt idx="3">
                  <c:v>42475</c:v>
                </c:pt>
                <c:pt idx="4">
                  <c:v>42505</c:v>
                </c:pt>
                <c:pt idx="5">
                  <c:v>42536</c:v>
                </c:pt>
                <c:pt idx="6">
                  <c:v>42566</c:v>
                </c:pt>
                <c:pt idx="7">
                  <c:v>42597</c:v>
                </c:pt>
                <c:pt idx="8">
                  <c:v>42628</c:v>
                </c:pt>
                <c:pt idx="9">
                  <c:v>42658</c:v>
                </c:pt>
                <c:pt idx="10">
                  <c:v>42689</c:v>
                </c:pt>
                <c:pt idx="11">
                  <c:v>42719</c:v>
                </c:pt>
                <c:pt idx="12">
                  <c:v>42750</c:v>
                </c:pt>
                <c:pt idx="13">
                  <c:v>42781</c:v>
                </c:pt>
                <c:pt idx="14">
                  <c:v>42809</c:v>
                </c:pt>
                <c:pt idx="15">
                  <c:v>42840</c:v>
                </c:pt>
                <c:pt idx="16">
                  <c:v>42870</c:v>
                </c:pt>
                <c:pt idx="17">
                  <c:v>42901</c:v>
                </c:pt>
                <c:pt idx="18">
                  <c:v>42931</c:v>
                </c:pt>
                <c:pt idx="19">
                  <c:v>42962</c:v>
                </c:pt>
                <c:pt idx="20">
                  <c:v>42993</c:v>
                </c:pt>
                <c:pt idx="21">
                  <c:v>43023</c:v>
                </c:pt>
                <c:pt idx="22">
                  <c:v>43054</c:v>
                </c:pt>
                <c:pt idx="23">
                  <c:v>43084</c:v>
                </c:pt>
                <c:pt idx="24">
                  <c:v>43115</c:v>
                </c:pt>
                <c:pt idx="25">
                  <c:v>43146</c:v>
                </c:pt>
                <c:pt idx="26">
                  <c:v>43174</c:v>
                </c:pt>
                <c:pt idx="27">
                  <c:v>43205</c:v>
                </c:pt>
                <c:pt idx="28">
                  <c:v>43235</c:v>
                </c:pt>
                <c:pt idx="29">
                  <c:v>43266</c:v>
                </c:pt>
                <c:pt idx="30">
                  <c:v>43296</c:v>
                </c:pt>
                <c:pt idx="31">
                  <c:v>43327</c:v>
                </c:pt>
                <c:pt idx="32">
                  <c:v>43358</c:v>
                </c:pt>
                <c:pt idx="33">
                  <c:v>43388</c:v>
                </c:pt>
                <c:pt idx="34">
                  <c:v>43419</c:v>
                </c:pt>
                <c:pt idx="35">
                  <c:v>43449</c:v>
                </c:pt>
                <c:pt idx="36">
                  <c:v>43480</c:v>
                </c:pt>
                <c:pt idx="37">
                  <c:v>43511</c:v>
                </c:pt>
                <c:pt idx="38">
                  <c:v>43539</c:v>
                </c:pt>
                <c:pt idx="39">
                  <c:v>43570</c:v>
                </c:pt>
                <c:pt idx="40">
                  <c:v>43600</c:v>
                </c:pt>
                <c:pt idx="41">
                  <c:v>43631</c:v>
                </c:pt>
                <c:pt idx="42">
                  <c:v>43661</c:v>
                </c:pt>
                <c:pt idx="43">
                  <c:v>43692</c:v>
                </c:pt>
                <c:pt idx="44">
                  <c:v>43723</c:v>
                </c:pt>
                <c:pt idx="45">
                  <c:v>43753</c:v>
                </c:pt>
                <c:pt idx="46">
                  <c:v>43784</c:v>
                </c:pt>
                <c:pt idx="47">
                  <c:v>43814</c:v>
                </c:pt>
                <c:pt idx="48">
                  <c:v>43845</c:v>
                </c:pt>
                <c:pt idx="49">
                  <c:v>43876</c:v>
                </c:pt>
                <c:pt idx="50">
                  <c:v>43905</c:v>
                </c:pt>
                <c:pt idx="51">
                  <c:v>43936</c:v>
                </c:pt>
                <c:pt idx="52">
                  <c:v>43966</c:v>
                </c:pt>
                <c:pt idx="53">
                  <c:v>43997</c:v>
                </c:pt>
                <c:pt idx="54">
                  <c:v>44027</c:v>
                </c:pt>
                <c:pt idx="55">
                  <c:v>44058</c:v>
                </c:pt>
                <c:pt idx="56">
                  <c:v>44089</c:v>
                </c:pt>
                <c:pt idx="57">
                  <c:v>44119</c:v>
                </c:pt>
                <c:pt idx="58">
                  <c:v>44150</c:v>
                </c:pt>
                <c:pt idx="59">
                  <c:v>44180</c:v>
                </c:pt>
              </c:numCache>
            </c:numRef>
          </c:cat>
          <c:val>
            <c:numRef>
              <c:f>'Graph for Tracker billion gpm'!$K$15:$BR$15</c:f>
              <c:numCache>
                <c:formatCode>#,##0.000</c:formatCode>
                <c:ptCount val="60"/>
                <c:pt idx="0">
                  <c:v>1.1055028645161291</c:v>
                </c:pt>
                <c:pt idx="1">
                  <c:v>1.1290434206896551</c:v>
                </c:pt>
                <c:pt idx="2">
                  <c:v>0.85928639999999989</c:v>
                </c:pt>
                <c:pt idx="3">
                  <c:v>0.89439840000000004</c:v>
                </c:pt>
                <c:pt idx="4">
                  <c:v>1.1411708903225806</c:v>
                </c:pt>
                <c:pt idx="5">
                  <c:v>0.94772608000000003</c:v>
                </c:pt>
                <c:pt idx="6">
                  <c:v>0.96410756129032271</c:v>
                </c:pt>
                <c:pt idx="7">
                  <c:v>0.86270492903225815</c:v>
                </c:pt>
                <c:pt idx="8">
                  <c:v>0.76012159999999995</c:v>
                </c:pt>
                <c:pt idx="9">
                  <c:v>1.1000661677419354</c:v>
                </c:pt>
                <c:pt idx="10">
                  <c:v>1.08413088</c:v>
                </c:pt>
                <c:pt idx="11">
                  <c:v>1.3452529548387093</c:v>
                </c:pt>
                <c:pt idx="12">
                  <c:v>1.3312905290322581</c:v>
                </c:pt>
                <c:pt idx="13">
                  <c:v>1.1456669793103447</c:v>
                </c:pt>
                <c:pt idx="14">
                  <c:v>1.2893208774193547</c:v>
                </c:pt>
                <c:pt idx="15">
                  <c:v>1.1401823999999998</c:v>
                </c:pt>
                <c:pt idx="16">
                  <c:v>1.091705187096774</c:v>
                </c:pt>
                <c:pt idx="17">
                  <c:v>0.96509055999999993</c:v>
                </c:pt>
                <c:pt idx="18">
                  <c:v>1.0148088774193547</c:v>
                </c:pt>
                <c:pt idx="19">
                  <c:v>0.91373574193548379</c:v>
                </c:pt>
                <c:pt idx="20">
                  <c:v>1.1792228995257485</c:v>
                </c:pt>
                <c:pt idx="21">
                  <c:v>1.3326654285580066</c:v>
                </c:pt>
                <c:pt idx="22">
                  <c:v>1.1957787395257484</c:v>
                </c:pt>
                <c:pt idx="23">
                  <c:v>1.2789162672676839</c:v>
                </c:pt>
                <c:pt idx="24">
                  <c:v>1.0845955446870386</c:v>
                </c:pt>
                <c:pt idx="25">
                  <c:v>1.0450676995257484</c:v>
                </c:pt>
                <c:pt idx="26">
                  <c:v>1.135461609203168</c:v>
                </c:pt>
                <c:pt idx="27">
                  <c:v>1.1185748995257485</c:v>
                </c:pt>
                <c:pt idx="28">
                  <c:v>1.2804401898483291</c:v>
                </c:pt>
                <c:pt idx="29">
                  <c:v>1.1195112195257484</c:v>
                </c:pt>
                <c:pt idx="30">
                  <c:v>1.3724521640418776</c:v>
                </c:pt>
                <c:pt idx="31">
                  <c:v>1.318744189848329</c:v>
                </c:pt>
                <c:pt idx="32">
                  <c:v>1.0512449795257486</c:v>
                </c:pt>
                <c:pt idx="33">
                  <c:v>1.1847213769451035</c:v>
                </c:pt>
                <c:pt idx="34">
                  <c:v>1.3258846595257483</c:v>
                </c:pt>
                <c:pt idx="35">
                  <c:v>1.485345996299942</c:v>
                </c:pt>
                <c:pt idx="36">
                  <c:v>1.2617395149094122</c:v>
                </c:pt>
                <c:pt idx="37">
                  <c:v>1.181692392328767</c:v>
                </c:pt>
                <c:pt idx="38">
                  <c:v>1.1633847278126379</c:v>
                </c:pt>
                <c:pt idx="39">
                  <c:v>1.4142402323287673</c:v>
                </c:pt>
                <c:pt idx="40">
                  <c:v>1.359558869748122</c:v>
                </c:pt>
                <c:pt idx="41">
                  <c:v>1.4954447123287673</c:v>
                </c:pt>
                <c:pt idx="42">
                  <c:v>1.4621559278126381</c:v>
                </c:pt>
                <c:pt idx="43">
                  <c:v>1.2982312826513476</c:v>
                </c:pt>
                <c:pt idx="44">
                  <c:v>1.4067496723287674</c:v>
                </c:pt>
                <c:pt idx="45">
                  <c:v>1.4992655020061865</c:v>
                </c:pt>
                <c:pt idx="46">
                  <c:v>1.534940392328767</c:v>
                </c:pt>
                <c:pt idx="47">
                  <c:v>1.5851817858771542</c:v>
                </c:pt>
                <c:pt idx="48">
                  <c:v>1.6128595149094125</c:v>
                </c:pt>
                <c:pt idx="49">
                  <c:v>1.5205947371563535</c:v>
                </c:pt>
                <c:pt idx="50">
                  <c:v>1.7072603407158637</c:v>
                </c:pt>
                <c:pt idx="51">
                  <c:v>1.5747440777436927</c:v>
                </c:pt>
                <c:pt idx="52">
                  <c:v>1.292675800672842</c:v>
                </c:pt>
                <c:pt idx="53">
                  <c:v>1.3344085293060688</c:v>
                </c:pt>
                <c:pt idx="54">
                  <c:v>1.3948600588021554</c:v>
                </c:pt>
                <c:pt idx="55">
                  <c:v>1.3670130827291818</c:v>
                </c:pt>
                <c:pt idx="56">
                  <c:v>1.4318087433356392</c:v>
                </c:pt>
                <c:pt idx="57">
                  <c:v>1.4507337001439287</c:v>
                </c:pt>
                <c:pt idx="58">
                  <c:v>1.4948908320861836</c:v>
                </c:pt>
                <c:pt idx="59">
                  <c:v>1.4729455747538109</c:v>
                </c:pt>
              </c:numCache>
            </c:numRef>
          </c:val>
          <c:extLst>
            <c:ext xmlns:c16="http://schemas.microsoft.com/office/drawing/2014/chart" uri="{C3380CC4-5D6E-409C-BE32-E72D297353CC}">
              <c16:uniqueId val="{00000002-C563-4390-A680-7FF3591292DD}"/>
            </c:ext>
          </c:extLst>
        </c:ser>
        <c:ser>
          <c:idx val="0"/>
          <c:order val="3"/>
          <c:tx>
            <c:strRef>
              <c:f>'Graph for Tracker billion gpm'!$J$13</c:f>
              <c:strCache>
                <c:ptCount val="1"/>
                <c:pt idx="0">
                  <c:v>Domestic Demand (Non-Petchem) </c:v>
                </c:pt>
              </c:strCache>
            </c:strRef>
          </c:tx>
          <c:spPr>
            <a:ln w="25400">
              <a:noFill/>
            </a:ln>
          </c:spPr>
          <c:cat>
            <c:numRef>
              <c:f>'Graph for Tracker billion gpm'!$K$4:$BR$4</c:f>
              <c:numCache>
                <c:formatCode>[$-409]mmm\-yy;@</c:formatCode>
                <c:ptCount val="60"/>
                <c:pt idx="0">
                  <c:v>42384</c:v>
                </c:pt>
                <c:pt idx="1">
                  <c:v>42415</c:v>
                </c:pt>
                <c:pt idx="2">
                  <c:v>42444</c:v>
                </c:pt>
                <c:pt idx="3">
                  <c:v>42475</c:v>
                </c:pt>
                <c:pt idx="4">
                  <c:v>42505</c:v>
                </c:pt>
                <c:pt idx="5">
                  <c:v>42536</c:v>
                </c:pt>
                <c:pt idx="6">
                  <c:v>42566</c:v>
                </c:pt>
                <c:pt idx="7">
                  <c:v>42597</c:v>
                </c:pt>
                <c:pt idx="8">
                  <c:v>42628</c:v>
                </c:pt>
                <c:pt idx="9">
                  <c:v>42658</c:v>
                </c:pt>
                <c:pt idx="10">
                  <c:v>42689</c:v>
                </c:pt>
                <c:pt idx="11">
                  <c:v>42719</c:v>
                </c:pt>
                <c:pt idx="12">
                  <c:v>42750</c:v>
                </c:pt>
                <c:pt idx="13">
                  <c:v>42781</c:v>
                </c:pt>
                <c:pt idx="14">
                  <c:v>42809</c:v>
                </c:pt>
                <c:pt idx="15">
                  <c:v>42840</c:v>
                </c:pt>
                <c:pt idx="16">
                  <c:v>42870</c:v>
                </c:pt>
                <c:pt idx="17">
                  <c:v>42901</c:v>
                </c:pt>
                <c:pt idx="18">
                  <c:v>42931</c:v>
                </c:pt>
                <c:pt idx="19">
                  <c:v>42962</c:v>
                </c:pt>
                <c:pt idx="20">
                  <c:v>42993</c:v>
                </c:pt>
                <c:pt idx="21">
                  <c:v>43023</c:v>
                </c:pt>
                <c:pt idx="22">
                  <c:v>43054</c:v>
                </c:pt>
                <c:pt idx="23">
                  <c:v>43084</c:v>
                </c:pt>
                <c:pt idx="24">
                  <c:v>43115</c:v>
                </c:pt>
                <c:pt idx="25">
                  <c:v>43146</c:v>
                </c:pt>
                <c:pt idx="26">
                  <c:v>43174</c:v>
                </c:pt>
                <c:pt idx="27">
                  <c:v>43205</c:v>
                </c:pt>
                <c:pt idx="28">
                  <c:v>43235</c:v>
                </c:pt>
                <c:pt idx="29">
                  <c:v>43266</c:v>
                </c:pt>
                <c:pt idx="30">
                  <c:v>43296</c:v>
                </c:pt>
                <c:pt idx="31">
                  <c:v>43327</c:v>
                </c:pt>
                <c:pt idx="32">
                  <c:v>43358</c:v>
                </c:pt>
                <c:pt idx="33">
                  <c:v>43388</c:v>
                </c:pt>
                <c:pt idx="34">
                  <c:v>43419</c:v>
                </c:pt>
                <c:pt idx="35">
                  <c:v>43449</c:v>
                </c:pt>
                <c:pt idx="36">
                  <c:v>43480</c:v>
                </c:pt>
                <c:pt idx="37">
                  <c:v>43511</c:v>
                </c:pt>
                <c:pt idx="38">
                  <c:v>43539</c:v>
                </c:pt>
                <c:pt idx="39">
                  <c:v>43570</c:v>
                </c:pt>
                <c:pt idx="40">
                  <c:v>43600</c:v>
                </c:pt>
                <c:pt idx="41">
                  <c:v>43631</c:v>
                </c:pt>
                <c:pt idx="42">
                  <c:v>43661</c:v>
                </c:pt>
                <c:pt idx="43">
                  <c:v>43692</c:v>
                </c:pt>
                <c:pt idx="44">
                  <c:v>43723</c:v>
                </c:pt>
                <c:pt idx="45">
                  <c:v>43753</c:v>
                </c:pt>
                <c:pt idx="46">
                  <c:v>43784</c:v>
                </c:pt>
                <c:pt idx="47">
                  <c:v>43814</c:v>
                </c:pt>
                <c:pt idx="48">
                  <c:v>43845</c:v>
                </c:pt>
                <c:pt idx="49">
                  <c:v>43876</c:v>
                </c:pt>
                <c:pt idx="50">
                  <c:v>43905</c:v>
                </c:pt>
                <c:pt idx="51">
                  <c:v>43936</c:v>
                </c:pt>
                <c:pt idx="52">
                  <c:v>43966</c:v>
                </c:pt>
                <c:pt idx="53">
                  <c:v>43997</c:v>
                </c:pt>
                <c:pt idx="54">
                  <c:v>44027</c:v>
                </c:pt>
                <c:pt idx="55">
                  <c:v>44058</c:v>
                </c:pt>
                <c:pt idx="56">
                  <c:v>44089</c:v>
                </c:pt>
                <c:pt idx="57">
                  <c:v>44119</c:v>
                </c:pt>
                <c:pt idx="58">
                  <c:v>44150</c:v>
                </c:pt>
                <c:pt idx="59">
                  <c:v>44180</c:v>
                </c:pt>
              </c:numCache>
            </c:numRef>
          </c:cat>
          <c:val>
            <c:numRef>
              <c:f>'Graph for Tracker billion gpm'!$K$13:$BR$13</c:f>
              <c:numCache>
                <c:formatCode>#,##0.000</c:formatCode>
                <c:ptCount val="60"/>
                <c:pt idx="0">
                  <c:v>1.0583985089066399</c:v>
                </c:pt>
                <c:pt idx="1">
                  <c:v>0.99058553381348136</c:v>
                </c:pt>
                <c:pt idx="2">
                  <c:v>0.7459749649159555</c:v>
                </c:pt>
                <c:pt idx="3">
                  <c:v>0.56473886424231212</c:v>
                </c:pt>
                <c:pt idx="4">
                  <c:v>0.50023405531616305</c:v>
                </c:pt>
                <c:pt idx="5">
                  <c:v>0.49313141176500774</c:v>
                </c:pt>
                <c:pt idx="6">
                  <c:v>0.50448383925839602</c:v>
                </c:pt>
                <c:pt idx="7">
                  <c:v>0.56072718734573324</c:v>
                </c:pt>
                <c:pt idx="8">
                  <c:v>0.61451026439330114</c:v>
                </c:pt>
                <c:pt idx="9">
                  <c:v>0.76172471810486031</c:v>
                </c:pt>
                <c:pt idx="10">
                  <c:v>0.84834553268522139</c:v>
                </c:pt>
                <c:pt idx="11">
                  <c:v>0.99468893962025084</c:v>
                </c:pt>
                <c:pt idx="12">
                  <c:v>1.0595871587289931</c:v>
                </c:pt>
                <c:pt idx="13">
                  <c:v>0.98654739304977135</c:v>
                </c:pt>
                <c:pt idx="14">
                  <c:v>0.75212362426020207</c:v>
                </c:pt>
                <c:pt idx="15">
                  <c:v>0.58655875969483839</c:v>
                </c:pt>
                <c:pt idx="16">
                  <c:v>0.50396271415329685</c:v>
                </c:pt>
                <c:pt idx="17">
                  <c:v>0.48853464368097232</c:v>
                </c:pt>
                <c:pt idx="18">
                  <c:v>0.48570354407492755</c:v>
                </c:pt>
                <c:pt idx="19">
                  <c:v>0.54039565900823572</c:v>
                </c:pt>
                <c:pt idx="20">
                  <c:v>0.60254420628157901</c:v>
                </c:pt>
                <c:pt idx="21">
                  <c:v>0.78931646909212794</c:v>
                </c:pt>
                <c:pt idx="22">
                  <c:v>0.8709735671906732</c:v>
                </c:pt>
                <c:pt idx="23">
                  <c:v>0.9753632940861634</c:v>
                </c:pt>
                <c:pt idx="24">
                  <c:v>1.1978769751369014</c:v>
                </c:pt>
                <c:pt idx="25">
                  <c:v>0.98622527114821767</c:v>
                </c:pt>
                <c:pt idx="26">
                  <c:v>0.77156054511927274</c:v>
                </c:pt>
                <c:pt idx="27">
                  <c:v>0.67709153720096182</c:v>
                </c:pt>
                <c:pt idx="28">
                  <c:v>0.51206500427684276</c:v>
                </c:pt>
                <c:pt idx="29">
                  <c:v>0.57308864982292684</c:v>
                </c:pt>
                <c:pt idx="30">
                  <c:v>0.50563890711987824</c:v>
                </c:pt>
                <c:pt idx="31">
                  <c:v>0.57387252711813697</c:v>
                </c:pt>
                <c:pt idx="32">
                  <c:v>0.62915224856472352</c:v>
                </c:pt>
                <c:pt idx="33">
                  <c:v>0.82775779880839029</c:v>
                </c:pt>
                <c:pt idx="34">
                  <c:v>0.91318364911613015</c:v>
                </c:pt>
                <c:pt idx="35">
                  <c:v>1.0125515596987977</c:v>
                </c:pt>
                <c:pt idx="36">
                  <c:v>1.1274706748029029</c:v>
                </c:pt>
                <c:pt idx="37">
                  <c:v>1.0950780909455522</c:v>
                </c:pt>
                <c:pt idx="38">
                  <c:v>0.79949920634724148</c:v>
                </c:pt>
                <c:pt idx="39">
                  <c:v>0.52734939550909754</c:v>
                </c:pt>
                <c:pt idx="40">
                  <c:v>0.47855809753754319</c:v>
                </c:pt>
                <c:pt idx="41">
                  <c:v>0.46047690075858699</c:v>
                </c:pt>
                <c:pt idx="42">
                  <c:v>0.46674404693171734</c:v>
                </c:pt>
                <c:pt idx="43">
                  <c:v>0.55549104362669</c:v>
                </c:pt>
                <c:pt idx="44">
                  <c:v>0.56613432135923314</c:v>
                </c:pt>
                <c:pt idx="45">
                  <c:v>0.72300629215194823</c:v>
                </c:pt>
                <c:pt idx="46">
                  <c:v>0.7921524029674708</c:v>
                </c:pt>
                <c:pt idx="47">
                  <c:v>0.9178133785690975</c:v>
                </c:pt>
                <c:pt idx="48">
                  <c:v>0.95201702709738467</c:v>
                </c:pt>
                <c:pt idx="49">
                  <c:v>0.89219771407931081</c:v>
                </c:pt>
                <c:pt idx="50">
                  <c:v>0.67352437529517573</c:v>
                </c:pt>
                <c:pt idx="51">
                  <c:v>0.50795024027417901</c:v>
                </c:pt>
                <c:pt idx="52">
                  <c:v>0.44335348114690754</c:v>
                </c:pt>
                <c:pt idx="53">
                  <c:v>0.44457750115538802</c:v>
                </c:pt>
                <c:pt idx="54">
                  <c:v>0.45560922943985299</c:v>
                </c:pt>
                <c:pt idx="55">
                  <c:v>0.50482845375242469</c:v>
                </c:pt>
                <c:pt idx="56">
                  <c:v>0.54934522529927765</c:v>
                </c:pt>
                <c:pt idx="57">
                  <c:v>0.69765354352071796</c:v>
                </c:pt>
                <c:pt idx="58">
                  <c:v>0.78081089569375672</c:v>
                </c:pt>
                <c:pt idx="59">
                  <c:v>0.86105051250070319</c:v>
                </c:pt>
              </c:numCache>
            </c:numRef>
          </c:val>
          <c:extLst>
            <c:ext xmlns:c16="http://schemas.microsoft.com/office/drawing/2014/chart" uri="{C3380CC4-5D6E-409C-BE32-E72D297353CC}">
              <c16:uniqueId val="{00000000-C563-4390-A680-7FF3591292DD}"/>
            </c:ext>
          </c:extLst>
        </c:ser>
        <c:dLbls>
          <c:showLegendKey val="0"/>
          <c:showVal val="0"/>
          <c:showCatName val="0"/>
          <c:showSerName val="0"/>
          <c:showPercent val="0"/>
          <c:showBubbleSize val="0"/>
        </c:dLbls>
        <c:axId val="288839552"/>
        <c:axId val="288841088"/>
      </c:areaChart>
      <c:lineChart>
        <c:grouping val="standard"/>
        <c:varyColors val="0"/>
        <c:ser>
          <c:idx val="1"/>
          <c:order val="0"/>
          <c:tx>
            <c:strRef>
              <c:f>'Graph for Tracker billion gpm'!$J$12</c:f>
              <c:strCache>
                <c:ptCount val="1"/>
                <c:pt idx="0">
                  <c:v>Total Supply </c:v>
                </c:pt>
              </c:strCache>
            </c:strRef>
          </c:tx>
          <c:spPr>
            <a:ln w="25400">
              <a:solidFill>
                <a:sysClr val="windowText" lastClr="000000"/>
              </a:solidFill>
            </a:ln>
          </c:spPr>
          <c:marker>
            <c:symbol val="none"/>
          </c:marker>
          <c:cat>
            <c:numRef>
              <c:f>'Graph for Tracker billion gpm'!$K$4:$BR$4</c:f>
              <c:numCache>
                <c:formatCode>[$-409]mmm\-yy;@</c:formatCode>
                <c:ptCount val="60"/>
                <c:pt idx="0">
                  <c:v>42384</c:v>
                </c:pt>
                <c:pt idx="1">
                  <c:v>42415</c:v>
                </c:pt>
                <c:pt idx="2">
                  <c:v>42444</c:v>
                </c:pt>
                <c:pt idx="3">
                  <c:v>42475</c:v>
                </c:pt>
                <c:pt idx="4">
                  <c:v>42505</c:v>
                </c:pt>
                <c:pt idx="5">
                  <c:v>42536</c:v>
                </c:pt>
                <c:pt idx="6">
                  <c:v>42566</c:v>
                </c:pt>
                <c:pt idx="7">
                  <c:v>42597</c:v>
                </c:pt>
                <c:pt idx="8">
                  <c:v>42628</c:v>
                </c:pt>
                <c:pt idx="9">
                  <c:v>42658</c:v>
                </c:pt>
                <c:pt idx="10">
                  <c:v>42689</c:v>
                </c:pt>
                <c:pt idx="11">
                  <c:v>42719</c:v>
                </c:pt>
                <c:pt idx="12">
                  <c:v>42750</c:v>
                </c:pt>
                <c:pt idx="13">
                  <c:v>42781</c:v>
                </c:pt>
                <c:pt idx="14">
                  <c:v>42809</c:v>
                </c:pt>
                <c:pt idx="15">
                  <c:v>42840</c:v>
                </c:pt>
                <c:pt idx="16">
                  <c:v>42870</c:v>
                </c:pt>
                <c:pt idx="17">
                  <c:v>42901</c:v>
                </c:pt>
                <c:pt idx="18">
                  <c:v>42931</c:v>
                </c:pt>
                <c:pt idx="19">
                  <c:v>42962</c:v>
                </c:pt>
                <c:pt idx="20">
                  <c:v>42993</c:v>
                </c:pt>
                <c:pt idx="21">
                  <c:v>43023</c:v>
                </c:pt>
                <c:pt idx="22">
                  <c:v>43054</c:v>
                </c:pt>
                <c:pt idx="23">
                  <c:v>43084</c:v>
                </c:pt>
                <c:pt idx="24">
                  <c:v>43115</c:v>
                </c:pt>
                <c:pt idx="25">
                  <c:v>43146</c:v>
                </c:pt>
                <c:pt idx="26">
                  <c:v>43174</c:v>
                </c:pt>
                <c:pt idx="27">
                  <c:v>43205</c:v>
                </c:pt>
                <c:pt idx="28">
                  <c:v>43235</c:v>
                </c:pt>
                <c:pt idx="29">
                  <c:v>43266</c:v>
                </c:pt>
                <c:pt idx="30">
                  <c:v>43296</c:v>
                </c:pt>
                <c:pt idx="31">
                  <c:v>43327</c:v>
                </c:pt>
                <c:pt idx="32">
                  <c:v>43358</c:v>
                </c:pt>
                <c:pt idx="33">
                  <c:v>43388</c:v>
                </c:pt>
                <c:pt idx="34">
                  <c:v>43419</c:v>
                </c:pt>
                <c:pt idx="35">
                  <c:v>43449</c:v>
                </c:pt>
                <c:pt idx="36">
                  <c:v>43480</c:v>
                </c:pt>
                <c:pt idx="37">
                  <c:v>43511</c:v>
                </c:pt>
                <c:pt idx="38">
                  <c:v>43539</c:v>
                </c:pt>
                <c:pt idx="39">
                  <c:v>43570</c:v>
                </c:pt>
                <c:pt idx="40">
                  <c:v>43600</c:v>
                </c:pt>
                <c:pt idx="41">
                  <c:v>43631</c:v>
                </c:pt>
                <c:pt idx="42">
                  <c:v>43661</c:v>
                </c:pt>
                <c:pt idx="43">
                  <c:v>43692</c:v>
                </c:pt>
                <c:pt idx="44">
                  <c:v>43723</c:v>
                </c:pt>
                <c:pt idx="45">
                  <c:v>43753</c:v>
                </c:pt>
                <c:pt idx="46">
                  <c:v>43784</c:v>
                </c:pt>
                <c:pt idx="47">
                  <c:v>43814</c:v>
                </c:pt>
                <c:pt idx="48">
                  <c:v>43845</c:v>
                </c:pt>
                <c:pt idx="49">
                  <c:v>43876</c:v>
                </c:pt>
                <c:pt idx="50">
                  <c:v>43905</c:v>
                </c:pt>
                <c:pt idx="51">
                  <c:v>43936</c:v>
                </c:pt>
                <c:pt idx="52">
                  <c:v>43966</c:v>
                </c:pt>
                <c:pt idx="53">
                  <c:v>43997</c:v>
                </c:pt>
                <c:pt idx="54">
                  <c:v>44027</c:v>
                </c:pt>
                <c:pt idx="55">
                  <c:v>44058</c:v>
                </c:pt>
                <c:pt idx="56">
                  <c:v>44089</c:v>
                </c:pt>
                <c:pt idx="57">
                  <c:v>44119</c:v>
                </c:pt>
                <c:pt idx="58">
                  <c:v>44150</c:v>
                </c:pt>
                <c:pt idx="59">
                  <c:v>44180</c:v>
                </c:pt>
              </c:numCache>
            </c:numRef>
          </c:cat>
          <c:val>
            <c:numRef>
              <c:f>'Graph for Tracker billion gpm'!$K$12:$BR$12</c:f>
              <c:numCache>
                <c:formatCode>#,##0.000</c:formatCode>
                <c:ptCount val="60"/>
                <c:pt idx="0">
                  <c:v>2.3674755096774192</c:v>
                </c:pt>
                <c:pt idx="1">
                  <c:v>2.4393043862068962</c:v>
                </c:pt>
                <c:pt idx="2">
                  <c:v>2.4134403096774193</c:v>
                </c:pt>
                <c:pt idx="3">
                  <c:v>2.3922124800000004</c:v>
                </c:pt>
                <c:pt idx="4">
                  <c:v>2.4036377806451616</c:v>
                </c:pt>
                <c:pt idx="5">
                  <c:v>2.3602924800000005</c:v>
                </c:pt>
                <c:pt idx="6">
                  <c:v>2.3785548387096771</c:v>
                </c:pt>
                <c:pt idx="7">
                  <c:v>2.3881102451612901</c:v>
                </c:pt>
                <c:pt idx="8">
                  <c:v>2.3808576018035166</c:v>
                </c:pt>
                <c:pt idx="9">
                  <c:v>2.3728041514809357</c:v>
                </c:pt>
                <c:pt idx="10">
                  <c:v>2.4664895986035167</c:v>
                </c:pt>
                <c:pt idx="11">
                  <c:v>2.4166297760486781</c:v>
                </c:pt>
                <c:pt idx="12">
                  <c:v>2.4778350786551293</c:v>
                </c:pt>
                <c:pt idx="13">
                  <c:v>2.4307870106482761</c:v>
                </c:pt>
                <c:pt idx="14">
                  <c:v>2.4837273870938392</c:v>
                </c:pt>
                <c:pt idx="15">
                  <c:v>2.4436412626035167</c:v>
                </c:pt>
                <c:pt idx="16">
                  <c:v>2.5016463277906129</c:v>
                </c:pt>
                <c:pt idx="17">
                  <c:v>2.5052092799999994</c:v>
                </c:pt>
                <c:pt idx="18">
                  <c:v>2.5178084129032259</c:v>
                </c:pt>
                <c:pt idx="19">
                  <c:v>2.4687061351453599</c:v>
                </c:pt>
                <c:pt idx="20">
                  <c:v>2.4019315163647068</c:v>
                </c:pt>
                <c:pt idx="21">
                  <c:v>2.6105626689518151</c:v>
                </c:pt>
                <c:pt idx="22">
                  <c:v>2.6230559905402173</c:v>
                </c:pt>
                <c:pt idx="23">
                  <c:v>2.6617081337009973</c:v>
                </c:pt>
                <c:pt idx="24">
                  <c:v>2.6984534617962841</c:v>
                </c:pt>
                <c:pt idx="25">
                  <c:v>2.7370095875617646</c:v>
                </c:pt>
                <c:pt idx="26">
                  <c:v>2.6916607539278368</c:v>
                </c:pt>
                <c:pt idx="27">
                  <c:v>2.6832268825252559</c:v>
                </c:pt>
                <c:pt idx="28">
                  <c:v>2.6944223876705107</c:v>
                </c:pt>
                <c:pt idx="29">
                  <c:v>2.7134137869187436</c:v>
                </c:pt>
                <c:pt idx="30">
                  <c:v>2.7637200556204551</c:v>
                </c:pt>
                <c:pt idx="31">
                  <c:v>2.8139764151060334</c:v>
                </c:pt>
                <c:pt idx="32">
                  <c:v>2.8528231880816821</c:v>
                </c:pt>
                <c:pt idx="33">
                  <c:v>2.8679119029007589</c:v>
                </c:pt>
                <c:pt idx="34">
                  <c:v>2.9618123373287872</c:v>
                </c:pt>
                <c:pt idx="35">
                  <c:v>2.9930979220192904</c:v>
                </c:pt>
                <c:pt idx="36">
                  <c:v>2.9600272511765295</c:v>
                </c:pt>
                <c:pt idx="37">
                  <c:v>2.885033663285979</c:v>
                </c:pt>
                <c:pt idx="38">
                  <c:v>2.8303594716123017</c:v>
                </c:pt>
                <c:pt idx="39">
                  <c:v>2.8493502363077079</c:v>
                </c:pt>
                <c:pt idx="40">
                  <c:v>2.8360048642603641</c:v>
                </c:pt>
                <c:pt idx="41">
                  <c:v>2.8620491855897296</c:v>
                </c:pt>
                <c:pt idx="42">
                  <c:v>2.8710851228007841</c:v>
                </c:pt>
                <c:pt idx="43">
                  <c:v>2.8997784383247347</c:v>
                </c:pt>
                <c:pt idx="44">
                  <c:v>3.0038760850546269</c:v>
                </c:pt>
                <c:pt idx="45">
                  <c:v>3.0135626755406526</c:v>
                </c:pt>
                <c:pt idx="46">
                  <c:v>2.7989194737110936</c:v>
                </c:pt>
                <c:pt idx="47">
                  <c:v>2.9590600150723478</c:v>
                </c:pt>
                <c:pt idx="48">
                  <c:v>3.3312604485930826</c:v>
                </c:pt>
                <c:pt idx="49">
                  <c:v>2.4570993654088853</c:v>
                </c:pt>
                <c:pt idx="50">
                  <c:v>2.8636525385812246</c:v>
                </c:pt>
                <c:pt idx="51">
                  <c:v>2.46915054348757</c:v>
                </c:pt>
                <c:pt idx="52">
                  <c:v>2.6923415628036436</c:v>
                </c:pt>
                <c:pt idx="53">
                  <c:v>2.8018133613546974</c:v>
                </c:pt>
                <c:pt idx="54">
                  <c:v>2.8278813207377134</c:v>
                </c:pt>
                <c:pt idx="55">
                  <c:v>2.8725318367162354</c:v>
                </c:pt>
                <c:pt idx="56">
                  <c:v>2.9054647386778245</c:v>
                </c:pt>
                <c:pt idx="57">
                  <c:v>2.9282382038409711</c:v>
                </c:pt>
                <c:pt idx="58">
                  <c:v>2.9156805088669877</c:v>
                </c:pt>
                <c:pt idx="59">
                  <c:v>2.9073104330096102</c:v>
                </c:pt>
              </c:numCache>
            </c:numRef>
          </c:val>
          <c:smooth val="0"/>
          <c:extLst>
            <c:ext xmlns:c16="http://schemas.microsoft.com/office/drawing/2014/chart" uri="{C3380CC4-5D6E-409C-BE32-E72D297353CC}">
              <c16:uniqueId val="{00000003-C563-4390-A680-7FF3591292DD}"/>
            </c:ext>
          </c:extLst>
        </c:ser>
        <c:ser>
          <c:idx val="4"/>
          <c:order val="4"/>
          <c:tx>
            <c:strRef>
              <c:f>'Graph for Tracker billion gpm'!$J$16</c:f>
              <c:strCache>
                <c:ptCount val="1"/>
                <c:pt idx="0">
                  <c:v>Net Stock Change </c:v>
                </c:pt>
              </c:strCache>
            </c:strRef>
          </c:tx>
          <c:spPr>
            <a:ln>
              <a:solidFill>
                <a:srgbClr val="FF0000"/>
              </a:solidFill>
            </a:ln>
          </c:spPr>
          <c:marker>
            <c:symbol val="none"/>
          </c:marker>
          <c:cat>
            <c:numRef>
              <c:f>'Graph for Tracker billion gpm'!$K$4:$BR$4</c:f>
              <c:numCache>
                <c:formatCode>[$-409]mmm\-yy;@</c:formatCode>
                <c:ptCount val="60"/>
                <c:pt idx="0">
                  <c:v>42384</c:v>
                </c:pt>
                <c:pt idx="1">
                  <c:v>42415</c:v>
                </c:pt>
                <c:pt idx="2">
                  <c:v>42444</c:v>
                </c:pt>
                <c:pt idx="3">
                  <c:v>42475</c:v>
                </c:pt>
                <c:pt idx="4">
                  <c:v>42505</c:v>
                </c:pt>
                <c:pt idx="5">
                  <c:v>42536</c:v>
                </c:pt>
                <c:pt idx="6">
                  <c:v>42566</c:v>
                </c:pt>
                <c:pt idx="7">
                  <c:v>42597</c:v>
                </c:pt>
                <c:pt idx="8">
                  <c:v>42628</c:v>
                </c:pt>
                <c:pt idx="9">
                  <c:v>42658</c:v>
                </c:pt>
                <c:pt idx="10">
                  <c:v>42689</c:v>
                </c:pt>
                <c:pt idx="11">
                  <c:v>42719</c:v>
                </c:pt>
                <c:pt idx="12">
                  <c:v>42750</c:v>
                </c:pt>
                <c:pt idx="13">
                  <c:v>42781</c:v>
                </c:pt>
                <c:pt idx="14">
                  <c:v>42809</c:v>
                </c:pt>
                <c:pt idx="15">
                  <c:v>42840</c:v>
                </c:pt>
                <c:pt idx="16">
                  <c:v>42870</c:v>
                </c:pt>
                <c:pt idx="17">
                  <c:v>42901</c:v>
                </c:pt>
                <c:pt idx="18">
                  <c:v>42931</c:v>
                </c:pt>
                <c:pt idx="19">
                  <c:v>42962</c:v>
                </c:pt>
                <c:pt idx="20">
                  <c:v>42993</c:v>
                </c:pt>
                <c:pt idx="21">
                  <c:v>43023</c:v>
                </c:pt>
                <c:pt idx="22">
                  <c:v>43054</c:v>
                </c:pt>
                <c:pt idx="23">
                  <c:v>43084</c:v>
                </c:pt>
                <c:pt idx="24">
                  <c:v>43115</c:v>
                </c:pt>
                <c:pt idx="25">
                  <c:v>43146</c:v>
                </c:pt>
                <c:pt idx="26">
                  <c:v>43174</c:v>
                </c:pt>
                <c:pt idx="27">
                  <c:v>43205</c:v>
                </c:pt>
                <c:pt idx="28">
                  <c:v>43235</c:v>
                </c:pt>
                <c:pt idx="29">
                  <c:v>43266</c:v>
                </c:pt>
                <c:pt idx="30">
                  <c:v>43296</c:v>
                </c:pt>
                <c:pt idx="31">
                  <c:v>43327</c:v>
                </c:pt>
                <c:pt idx="32">
                  <c:v>43358</c:v>
                </c:pt>
                <c:pt idx="33">
                  <c:v>43388</c:v>
                </c:pt>
                <c:pt idx="34">
                  <c:v>43419</c:v>
                </c:pt>
                <c:pt idx="35">
                  <c:v>43449</c:v>
                </c:pt>
                <c:pt idx="36">
                  <c:v>43480</c:v>
                </c:pt>
                <c:pt idx="37">
                  <c:v>43511</c:v>
                </c:pt>
                <c:pt idx="38">
                  <c:v>43539</c:v>
                </c:pt>
                <c:pt idx="39">
                  <c:v>43570</c:v>
                </c:pt>
                <c:pt idx="40">
                  <c:v>43600</c:v>
                </c:pt>
                <c:pt idx="41">
                  <c:v>43631</c:v>
                </c:pt>
                <c:pt idx="42">
                  <c:v>43661</c:v>
                </c:pt>
                <c:pt idx="43">
                  <c:v>43692</c:v>
                </c:pt>
                <c:pt idx="44">
                  <c:v>43723</c:v>
                </c:pt>
                <c:pt idx="45">
                  <c:v>43753</c:v>
                </c:pt>
                <c:pt idx="46">
                  <c:v>43784</c:v>
                </c:pt>
                <c:pt idx="47">
                  <c:v>43814</c:v>
                </c:pt>
                <c:pt idx="48">
                  <c:v>43845</c:v>
                </c:pt>
                <c:pt idx="49">
                  <c:v>43876</c:v>
                </c:pt>
                <c:pt idx="50">
                  <c:v>43905</c:v>
                </c:pt>
                <c:pt idx="51">
                  <c:v>43936</c:v>
                </c:pt>
                <c:pt idx="52">
                  <c:v>43966</c:v>
                </c:pt>
                <c:pt idx="53">
                  <c:v>43997</c:v>
                </c:pt>
                <c:pt idx="54">
                  <c:v>44027</c:v>
                </c:pt>
                <c:pt idx="55">
                  <c:v>44058</c:v>
                </c:pt>
                <c:pt idx="56">
                  <c:v>44089</c:v>
                </c:pt>
                <c:pt idx="57">
                  <c:v>44119</c:v>
                </c:pt>
                <c:pt idx="58">
                  <c:v>44150</c:v>
                </c:pt>
                <c:pt idx="59">
                  <c:v>44180</c:v>
                </c:pt>
              </c:numCache>
            </c:numRef>
          </c:cat>
          <c:val>
            <c:numRef>
              <c:f>'Graph for Tracker billion gpm'!$K$16:$BR$16</c:f>
              <c:numCache>
                <c:formatCode>#,##0.000</c:formatCode>
                <c:ptCount val="60"/>
                <c:pt idx="0">
                  <c:v>-0.55388492559420577</c:v>
                </c:pt>
                <c:pt idx="1">
                  <c:v>-0.44043812283714945</c:v>
                </c:pt>
                <c:pt idx="2">
                  <c:v>0.10986895980868536</c:v>
                </c:pt>
                <c:pt idx="3">
                  <c:v>0.25402218317612468</c:v>
                </c:pt>
                <c:pt idx="4">
                  <c:v>0.11929918205135352</c:v>
                </c:pt>
                <c:pt idx="5">
                  <c:v>0.25803767836601366</c:v>
                </c:pt>
                <c:pt idx="6">
                  <c:v>0.16343123374520455</c:v>
                </c:pt>
                <c:pt idx="7">
                  <c:v>9.1095439736108563E-2</c:v>
                </c:pt>
                <c:pt idx="8">
                  <c:v>0.17903997364433788</c:v>
                </c:pt>
                <c:pt idx="9">
                  <c:v>-0.2751112153919375</c:v>
                </c:pt>
                <c:pt idx="10">
                  <c:v>-0.23959130470640702</c:v>
                </c:pt>
                <c:pt idx="11">
                  <c:v>-0.74258969714021339</c:v>
                </c:pt>
                <c:pt idx="12">
                  <c:v>-0.73185384273045428</c:v>
                </c:pt>
                <c:pt idx="13">
                  <c:v>-0.47652998264990171</c:v>
                </c:pt>
                <c:pt idx="14">
                  <c:v>-0.42768815527061654</c:v>
                </c:pt>
                <c:pt idx="15">
                  <c:v>-0.12233437106531335</c:v>
                </c:pt>
                <c:pt idx="16">
                  <c:v>9.8580280802860146E-2</c:v>
                </c:pt>
                <c:pt idx="17">
                  <c:v>0.25212098229577828</c:v>
                </c:pt>
                <c:pt idx="18">
                  <c:v>0.21283582983531052</c:v>
                </c:pt>
                <c:pt idx="19">
                  <c:v>0.23405552718125008</c:v>
                </c:pt>
                <c:pt idx="20">
                  <c:v>-8.4967618991336882E-2</c:v>
                </c:pt>
                <c:pt idx="21">
                  <c:v>-0.23134886847554059</c:v>
                </c:pt>
                <c:pt idx="22">
                  <c:v>-0.1944749774479923</c:v>
                </c:pt>
                <c:pt idx="23">
                  <c:v>-0.35026888566601394</c:v>
                </c:pt>
                <c:pt idx="24">
                  <c:v>-0.34315099038181396</c:v>
                </c:pt>
                <c:pt idx="25">
                  <c:v>-6.3380001077064915E-2</c:v>
                </c:pt>
                <c:pt idx="26">
                  <c:v>2.1869064564070998E-3</c:v>
                </c:pt>
                <c:pt idx="27">
                  <c:v>0.12311110855709945</c:v>
                </c:pt>
                <c:pt idx="28">
                  <c:v>0.19369557639827792</c:v>
                </c:pt>
                <c:pt idx="29">
                  <c:v>0.27815212143628748</c:v>
                </c:pt>
                <c:pt idx="30">
                  <c:v>0.12657015551852685</c:v>
                </c:pt>
                <c:pt idx="31">
                  <c:v>0.16462958871027969</c:v>
                </c:pt>
                <c:pt idx="32">
                  <c:v>0.42454157878406423</c:v>
                </c:pt>
                <c:pt idx="33">
                  <c:v>0.11519487112283017</c:v>
                </c:pt>
                <c:pt idx="34">
                  <c:v>-1.7493827337525889E-2</c:v>
                </c:pt>
                <c:pt idx="35">
                  <c:v>-0.24503749000388472</c:v>
                </c:pt>
                <c:pt idx="36">
                  <c:v>-0.15641433364987353</c:v>
                </c:pt>
                <c:pt idx="37">
                  <c:v>-0.11896821510242817</c:v>
                </c:pt>
                <c:pt idx="38">
                  <c:v>0.14024414233833457</c:v>
                </c:pt>
                <c:pt idx="39">
                  <c:v>0.18052921335575525</c:v>
                </c:pt>
                <c:pt idx="40">
                  <c:v>0.27065650186061058</c:v>
                </c:pt>
                <c:pt idx="41">
                  <c:v>0.17889617738828784</c:v>
                </c:pt>
                <c:pt idx="42">
                  <c:v>0.21495375294234056</c:v>
                </c:pt>
                <c:pt idx="43">
                  <c:v>0.31882471693260883</c:v>
                </c:pt>
                <c:pt idx="44">
                  <c:v>0.30376069625253843</c:v>
                </c:pt>
                <c:pt idx="45">
                  <c:v>6.4059486268430305E-2</c:v>
                </c:pt>
                <c:pt idx="46">
                  <c:v>-0.25540471669923231</c:v>
                </c:pt>
                <c:pt idx="47">
                  <c:v>-0.27116654448799182</c:v>
                </c:pt>
                <c:pt idx="48">
                  <c:v>4.0969491751815204E-2</c:v>
                </c:pt>
                <c:pt idx="49">
                  <c:v>-0.68110750066124903</c:v>
                </c:pt>
                <c:pt idx="50">
                  <c:v>-0.24254659226428507</c:v>
                </c:pt>
                <c:pt idx="51">
                  <c:v>-0.33895818936477207</c:v>
                </c:pt>
                <c:pt idx="52">
                  <c:v>0.23089786614942429</c:v>
                </c:pt>
                <c:pt idx="53">
                  <c:v>0.29741291605877079</c:v>
                </c:pt>
                <c:pt idx="54">
                  <c:v>0.25199761766123502</c:v>
                </c:pt>
                <c:pt idx="55">
                  <c:v>0.27527588540015852</c:v>
                </c:pt>
                <c:pt idx="56">
                  <c:v>0.19889635520843779</c:v>
                </c:pt>
                <c:pt idx="57">
                  <c:v>5.4436545341854936E-2</c:v>
                </c:pt>
                <c:pt idx="58">
                  <c:v>-8.543563374742251E-2</c:v>
                </c:pt>
                <c:pt idx="59">
                  <c:v>-0.15210006907937401</c:v>
                </c:pt>
              </c:numCache>
            </c:numRef>
          </c:val>
          <c:smooth val="0"/>
          <c:extLst>
            <c:ext xmlns:c16="http://schemas.microsoft.com/office/drawing/2014/chart" uri="{C3380CC4-5D6E-409C-BE32-E72D297353CC}">
              <c16:uniqueId val="{00000004-C563-4390-A680-7FF3591292DD}"/>
            </c:ext>
          </c:extLst>
        </c:ser>
        <c:dLbls>
          <c:showLegendKey val="0"/>
          <c:showVal val="0"/>
          <c:showCatName val="0"/>
          <c:showSerName val="0"/>
          <c:showPercent val="0"/>
          <c:showBubbleSize val="0"/>
        </c:dLbls>
        <c:marker val="1"/>
        <c:smooth val="0"/>
        <c:axId val="288839552"/>
        <c:axId val="288841088"/>
      </c:lineChart>
      <c:dateAx>
        <c:axId val="288839552"/>
        <c:scaling>
          <c:orientation val="minMax"/>
        </c:scaling>
        <c:delete val="0"/>
        <c:axPos val="b"/>
        <c:numFmt formatCode="[$-409]mmm\-yy;@" sourceLinked="0"/>
        <c:majorTickMark val="out"/>
        <c:minorTickMark val="none"/>
        <c:tickLblPos val="low"/>
        <c:spPr>
          <a:ln w="3175">
            <a:solidFill>
              <a:srgbClr val="7F8080"/>
            </a:solidFill>
            <a:prstDash val="solid"/>
          </a:ln>
        </c:spPr>
        <c:txPr>
          <a:bodyPr rot="0" vert="horz"/>
          <a:lstStyle/>
          <a:p>
            <a:pPr>
              <a:defRPr sz="800" b="0">
                <a:solidFill>
                  <a:srgbClr val="000000"/>
                </a:solidFill>
                <a:latin typeface="Arial"/>
                <a:ea typeface="Arial"/>
                <a:cs typeface="Arial"/>
              </a:defRPr>
            </a:pPr>
            <a:endParaRPr lang="en-US"/>
          </a:p>
        </c:txPr>
        <c:crossAx val="288841088"/>
        <c:crosses val="autoZero"/>
        <c:auto val="1"/>
        <c:lblOffset val="100"/>
        <c:baseTimeUnit val="months"/>
        <c:majorUnit val="6"/>
        <c:majorTimeUnit val="months"/>
      </c:dateAx>
      <c:valAx>
        <c:axId val="288841088"/>
        <c:scaling>
          <c:orientation val="minMax"/>
        </c:scaling>
        <c:delete val="0"/>
        <c:axPos val="l"/>
        <c:majorGridlines>
          <c:spPr>
            <a:ln w="3175">
              <a:solidFill>
                <a:srgbClr val="7F8080"/>
              </a:solidFill>
              <a:prstDash val="solid"/>
            </a:ln>
          </c:spPr>
        </c:majorGridlines>
        <c:numFmt formatCode="#,##0.0" sourceLinked="0"/>
        <c:majorTickMark val="out"/>
        <c:minorTickMark val="none"/>
        <c:tickLblPos val="nextTo"/>
        <c:spPr>
          <a:ln w="3175">
            <a:solidFill>
              <a:srgbClr val="7F8080"/>
            </a:solidFill>
            <a:prstDash val="solid"/>
          </a:ln>
        </c:spPr>
        <c:txPr>
          <a:bodyPr/>
          <a:lstStyle/>
          <a:p>
            <a:pPr>
              <a:defRPr sz="800" b="0">
                <a:solidFill>
                  <a:srgbClr val="000000"/>
                </a:solidFill>
                <a:latin typeface="Arial"/>
                <a:ea typeface="Arial"/>
                <a:cs typeface="Arial"/>
              </a:defRPr>
            </a:pPr>
            <a:endParaRPr lang="en-US"/>
          </a:p>
        </c:txPr>
        <c:crossAx val="288839552"/>
        <c:crosses val="autoZero"/>
        <c:crossBetween val="between"/>
        <c:majorUnit val="0.5"/>
      </c:valAx>
      <c:spPr>
        <a:noFill/>
        <a:ln>
          <a:noFill/>
        </a:ln>
      </c:spPr>
    </c:plotArea>
    <c:legend>
      <c:legendPos val="b"/>
      <c:layout>
        <c:manualLayout>
          <c:xMode val="edge"/>
          <c:yMode val="edge"/>
          <c:x val="0"/>
          <c:y val="0.88883463541666663"/>
          <c:w val="1"/>
          <c:h val="5.8566623263888888E-2"/>
        </c:manualLayout>
      </c:layout>
      <c:overlay val="0"/>
      <c:txPr>
        <a:bodyPr/>
        <a:lstStyle/>
        <a:p>
          <a:pPr>
            <a:defRPr sz="800" b="0">
              <a:solidFill>
                <a:srgbClr val="000000"/>
              </a:solidFill>
              <a:latin typeface="Arial" panose="020B0604020202020204" pitchFamily="34" charset="0"/>
            </a:defRPr>
          </a:pPr>
          <a:endParaRPr lang="en-US"/>
        </a:p>
      </c:txPr>
    </c:legend>
    <c:plotVisOnly val="1"/>
    <c:dispBlanksAs val="gap"/>
    <c:showDLblsOverMax val="0"/>
  </c:chart>
  <c:spPr>
    <a:noFill/>
    <a:ln w="6350" cmpd="sng">
      <a:solidFill>
        <a:srgbClr val="7F8080"/>
      </a:solidFill>
      <a:prstDash val="solid"/>
    </a:ln>
  </c:spPr>
  <c:txPr>
    <a:bodyPr/>
    <a:lstStyle/>
    <a:p>
      <a:pPr>
        <a:defRPr sz="700">
          <a:latin typeface="Arial" pitchFamily="34" charset="0"/>
          <a:cs typeface="Arial" pitchFamily="34" charset="0"/>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23</xdr:col>
      <xdr:colOff>350520</xdr:colOff>
      <xdr:row>11</xdr:row>
      <xdr:rowOff>15240</xdr:rowOff>
    </xdr:from>
    <xdr:to>
      <xdr:col>43</xdr:col>
      <xdr:colOff>548640</xdr:colOff>
      <xdr:row>40</xdr:row>
      <xdr:rowOff>15240</xdr:rowOff>
    </xdr:to>
    <xdr:graphicFrame macro="">
      <xdr:nvGraphicFramePr>
        <xdr:cNvPr id="2" name="Chart 1">
          <a:extLst>
            <a:ext uri="{FF2B5EF4-FFF2-40B4-BE49-F238E27FC236}">
              <a16:creationId xmlns:a16="http://schemas.microsoft.com/office/drawing/2014/main" id="{D0C8BE3B-1EF3-4161-B1DA-6A707C3A7D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127205</xdr:colOff>
      <xdr:row>15</xdr:row>
      <xdr:rowOff>155773</xdr:rowOff>
    </xdr:from>
    <xdr:to>
      <xdr:col>7</xdr:col>
      <xdr:colOff>917705</xdr:colOff>
      <xdr:row>36</xdr:row>
      <xdr:rowOff>161713</xdr:rowOff>
    </xdr:to>
    <xdr:graphicFrame macro="">
      <xdr:nvGraphicFramePr>
        <xdr:cNvPr id="2" name="Chart1">
          <a:extLst>
            <a:ext uri="{FF2B5EF4-FFF2-40B4-BE49-F238E27FC236}">
              <a16:creationId xmlns:a16="http://schemas.microsoft.com/office/drawing/2014/main" id="{B17139CF-E39F-4544-813E-561D0E9F27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61606</xdr:colOff>
      <xdr:row>54</xdr:row>
      <xdr:rowOff>24696</xdr:rowOff>
    </xdr:from>
    <xdr:to>
      <xdr:col>4</xdr:col>
      <xdr:colOff>638047</xdr:colOff>
      <xdr:row>54</xdr:row>
      <xdr:rowOff>24696</xdr:rowOff>
    </xdr:to>
    <xdr:cxnSp macro="">
      <xdr:nvCxnSpPr>
        <xdr:cNvPr id="3" name="Straight Arrow Connector 2">
          <a:extLst>
            <a:ext uri="{FF2B5EF4-FFF2-40B4-BE49-F238E27FC236}">
              <a16:creationId xmlns:a16="http://schemas.microsoft.com/office/drawing/2014/main" id="{00065C1A-BC75-49C3-9D15-598843320755}"/>
            </a:ext>
          </a:extLst>
        </xdr:cNvPr>
        <xdr:cNvCxnSpPr/>
      </xdr:nvCxnSpPr>
      <xdr:spPr>
        <a:xfrm rot="16200000">
          <a:off x="3275907" y="8796655"/>
          <a:ext cx="0" cy="1643241"/>
        </a:xfrm>
        <a:prstGeom prst="straightConnector1">
          <a:avLst/>
        </a:prstGeom>
        <a:ln w="63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56027</xdr:colOff>
      <xdr:row>57</xdr:row>
      <xdr:rowOff>145676</xdr:rowOff>
    </xdr:from>
    <xdr:to>
      <xdr:col>2</xdr:col>
      <xdr:colOff>1047750</xdr:colOff>
      <xdr:row>60</xdr:row>
      <xdr:rowOff>67235</xdr:rowOff>
    </xdr:to>
    <xdr:sp macro="" textlink="">
      <xdr:nvSpPr>
        <xdr:cNvPr id="4" name="TextBox 1">
          <a:extLst>
            <a:ext uri="{FF2B5EF4-FFF2-40B4-BE49-F238E27FC236}">
              <a16:creationId xmlns:a16="http://schemas.microsoft.com/office/drawing/2014/main" id="{806E3A19-C73D-4E2B-8B65-B52E10D657BB}"/>
            </a:ext>
          </a:extLst>
        </xdr:cNvPr>
        <xdr:cNvSpPr txBox="1"/>
      </xdr:nvSpPr>
      <xdr:spPr>
        <a:xfrm>
          <a:off x="315107" y="10265036"/>
          <a:ext cx="2058523" cy="447339"/>
        </a:xfrm>
        <a:prstGeom prst="rect">
          <a:avLst/>
        </a:prstGeom>
        <a:solidFill>
          <a:srgbClr val="FAFAFA"/>
        </a:solidFill>
        <a:ln w="19050" cmpd="sng">
          <a:solidFill>
            <a:srgbClr val="000000"/>
          </a:solidFill>
          <a:prstDash val="solid"/>
        </a:ln>
      </xdr:spPr>
      <xdr:txBody>
        <a:bodyPr vert="horz"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100" b="0" i="0" baseline="0">
              <a:latin typeface="+mn-lt"/>
              <a:ea typeface="+mn-ea"/>
              <a:cs typeface="+mn-cs"/>
            </a:rPr>
            <a:t>Type your text here. Type your text here. Type your text </a:t>
          </a:r>
          <a:endParaRPr lang="en-US" sz="1100">
            <a:latin typeface="+mn-lt"/>
            <a:ea typeface="+mn-ea"/>
            <a:cs typeface="+mn-cs"/>
          </a:endParaRPr>
        </a:p>
      </xdr:txBody>
    </xdr:sp>
    <xdr:clientData/>
  </xdr:twoCellAnchor>
  <xdr:twoCellAnchor>
    <xdr:from>
      <xdr:col>3</xdr:col>
      <xdr:colOff>61605</xdr:colOff>
      <xdr:row>59</xdr:row>
      <xdr:rowOff>78442</xdr:rowOff>
    </xdr:from>
    <xdr:to>
      <xdr:col>4</xdr:col>
      <xdr:colOff>638046</xdr:colOff>
      <xdr:row>59</xdr:row>
      <xdr:rowOff>78442</xdr:rowOff>
    </xdr:to>
    <xdr:sp macro="" textlink="">
      <xdr:nvSpPr>
        <xdr:cNvPr id="5" name="Straight Connector 4">
          <a:extLst>
            <a:ext uri="{FF2B5EF4-FFF2-40B4-BE49-F238E27FC236}">
              <a16:creationId xmlns:a16="http://schemas.microsoft.com/office/drawing/2014/main" id="{678DC7EE-28FE-485A-8205-6ABA642791D9}"/>
            </a:ext>
          </a:extLst>
        </xdr:cNvPr>
        <xdr:cNvSpPr/>
      </xdr:nvSpPr>
      <xdr:spPr>
        <a:xfrm>
          <a:off x="2454285" y="10548322"/>
          <a:ext cx="1643241" cy="0"/>
        </a:xfrm>
        <a:prstGeom prst="line">
          <a:avLst/>
        </a:prstGeom>
        <a:ln w="19050" cap="rnd" cmpd="sng">
          <a:solidFill>
            <a:srgbClr val="000000"/>
          </a:solidFill>
          <a:prstDash val="solid"/>
          <a:headEnd type="none" w="lg" len="lg"/>
          <a:tailEnd type="triangle" w="lg" len="lg"/>
        </a:ln>
      </xdr:spPr>
      <xdr:style>
        <a:lnRef idx="1">
          <a:schemeClr val="accent1"/>
        </a:lnRef>
        <a:fillRef idx="0">
          <a:schemeClr val="accent1"/>
        </a:fillRef>
        <a:effectRef idx="0">
          <a:schemeClr val="accent1"/>
        </a:effectRef>
        <a:fontRef idx="minor">
          <a:schemeClr val="tx1"/>
        </a:fontRef>
      </xdr:style>
      <xdr:txBody>
        <a:bodyPr wrap="square"/>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a:p>
      </xdr:txBody>
    </xdr:sp>
    <xdr:clientData/>
  </xdr:twoCellAnchor>
  <xdr:twoCellAnchor>
    <xdr:from>
      <xdr:col>1</xdr:col>
      <xdr:colOff>56027</xdr:colOff>
      <xdr:row>53</xdr:row>
      <xdr:rowOff>0</xdr:rowOff>
    </xdr:from>
    <xdr:to>
      <xdr:col>2</xdr:col>
      <xdr:colOff>257174</xdr:colOff>
      <xdr:row>55</xdr:row>
      <xdr:rowOff>8846</xdr:rowOff>
    </xdr:to>
    <xdr:sp macro="" textlink="">
      <xdr:nvSpPr>
        <xdr:cNvPr id="6" name="TextBox 1">
          <a:extLst>
            <a:ext uri="{FF2B5EF4-FFF2-40B4-BE49-F238E27FC236}">
              <a16:creationId xmlns:a16="http://schemas.microsoft.com/office/drawing/2014/main" id="{4FBE80D9-DDC1-4CA1-8FB6-5EB2C92C6DCA}"/>
            </a:ext>
          </a:extLst>
        </xdr:cNvPr>
        <xdr:cNvSpPr txBox="1"/>
      </xdr:nvSpPr>
      <xdr:spPr>
        <a:xfrm>
          <a:off x="315107" y="9418320"/>
          <a:ext cx="1267947" cy="359366"/>
        </a:xfrm>
        <a:prstGeom prst="rect">
          <a:avLst/>
        </a:prstGeom>
        <a:solidFill>
          <a:srgbClr val="FAFAFA"/>
        </a:solidFill>
        <a:ln w="9525" cmpd="sng">
          <a:solidFill>
            <a:srgbClr val="000000"/>
          </a:solidFill>
          <a:prstDash val="solid"/>
        </a:ln>
      </xdr:spPr>
      <xdr:txBody>
        <a:bodyPr vert="horz"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600" b="0" i="0" baseline="0">
              <a:latin typeface="+mn-lt"/>
              <a:ea typeface="+mn-ea"/>
              <a:cs typeface="+mn-cs"/>
            </a:rPr>
            <a:t>Type your text here. Type your text here. Type your text here. Type your text here</a:t>
          </a:r>
          <a:endParaRPr lang="en-US" sz="600">
            <a:latin typeface="+mn-lt"/>
            <a:ea typeface="+mn-ea"/>
            <a:cs typeface="+mn-cs"/>
          </a:endParaRPr>
        </a:p>
      </xdr:txBody>
    </xdr:sp>
    <xdr:clientData/>
  </xdr:twoCellAnchor>
</xdr:wsDr>
</file>

<file path=xl/drawings/drawing3.xml><?xml version="1.0" encoding="utf-8"?>
<c:userShapes xmlns:c="http://schemas.openxmlformats.org/drawingml/2006/chart">
  <cdr:relSizeAnchor xmlns:cdr="http://schemas.openxmlformats.org/drawingml/2006/chartDrawing">
    <cdr:from>
      <cdr:x>0</cdr:x>
      <cdr:y>0</cdr:y>
    </cdr:from>
    <cdr:to>
      <cdr:x>1</cdr:x>
      <cdr:y>0.05857</cdr:y>
    </cdr:to>
    <cdr:sp macro="" textlink="'Graph for Tracker billion gpm'!$B$4:$E$4">
      <cdr:nvSpPr>
        <cdr:cNvPr id="2" name="txtboxChartTitle"/>
        <cdr:cNvSpPr txBox="1"/>
      </cdr:nvSpPr>
      <cdr:spPr>
        <a:xfrm xmlns:a="http://schemas.openxmlformats.org/drawingml/2006/main">
          <a:off x="0" y="0"/>
          <a:ext cx="6696000" cy="215900"/>
        </a:xfrm>
        <a:prstGeom xmlns:a="http://schemas.openxmlformats.org/drawingml/2006/main" prst="rect">
          <a:avLst/>
        </a:prstGeom>
        <a:solidFill xmlns:a="http://schemas.openxmlformats.org/drawingml/2006/main">
          <a:srgbClr val="7F8080"/>
        </a:solidFill>
        <a:ln xmlns:a="http://schemas.openxmlformats.org/drawingml/2006/main" w="9525" cmpd="sng">
          <a:noFill/>
          <a:prstDash val="solid"/>
          <a:headEnd type="none" w="med" len="med"/>
          <a:tailEnd type="triangle" w="med" len="med"/>
        </a:ln>
      </cdr:spPr>
      <cdr:txBody>
        <a:bodyPr xmlns:a="http://schemas.openxmlformats.org/drawingml/2006/main" wrap="square" lIns="76200" tIns="0" rIns="76200" bIns="0" rtlCol="0" anchor="ctr" anchorCtr="0"/>
        <a:lstStyle xmlns:a="http://schemas.openxmlformats.org/drawingml/2006/main"/>
        <a:p xmlns:a="http://schemas.openxmlformats.org/drawingml/2006/main">
          <a:pPr algn="l"/>
          <a:fld id="{5346657E-3331-4EE8-B01B-9E4017DE6B1E}" type="TxLink">
            <a:rPr lang="en-US" sz="1000" b="1" i="0" u="none" strike="noStrike">
              <a:solidFill>
                <a:srgbClr val="FFFFFF"/>
              </a:solidFill>
              <a:latin typeface="Arial" panose="020B0604020202020204" pitchFamily="34" charset="0"/>
              <a:cs typeface="Arial" pitchFamily="34" charset="0"/>
            </a:rPr>
            <a:pPr algn="l"/>
            <a:t>US propane supply and demand</a:t>
          </a:fld>
          <a:endParaRPr lang="en-US" sz="1000" b="1" i="0" u="none" strike="noStrike">
            <a:solidFill>
              <a:srgbClr val="FFFFFF"/>
            </a:solidFill>
            <a:latin typeface="Arial" panose="020B0604020202020204" pitchFamily="34" charset="0"/>
            <a:cs typeface="Arial" pitchFamily="34" charset="0"/>
          </a:endParaRPr>
        </a:p>
      </cdr:txBody>
    </cdr:sp>
  </cdr:relSizeAnchor>
  <cdr:relSizeAnchor xmlns:cdr="http://schemas.openxmlformats.org/drawingml/2006/chartDrawing">
    <cdr:from>
      <cdr:x>0</cdr:x>
      <cdr:y>0.95177</cdr:y>
    </cdr:from>
    <cdr:to>
      <cdr:x>0.77573</cdr:x>
      <cdr:y>1</cdr:y>
    </cdr:to>
    <cdr:sp macro="" textlink="'Graph for Tracker billion gpm'!$C$67">
      <cdr:nvSpPr>
        <cdr:cNvPr id="6" name="txtBoxSourceLine"/>
        <cdr:cNvSpPr txBox="1"/>
      </cdr:nvSpPr>
      <cdr:spPr>
        <a:xfrm xmlns:a="http://schemas.openxmlformats.org/drawingml/2006/main">
          <a:off x="0" y="3670300"/>
          <a:ext cx="5194300" cy="177800"/>
        </a:xfrm>
        <a:prstGeom xmlns:a="http://schemas.openxmlformats.org/drawingml/2006/main" prst="rect">
          <a:avLst/>
        </a:prstGeom>
        <a:ln xmlns:a="http://schemas.openxmlformats.org/drawingml/2006/main" w="9525" cmpd="sng">
          <a:noFill/>
          <a:prstDash val="solid"/>
          <a:headEnd type="none" w="med" len="med"/>
          <a:tailEnd type="triangle" w="med" len="med"/>
        </a:ln>
      </cdr:spPr>
      <cdr:txBody>
        <a:bodyPr xmlns:a="http://schemas.openxmlformats.org/drawingml/2006/main" vertOverflow="clip" wrap="square" lIns="76200" tIns="0" rIns="76200" bIns="76200" rtlCol="0" anchor="b"/>
        <a:lstStyle xmlns:a="http://schemas.openxmlformats.org/drawingml/2006/main"/>
        <a:p xmlns:a="http://schemas.openxmlformats.org/drawingml/2006/main">
          <a:pPr algn="l"/>
          <a:fld id="{B23CE50E-03B5-4DC7-84FB-CC0A7C609598}" type="TxLink">
            <a:rPr lang="en-US" sz="600" b="0" i="0" u="none" strike="noStrike">
              <a:solidFill>
                <a:srgbClr val="000000"/>
              </a:solidFill>
              <a:latin typeface="Arial" panose="020B0604020202020204" pitchFamily="34" charset="0"/>
              <a:cs typeface="Arial" pitchFamily="34" charset="0"/>
            </a:rPr>
            <a:pPr algn="l"/>
            <a:t>Source: IHS Markit</a:t>
          </a:fld>
          <a:endParaRPr lang="en-US" sz="600" b="0">
            <a:solidFill>
              <a:srgbClr val="000000"/>
            </a:solidFill>
            <a:latin typeface="Arial" panose="020B0604020202020204" pitchFamily="34" charset="0"/>
            <a:cs typeface="Arial" pitchFamily="34" charset="0"/>
          </a:endParaRPr>
        </a:p>
      </cdr:txBody>
    </cdr:sp>
  </cdr:relSizeAnchor>
  <cdr:relSizeAnchor xmlns:cdr="http://schemas.openxmlformats.org/drawingml/2006/chartDrawing">
    <cdr:from>
      <cdr:x>0.78568</cdr:x>
      <cdr:y>0.95177</cdr:y>
    </cdr:from>
    <cdr:to>
      <cdr:x>1</cdr:x>
      <cdr:y>1</cdr:y>
    </cdr:to>
    <cdr:sp macro="" textlink="'Graph for Tracker billion gpm'!$C$68">
      <cdr:nvSpPr>
        <cdr:cNvPr id="4" name="txtboxCopyrightLine"/>
        <cdr:cNvSpPr txBox="1"/>
      </cdr:nvSpPr>
      <cdr:spPr>
        <a:xfrm xmlns:a="http://schemas.openxmlformats.org/drawingml/2006/main">
          <a:off x="5260900" y="3670300"/>
          <a:ext cx="1435100" cy="177800"/>
        </a:xfrm>
        <a:prstGeom xmlns:a="http://schemas.openxmlformats.org/drawingml/2006/main" prst="rect">
          <a:avLst/>
        </a:prstGeom>
        <a:ln xmlns:a="http://schemas.openxmlformats.org/drawingml/2006/main" w="9525" cmpd="sng">
          <a:noFill/>
          <a:prstDash val="solid"/>
          <a:headEnd type="none" w="med" len="med"/>
          <a:tailEnd type="triangle" w="med" len="med"/>
        </a:ln>
      </cdr:spPr>
      <cdr:txBody>
        <a:bodyPr xmlns:a="http://schemas.openxmlformats.org/drawingml/2006/main" wrap="square" lIns="76200" tIns="0" rIns="76200" bIns="76200" rtlCol="0" anchor="b"/>
        <a:lstStyle xmlns:a="http://schemas.openxmlformats.org/drawingml/2006/main">
          <a:lvl1pPr marL="0" indent="0">
            <a:defRPr sz="1100">
              <a:latin typeface="Tahoma"/>
            </a:defRPr>
          </a:lvl1pPr>
          <a:lvl2pPr marL="457200" indent="0">
            <a:defRPr sz="1100">
              <a:latin typeface="Tahoma"/>
            </a:defRPr>
          </a:lvl2pPr>
          <a:lvl3pPr marL="914400" indent="0">
            <a:defRPr sz="1100">
              <a:latin typeface="Tahoma"/>
            </a:defRPr>
          </a:lvl3pPr>
          <a:lvl4pPr marL="1371600" indent="0">
            <a:defRPr sz="1100">
              <a:latin typeface="Tahoma"/>
            </a:defRPr>
          </a:lvl4pPr>
          <a:lvl5pPr marL="1828800" indent="0">
            <a:defRPr sz="1100">
              <a:latin typeface="Tahoma"/>
            </a:defRPr>
          </a:lvl5pPr>
          <a:lvl6pPr marL="2286000" indent="0">
            <a:defRPr sz="1100">
              <a:latin typeface="Tahoma"/>
            </a:defRPr>
          </a:lvl6pPr>
          <a:lvl7pPr marL="2743200" indent="0">
            <a:defRPr sz="1100">
              <a:latin typeface="Tahoma"/>
            </a:defRPr>
          </a:lvl7pPr>
          <a:lvl8pPr marL="3200400" indent="0">
            <a:defRPr sz="1100">
              <a:latin typeface="Tahoma"/>
            </a:defRPr>
          </a:lvl8pPr>
          <a:lvl9pPr marL="3657600" indent="0">
            <a:defRPr sz="1100">
              <a:latin typeface="Tahoma"/>
            </a:defRPr>
          </a:lvl9pPr>
        </a:lstStyle>
        <a:p xmlns:a="http://schemas.openxmlformats.org/drawingml/2006/main">
          <a:pPr algn="r"/>
          <a:fld id="{297BB979-4DED-4E95-840F-40FD431E7C95}" type="TxLink">
            <a:rPr lang="en-US" sz="600" b="0" i="0" u="none" strike="noStrike">
              <a:solidFill>
                <a:srgbClr val="000000"/>
              </a:solidFill>
              <a:latin typeface="Arial" panose="020B0604020202020204" pitchFamily="34" charset="0"/>
              <a:cs typeface="Arial" pitchFamily="34" charset="0"/>
            </a:rPr>
            <a:pPr algn="r"/>
            <a:t>© 2020 IHS Markit</a:t>
          </a:fld>
          <a:endParaRPr lang="en-US" sz="600" b="0">
            <a:solidFill>
              <a:srgbClr val="000000"/>
            </a:solidFill>
            <a:latin typeface="Arial" panose="020B0604020202020204" pitchFamily="34" charset="0"/>
            <a:cs typeface="Arial" pitchFamily="34" charset="0"/>
          </a:endParaRPr>
        </a:p>
      </cdr:txBody>
    </cdr:sp>
  </cdr:relSizeAnchor>
  <cdr:relSizeAnchor xmlns:cdr="http://schemas.openxmlformats.org/drawingml/2006/chartDrawing">
    <cdr:from>
      <cdr:x>2.83751E-6</cdr:x>
      <cdr:y>0.10305</cdr:y>
    </cdr:from>
    <cdr:to>
      <cdr:x>0.03794</cdr:x>
      <cdr:y>0.75235</cdr:y>
    </cdr:to>
    <cdr:sp macro="" textlink="'Graph for Tracker billion gpm'!$B$10:$E$10">
      <cdr:nvSpPr>
        <cdr:cNvPr id="5" name="txtBoxPrimaryYAxisLabel"/>
        <cdr:cNvSpPr txBox="1"/>
      </cdr:nvSpPr>
      <cdr:spPr>
        <a:xfrm xmlns:a="http://schemas.openxmlformats.org/drawingml/2006/main" rot="16200000">
          <a:off x="-1069771" y="1449671"/>
          <a:ext cx="2393580" cy="25400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vert="horz" wrap="square" lIns="76200" tIns="76200" rIns="76200" bIns="76200" rtlCol="0" anchor="t">
          <a:noAutofit/>
        </a:bodyPr>
        <a:lstStyle xmlns:a="http://schemas.openxmlformats.org/drawingml/2006/main"/>
        <a:p xmlns:a="http://schemas.openxmlformats.org/drawingml/2006/main">
          <a:pPr algn="ctr"/>
          <a:fld id="{4B975B6B-27D4-4E16-9720-8A2505AD9221}" type="TxLink">
            <a:rPr lang="en-US" sz="800" b="1" i="0" u="none" strike="noStrike" dirty="0" err="1" smtClean="0">
              <a:solidFill>
                <a:srgbClr val="000000"/>
              </a:solidFill>
              <a:latin typeface="Arial" panose="020B0604020202020204" pitchFamily="34" charset="0"/>
              <a:cs typeface="Arial"/>
            </a:rPr>
            <a:pPr algn="ctr"/>
            <a:t>billion gallons per month</a:t>
          </a:fld>
          <a:endParaRPr lang="en-US" sz="800" b="1" dirty="0" err="1">
            <a:solidFill>
              <a:srgbClr val="000000"/>
            </a:solidFill>
            <a:latin typeface="Arial" panose="020B0604020202020204" pitchFamily="34" charset="0"/>
          </a:endParaRPr>
        </a:p>
      </cdr:txBody>
    </cdr:sp>
  </cdr:relSizeAnchor>
  <cdr:relSizeAnchor xmlns:cdr="http://schemas.openxmlformats.org/drawingml/2006/chartDrawing">
    <cdr:from>
      <cdr:x>0.09114</cdr:x>
      <cdr:y>0.81993</cdr:y>
    </cdr:from>
    <cdr:to>
      <cdr:x>0.97636</cdr:x>
      <cdr:y>0.88883</cdr:y>
    </cdr:to>
    <cdr:sp macro="" textlink="'Graph for Tracker billion gpm'!$B$7:$E$7">
      <cdr:nvSpPr>
        <cdr:cNvPr id="7" name="txtBoxPrimaryXAxisLabel"/>
        <cdr:cNvSpPr txBox="1"/>
      </cdr:nvSpPr>
      <cdr:spPr>
        <a:xfrm xmlns:a="http://schemas.openxmlformats.org/drawingml/2006/main">
          <a:off x="610273" y="3022600"/>
          <a:ext cx="5927434" cy="25400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horz" wrap="square" lIns="76200" tIns="76200" rIns="76200" bIns="76200" rtlCol="0" anchor="ctr">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53F7699B-4BCD-4342-A983-902152AF6500}" type="TxLink">
            <a:rPr lang="en-US" sz="800" b="1" i="0" u="none" strike="noStrike" dirty="0" err="1" smtClean="0">
              <a:solidFill>
                <a:srgbClr val="000000"/>
              </a:solidFill>
              <a:latin typeface="Arial" panose="020B0604020202020204" pitchFamily="34" charset="0"/>
              <a:cs typeface="Arial"/>
            </a:rPr>
            <a:pPr algn="ctr"/>
            <a:t> </a:t>
          </a:fld>
          <a:endParaRPr lang="en-US" sz="800" b="1" dirty="0" err="1">
            <a:solidFill>
              <a:srgbClr val="000000"/>
            </a:solidFill>
            <a:latin typeface="Arial" panose="020B0604020202020204" pitchFamily="34" charset="0"/>
          </a:endParaRP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567690</xdr:colOff>
      <xdr:row>3</xdr:row>
      <xdr:rowOff>0</xdr:rowOff>
    </xdr:from>
    <xdr:to>
      <xdr:col>5</xdr:col>
      <xdr:colOff>567690</xdr:colOff>
      <xdr:row>3</xdr:row>
      <xdr:rowOff>0</xdr:rowOff>
    </xdr:to>
    <xdr:sp macro="" textlink="">
      <xdr:nvSpPr>
        <xdr:cNvPr id="2" name="Text Box 1">
          <a:extLst>
            <a:ext uri="{FF2B5EF4-FFF2-40B4-BE49-F238E27FC236}">
              <a16:creationId xmlns:a16="http://schemas.microsoft.com/office/drawing/2014/main" id="{E34352FE-9055-4374-9E1F-3EC17710C348}"/>
            </a:ext>
          </a:extLst>
        </xdr:cNvPr>
        <xdr:cNvSpPr txBox="1">
          <a:spLocks noChangeArrowheads="1"/>
        </xdr:cNvSpPr>
      </xdr:nvSpPr>
      <xdr:spPr bwMode="auto">
        <a:xfrm>
          <a:off x="567690" y="586740"/>
          <a:ext cx="6873240" cy="0"/>
        </a:xfrm>
        <a:prstGeom prst="rect">
          <a:avLst/>
        </a:prstGeom>
        <a:noFill/>
        <a:ln w="9525">
          <a:noFill/>
          <a:miter lim="800000"/>
          <a:headEnd/>
          <a:tailEnd/>
        </a:ln>
        <a:effectLst/>
      </xdr:spPr>
      <xdr:txBody>
        <a:bodyPr vertOverflow="clip" wrap="square" lIns="36576" tIns="22860" rIns="0" bIns="22860" anchor="ctr" upright="1"/>
        <a:lstStyle/>
        <a:p>
          <a:pPr algn="l" rtl="0">
            <a:defRPr sz="1000"/>
          </a:pPr>
          <a:r>
            <a:rPr lang="en-US" sz="800" b="1" i="0" u="none" strike="noStrike" baseline="0">
              <a:solidFill>
                <a:srgbClr val="000000"/>
              </a:solidFill>
              <a:latin typeface="Verdana"/>
            </a:rPr>
            <a:t>Disclamer of Warranty and Limitation of Liability</a:t>
          </a:r>
          <a:endParaRPr lang="en-US" sz="800" b="0" i="0" u="none" strike="noStrike" baseline="0">
            <a:solidFill>
              <a:srgbClr val="000000"/>
            </a:solidFill>
            <a:latin typeface="Verdana"/>
          </a:endParaRPr>
        </a:p>
        <a:p>
          <a:pPr algn="l" rtl="0">
            <a:defRPr sz="1000"/>
          </a:pPr>
          <a:r>
            <a:rPr lang="en-US" sz="800" b="0" i="0" u="none" strike="noStrike" baseline="0">
              <a:solidFill>
                <a:srgbClr val="000000"/>
              </a:solidFill>
              <a:latin typeface="Verdana"/>
            </a:rPr>
            <a:t>The information contained herein is believed to be reliable.  iSuppli Corporation and its subsidiaries and affiliates does not guarantee the accuracy, validity, timelessness, completeness or suitability of any information or data made available in this document/database.  iSuppli Corporation disclaims all warranties, expressed or implied, including, but not limited to, warranties of title, non-infringement, merchantability or fitness for a particular purpose.  iSuppli Corporation and its subsidiaries and affiliates will not be liable for any damages or injuries arising out of use of any such information or data, including without limitation, damages relating to any error, omission, or in adequacies of information contained herein or for the interpretation thereof. </a:t>
          </a:r>
        </a:p>
        <a:p>
          <a:pPr algn="l" rtl="0">
            <a:defRPr sz="1000"/>
          </a:pPr>
          <a:endParaRPr lang="en-US" sz="800" b="0" i="0" u="none" strike="noStrike" baseline="0">
            <a:solidFill>
              <a:srgbClr val="000000"/>
            </a:solidFill>
            <a:latin typeface="Verdana"/>
          </a:endParaRPr>
        </a:p>
        <a:p>
          <a:pPr algn="l" rtl="0">
            <a:defRPr sz="1000"/>
          </a:pPr>
          <a:r>
            <a:rPr lang="en-US" sz="800" b="1" i="0" u="none" strike="noStrike" baseline="0">
              <a:solidFill>
                <a:srgbClr val="000000"/>
              </a:solidFill>
              <a:latin typeface="Verdana"/>
            </a:rPr>
            <a:t>Copyright Notice</a:t>
          </a:r>
          <a:endParaRPr lang="en-US" sz="800" b="0" i="0" u="none" strike="noStrike" baseline="0">
            <a:solidFill>
              <a:srgbClr val="000000"/>
            </a:solidFill>
            <a:latin typeface="Verdana"/>
          </a:endParaRPr>
        </a:p>
        <a:p>
          <a:pPr algn="l" rtl="0">
            <a:defRPr sz="1000"/>
          </a:pPr>
          <a:r>
            <a:rPr lang="en-US" sz="800" b="0" i="0" u="none" strike="noStrike" baseline="0">
              <a:solidFill>
                <a:srgbClr val="000000"/>
              </a:solidFill>
              <a:latin typeface="Verdana"/>
            </a:rPr>
            <a:t>Copyright © 2000 - 2008 iSuppli Corporation.  All Worldwide Rights Reserved.  Confidential - Patents Pending.  All content contained herein, including but not limited to, artwork, data, designs, graphic content, illustrations, images, photographs, or text, is protected by United States copyright law and may not be modified, copied, reproduced, republished, uploaded, posted, transmitted, publicly displayed, used to prepare derivative works, or distributed in any way.</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xuz34472/AppData/Local/Microsoft/Windows/Temporary%20Internet%20Files/Content.Outlook/JHUUB0RT/LDPE_SDgrph14.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sdash/My%20Documents/sweta/IBM2003/my%20updatefornewIBMLCD%2003Q4%20iSi1-v11update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Projects\H15262_NPGA\Archive\2020\May%202020\SummaryMay20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GDP Data"/>
      <sheetName val="GDP CHART"/>
      <sheetName val="Region &amp; Country Codes"/>
      <sheetName val="NAM"/>
      <sheetName val="NAM Graphs"/>
      <sheetName val="SAM"/>
      <sheetName val="SAM Graphs"/>
      <sheetName val="WEP"/>
      <sheetName val="WEP Graphs "/>
      <sheetName val="CEP"/>
      <sheetName val="CEP Graphs "/>
      <sheetName val="CIS"/>
      <sheetName val="CIS Graphs  "/>
      <sheetName val="AFR"/>
      <sheetName val="AFR Graphs"/>
      <sheetName val="MDE"/>
      <sheetName val="MDE Graphs"/>
      <sheetName val="ISC"/>
      <sheetName val="ISC Graphs"/>
      <sheetName val="NEA"/>
      <sheetName val="NEA Graphs"/>
      <sheetName val="SEA"/>
      <sheetName val="SEA Graphs"/>
      <sheetName val="WLD"/>
      <sheetName val="Wld Graphs"/>
      <sheetName val="Wld Specific Graphs"/>
      <sheetName val="S&amp;D Summary"/>
      <sheetName val="Trade"/>
      <sheetName val="USA"/>
      <sheetName val="USA Graphs"/>
      <sheetName val="NBL"/>
      <sheetName val="LDPE_SDgrph14"/>
    </sheetNames>
    <sheetDataSet>
      <sheetData sheetId="0" refreshError="1">
        <row r="1">
          <cell r="BY1" t="str">
            <v>LDPE</v>
          </cell>
        </row>
        <row r="3">
          <cell r="BZ3">
            <v>2013</v>
          </cell>
        </row>
        <row r="4">
          <cell r="BZ4">
            <v>2018</v>
          </cell>
        </row>
        <row r="6">
          <cell r="BZ6">
            <v>2013</v>
          </cell>
        </row>
        <row r="9">
          <cell r="BZ9">
            <v>2008</v>
          </cell>
          <cell r="CA9">
            <v>2013</v>
          </cell>
        </row>
        <row r="10">
          <cell r="BZ10">
            <v>2013</v>
          </cell>
          <cell r="CA10">
            <v>2023</v>
          </cell>
        </row>
        <row r="11">
          <cell r="BZ11">
            <v>2013</v>
          </cell>
          <cell r="CA11">
            <v>2018</v>
          </cell>
        </row>
        <row r="12">
          <cell r="BZ12">
            <v>2018</v>
          </cell>
          <cell r="CA12">
            <v>2023</v>
          </cell>
        </row>
        <row r="13">
          <cell r="BZ13">
            <v>2008</v>
          </cell>
          <cell r="CA13">
            <v>2035</v>
          </cell>
        </row>
        <row r="16">
          <cell r="BZ16">
            <v>2008</v>
          </cell>
        </row>
        <row r="17">
          <cell r="BZ17">
            <v>2018</v>
          </cell>
        </row>
        <row r="19">
          <cell r="BZ19">
            <v>2023</v>
          </cell>
        </row>
        <row r="20">
          <cell r="BZ20">
            <v>0</v>
          </cell>
        </row>
        <row r="21">
          <cell r="BZ21">
            <v>0</v>
          </cell>
        </row>
        <row r="22">
          <cell r="BZ22">
            <v>0</v>
          </cell>
        </row>
        <row r="23">
          <cell r="BZ23">
            <v>0</v>
          </cell>
        </row>
      </sheetData>
      <sheetData sheetId="1" refreshError="1">
        <row r="1">
          <cell r="A1" t="str">
            <v>Population</v>
          </cell>
          <cell r="B1">
            <v>0</v>
          </cell>
          <cell r="C1">
            <v>1980</v>
          </cell>
          <cell r="D1">
            <v>1981</v>
          </cell>
          <cell r="E1">
            <v>1982</v>
          </cell>
          <cell r="F1">
            <v>1983</v>
          </cell>
          <cell r="G1">
            <v>1984</v>
          </cell>
          <cell r="H1">
            <v>1985</v>
          </cell>
          <cell r="I1">
            <v>1986</v>
          </cell>
          <cell r="J1">
            <v>1987</v>
          </cell>
          <cell r="K1">
            <v>1988</v>
          </cell>
          <cell r="L1">
            <v>1989</v>
          </cell>
          <cell r="M1">
            <v>1990</v>
          </cell>
          <cell r="N1">
            <v>1991</v>
          </cell>
          <cell r="O1">
            <v>1992</v>
          </cell>
          <cell r="P1">
            <v>1993</v>
          </cell>
          <cell r="Q1">
            <v>1994</v>
          </cell>
          <cell r="R1">
            <v>1995</v>
          </cell>
          <cell r="S1">
            <v>1996</v>
          </cell>
          <cell r="T1">
            <v>1997</v>
          </cell>
          <cell r="U1">
            <v>1998</v>
          </cell>
          <cell r="V1">
            <v>1999</v>
          </cell>
          <cell r="W1">
            <v>2000</v>
          </cell>
          <cell r="X1">
            <v>2001</v>
          </cell>
          <cell r="Y1">
            <v>2002</v>
          </cell>
          <cell r="Z1">
            <v>2003</v>
          </cell>
          <cell r="AA1">
            <v>2004</v>
          </cell>
          <cell r="AB1">
            <v>2005</v>
          </cell>
          <cell r="AC1">
            <v>2006</v>
          </cell>
          <cell r="AD1">
            <v>2007</v>
          </cell>
          <cell r="AE1">
            <v>2008</v>
          </cell>
          <cell r="AF1">
            <v>2009</v>
          </cell>
          <cell r="AG1">
            <v>2010</v>
          </cell>
          <cell r="AH1">
            <v>2011</v>
          </cell>
          <cell r="AI1">
            <v>2012</v>
          </cell>
          <cell r="AJ1">
            <v>2013</v>
          </cell>
          <cell r="AK1">
            <v>2014</v>
          </cell>
          <cell r="AL1">
            <v>2015</v>
          </cell>
          <cell r="AM1">
            <v>2016</v>
          </cell>
          <cell r="AN1">
            <v>2017</v>
          </cell>
          <cell r="AO1">
            <v>2018</v>
          </cell>
          <cell r="AP1">
            <v>2019</v>
          </cell>
          <cell r="AQ1">
            <v>2020</v>
          </cell>
          <cell r="AR1">
            <v>2021</v>
          </cell>
          <cell r="AS1">
            <v>2022</v>
          </cell>
          <cell r="AT1">
            <v>2023</v>
          </cell>
          <cell r="AU1">
            <v>2024</v>
          </cell>
          <cell r="AV1">
            <v>2025</v>
          </cell>
          <cell r="AW1">
            <v>2026</v>
          </cell>
          <cell r="AX1">
            <v>2027</v>
          </cell>
          <cell r="AY1">
            <v>2028</v>
          </cell>
          <cell r="AZ1">
            <v>2029</v>
          </cell>
          <cell r="BA1">
            <v>2030</v>
          </cell>
          <cell r="BB1">
            <v>2031</v>
          </cell>
          <cell r="BC1">
            <v>2032</v>
          </cell>
          <cell r="BD1">
            <v>2033</v>
          </cell>
          <cell r="BE1">
            <v>2034</v>
          </cell>
          <cell r="BF1">
            <v>2035</v>
          </cell>
          <cell r="BG1">
            <v>2036</v>
          </cell>
          <cell r="BH1">
            <v>2037</v>
          </cell>
          <cell r="BI1">
            <v>2038</v>
          </cell>
          <cell r="BJ1">
            <v>2039</v>
          </cell>
          <cell r="BK1">
            <v>2040</v>
          </cell>
          <cell r="BL1">
            <v>2041</v>
          </cell>
          <cell r="BM1">
            <v>2042</v>
          </cell>
          <cell r="BN1">
            <v>2043</v>
          </cell>
          <cell r="BO1">
            <v>2044</v>
          </cell>
          <cell r="BP1">
            <v>2045</v>
          </cell>
          <cell r="BQ1">
            <v>2046</v>
          </cell>
          <cell r="BR1">
            <v>2047</v>
          </cell>
          <cell r="BS1">
            <v>2048</v>
          </cell>
          <cell r="BT1">
            <v>2049</v>
          </cell>
          <cell r="BU1">
            <v>2050</v>
          </cell>
        </row>
        <row r="2">
          <cell r="A2" t="str">
            <v>GDP</v>
          </cell>
          <cell r="B2">
            <v>0</v>
          </cell>
          <cell r="C2">
            <v>0</v>
          </cell>
          <cell r="D2">
            <v>0</v>
          </cell>
          <cell r="E2">
            <v>0</v>
          </cell>
          <cell r="F2">
            <v>0</v>
          </cell>
          <cell r="G2">
            <v>0</v>
          </cell>
          <cell r="H2">
            <v>0</v>
          </cell>
          <cell r="I2">
            <v>0</v>
          </cell>
          <cell r="J2">
            <v>0</v>
          </cell>
          <cell r="K2">
            <v>0</v>
          </cell>
          <cell r="L2">
            <v>0</v>
          </cell>
          <cell r="M2">
            <v>0</v>
          </cell>
          <cell r="N2">
            <v>0</v>
          </cell>
          <cell r="O2">
            <v>0</v>
          </cell>
          <cell r="P2">
            <v>0</v>
          </cell>
          <cell r="Q2">
            <v>0</v>
          </cell>
          <cell r="R2">
            <v>0</v>
          </cell>
          <cell r="S2">
            <v>0</v>
          </cell>
          <cell r="T2">
            <v>0</v>
          </cell>
          <cell r="U2">
            <v>0</v>
          </cell>
          <cell r="V2">
            <v>0</v>
          </cell>
          <cell r="W2">
            <v>0</v>
          </cell>
          <cell r="X2">
            <v>0</v>
          </cell>
          <cell r="Y2">
            <v>0</v>
          </cell>
          <cell r="Z2">
            <v>0</v>
          </cell>
          <cell r="AA2">
            <v>0</v>
          </cell>
          <cell r="AB2">
            <v>0</v>
          </cell>
          <cell r="AC2">
            <v>0</v>
          </cell>
          <cell r="AD2">
            <v>0</v>
          </cell>
          <cell r="AE2">
            <v>0</v>
          </cell>
          <cell r="AF2">
            <v>0</v>
          </cell>
          <cell r="AG2">
            <v>0</v>
          </cell>
          <cell r="AH2">
            <v>0</v>
          </cell>
          <cell r="AI2">
            <v>0</v>
          </cell>
          <cell r="AJ2">
            <v>0</v>
          </cell>
          <cell r="AK2">
            <v>0</v>
          </cell>
          <cell r="AL2">
            <v>0</v>
          </cell>
          <cell r="AM2">
            <v>0</v>
          </cell>
          <cell r="AN2">
            <v>0</v>
          </cell>
          <cell r="AO2">
            <v>0</v>
          </cell>
          <cell r="AP2">
            <v>0</v>
          </cell>
          <cell r="AQ2">
            <v>0</v>
          </cell>
          <cell r="AR2">
            <v>0</v>
          </cell>
          <cell r="AS2">
            <v>0</v>
          </cell>
          <cell r="AT2">
            <v>0</v>
          </cell>
          <cell r="AU2">
            <v>0</v>
          </cell>
          <cell r="AV2">
            <v>0</v>
          </cell>
          <cell r="AW2">
            <v>0</v>
          </cell>
          <cell r="AX2">
            <v>0</v>
          </cell>
          <cell r="AY2">
            <v>0</v>
          </cell>
          <cell r="AZ2">
            <v>0</v>
          </cell>
          <cell r="BA2">
            <v>0</v>
          </cell>
          <cell r="BB2">
            <v>0</v>
          </cell>
          <cell r="BC2">
            <v>0</v>
          </cell>
          <cell r="BD2">
            <v>0</v>
          </cell>
          <cell r="BE2">
            <v>0</v>
          </cell>
          <cell r="BF2">
            <v>0</v>
          </cell>
          <cell r="BG2">
            <v>0</v>
          </cell>
          <cell r="BH2">
            <v>0</v>
          </cell>
          <cell r="BI2">
            <v>0</v>
          </cell>
          <cell r="BJ2">
            <v>0</v>
          </cell>
          <cell r="BK2">
            <v>0</v>
          </cell>
          <cell r="BL2">
            <v>0</v>
          </cell>
          <cell r="BM2">
            <v>0</v>
          </cell>
          <cell r="BN2">
            <v>0</v>
          </cell>
          <cell r="BO2">
            <v>0</v>
          </cell>
          <cell r="BP2">
            <v>0</v>
          </cell>
          <cell r="BQ2">
            <v>0</v>
          </cell>
          <cell r="BR2">
            <v>0</v>
          </cell>
          <cell r="BS2">
            <v>0</v>
          </cell>
          <cell r="BT2">
            <v>0</v>
          </cell>
          <cell r="BU2">
            <v>0</v>
          </cell>
        </row>
        <row r="3">
          <cell r="A3" t="str">
            <v>North America</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0</v>
          </cell>
          <cell r="U3">
            <v>0</v>
          </cell>
          <cell r="V3">
            <v>0</v>
          </cell>
          <cell r="W3">
            <v>0</v>
          </cell>
          <cell r="X3">
            <v>0</v>
          </cell>
          <cell r="Y3">
            <v>0</v>
          </cell>
          <cell r="Z3">
            <v>0</v>
          </cell>
          <cell r="AA3">
            <v>0</v>
          </cell>
          <cell r="AB3">
            <v>0</v>
          </cell>
          <cell r="AC3">
            <v>0</v>
          </cell>
          <cell r="AD3">
            <v>0</v>
          </cell>
          <cell r="AE3">
            <v>0</v>
          </cell>
          <cell r="AF3">
            <v>0</v>
          </cell>
          <cell r="AG3">
            <v>0</v>
          </cell>
          <cell r="AH3">
            <v>0</v>
          </cell>
          <cell r="AI3">
            <v>0</v>
          </cell>
          <cell r="AJ3">
            <v>0</v>
          </cell>
          <cell r="AK3">
            <v>0</v>
          </cell>
          <cell r="AL3">
            <v>0</v>
          </cell>
          <cell r="AM3">
            <v>0</v>
          </cell>
          <cell r="AN3">
            <v>0</v>
          </cell>
          <cell r="AO3">
            <v>0</v>
          </cell>
          <cell r="AP3">
            <v>0</v>
          </cell>
          <cell r="AQ3">
            <v>0</v>
          </cell>
          <cell r="AR3">
            <v>0</v>
          </cell>
          <cell r="AS3">
            <v>0</v>
          </cell>
          <cell r="AT3">
            <v>0</v>
          </cell>
          <cell r="AU3">
            <v>0</v>
          </cell>
          <cell r="AV3">
            <v>0</v>
          </cell>
          <cell r="AW3">
            <v>0</v>
          </cell>
          <cell r="AX3">
            <v>0</v>
          </cell>
          <cell r="AY3">
            <v>0</v>
          </cell>
          <cell r="AZ3">
            <v>0</v>
          </cell>
          <cell r="BA3">
            <v>0</v>
          </cell>
          <cell r="BB3">
            <v>0</v>
          </cell>
          <cell r="BC3">
            <v>0</v>
          </cell>
          <cell r="BD3">
            <v>0</v>
          </cell>
          <cell r="BE3">
            <v>0</v>
          </cell>
          <cell r="BF3">
            <v>0</v>
          </cell>
          <cell r="BG3">
            <v>0</v>
          </cell>
          <cell r="BH3">
            <v>0</v>
          </cell>
          <cell r="BI3">
            <v>0</v>
          </cell>
          <cell r="BJ3">
            <v>0</v>
          </cell>
          <cell r="BK3">
            <v>0</v>
          </cell>
          <cell r="BL3">
            <v>0</v>
          </cell>
          <cell r="BM3">
            <v>0</v>
          </cell>
          <cell r="BN3">
            <v>0</v>
          </cell>
          <cell r="BO3">
            <v>0</v>
          </cell>
          <cell r="BP3">
            <v>0</v>
          </cell>
          <cell r="BQ3">
            <v>0</v>
          </cell>
          <cell r="BR3">
            <v>0</v>
          </cell>
          <cell r="BS3">
            <v>0</v>
          </cell>
          <cell r="BT3">
            <v>0</v>
          </cell>
          <cell r="BU3">
            <v>0</v>
          </cell>
        </row>
        <row r="4">
          <cell r="A4" t="str">
            <v>North America Population</v>
          </cell>
          <cell r="B4" t="str">
            <v>millions</v>
          </cell>
          <cell r="C4">
            <v>320.53570047128869</v>
          </cell>
          <cell r="D4">
            <v>324.73547062909881</v>
          </cell>
          <cell r="E4">
            <v>328.78150779932599</v>
          </cell>
          <cell r="F4">
            <v>332.70674364319757</v>
          </cell>
          <cell r="G4">
            <v>336.56089407194071</v>
          </cell>
          <cell r="H4">
            <v>340.48594299678251</v>
          </cell>
          <cell r="I4">
            <v>344.5074769718272</v>
          </cell>
          <cell r="J4">
            <v>348.60287030625688</v>
          </cell>
          <cell r="K4">
            <v>352.77444529391499</v>
          </cell>
          <cell r="L4">
            <v>357.20351747864498</v>
          </cell>
          <cell r="M4">
            <v>366.15046849999999</v>
          </cell>
          <cell r="N4">
            <v>371.49989825000006</v>
          </cell>
          <cell r="O4">
            <v>376.87111899999996</v>
          </cell>
          <cell r="P4">
            <v>382.14242875000002</v>
          </cell>
          <cell r="Q4">
            <v>387.22457274999999</v>
          </cell>
          <cell r="R4">
            <v>392.288726</v>
          </cell>
          <cell r="S4">
            <v>397.35509249999996</v>
          </cell>
          <cell r="T4">
            <v>402.5272415</v>
          </cell>
          <cell r="U4">
            <v>407.557344</v>
          </cell>
          <cell r="V4">
            <v>412.51086999999995</v>
          </cell>
          <cell r="W4">
            <v>417.31307424999994</v>
          </cell>
          <cell r="X4">
            <v>421.92126466197402</v>
          </cell>
          <cell r="Y4">
            <v>426.33505376057195</v>
          </cell>
          <cell r="Z4">
            <v>430.59556760916996</v>
          </cell>
          <cell r="AA4">
            <v>434.830752207768</v>
          </cell>
          <cell r="AB4">
            <v>439.16107480636697</v>
          </cell>
          <cell r="AC4">
            <v>443.67943115496502</v>
          </cell>
          <cell r="AD4">
            <v>448.37361825356305</v>
          </cell>
          <cell r="AE4">
            <v>452.88382115648</v>
          </cell>
          <cell r="AF4">
            <v>457.34485291000897</v>
          </cell>
          <cell r="AG4">
            <v>461.63296675000004</v>
          </cell>
          <cell r="AH4">
            <v>465.41092275</v>
          </cell>
          <cell r="AI4">
            <v>469.40705895327693</v>
          </cell>
          <cell r="AJ4">
            <v>473.52994779158018</v>
          </cell>
          <cell r="AK4">
            <v>477.65925409104528</v>
          </cell>
          <cell r="AL4">
            <v>481.78675547129251</v>
          </cell>
          <cell r="AM4">
            <v>485.90229268235572</v>
          </cell>
          <cell r="AN4">
            <v>489.99853660424765</v>
          </cell>
          <cell r="AO4">
            <v>494.07492492935734</v>
          </cell>
          <cell r="AP4">
            <v>498.1313340248899</v>
          </cell>
          <cell r="AQ4">
            <v>502.16484919690902</v>
          </cell>
          <cell r="AR4">
            <v>506.16743777634508</v>
          </cell>
          <cell r="AS4">
            <v>510.13256549984914</v>
          </cell>
          <cell r="AT4">
            <v>514.05702535175863</v>
          </cell>
          <cell r="AU4">
            <v>517.93812763483731</v>
          </cell>
          <cell r="AV4">
            <v>521.7731424966729</v>
          </cell>
          <cell r="AW4">
            <v>525.55853275832817</v>
          </cell>
          <cell r="AX4">
            <v>529.290558791732</v>
          </cell>
          <cell r="AY4">
            <v>532.96543215806116</v>
          </cell>
          <cell r="AZ4">
            <v>536.58157379850275</v>
          </cell>
          <cell r="BA4">
            <v>540.135189897229</v>
          </cell>
          <cell r="BB4">
            <v>543.61084807382895</v>
          </cell>
          <cell r="BC4">
            <v>547.00757272208239</v>
          </cell>
          <cell r="BD4">
            <v>550.30954786758116</v>
          </cell>
          <cell r="BE4">
            <v>553.52621160824879</v>
          </cell>
          <cell r="BF4">
            <v>556.66242817962848</v>
          </cell>
          <cell r="BG4">
            <v>559.7228119664901</v>
          </cell>
          <cell r="BH4">
            <v>562.70982753469491</v>
          </cell>
          <cell r="BI4">
            <v>565.62658283951305</v>
          </cell>
          <cell r="BJ4">
            <v>568.47641807341279</v>
          </cell>
          <cell r="BK4">
            <v>571.26303234255329</v>
          </cell>
          <cell r="BL4">
            <v>573.98933261035836</v>
          </cell>
          <cell r="BM4">
            <v>576.65928992811644</v>
          </cell>
          <cell r="BN4">
            <v>579.27917769247858</v>
          </cell>
          <cell r="BO4">
            <v>581.91220802145835</v>
          </cell>
          <cell r="BP4">
            <v>584.55845017653201</v>
          </cell>
          <cell r="BQ4">
            <v>587.21797379712336</v>
          </cell>
          <cell r="BR4">
            <v>589.89084890271965</v>
          </cell>
          <cell r="BS4">
            <v>592.57714589499903</v>
          </cell>
          <cell r="BT4">
            <v>595.27693555997064</v>
          </cell>
          <cell r="BU4">
            <v>597.99028907012587</v>
          </cell>
        </row>
        <row r="5">
          <cell r="A5" t="str">
            <v>North America GDP</v>
          </cell>
          <cell r="B5" t="str">
            <v>Billion $</v>
          </cell>
          <cell r="C5">
            <v>6912.5917920267884</v>
          </cell>
          <cell r="D5">
            <v>7119.6627101242266</v>
          </cell>
          <cell r="E5">
            <v>6982.4239465830615</v>
          </cell>
          <cell r="F5">
            <v>7246.583363611684</v>
          </cell>
          <cell r="G5">
            <v>7741.0739486265138</v>
          </cell>
          <cell r="H5">
            <v>8054.9462230242752</v>
          </cell>
          <cell r="I5">
            <v>8295.9405529128344</v>
          </cell>
          <cell r="J5">
            <v>8562.2299146047008</v>
          </cell>
          <cell r="K5">
            <v>8907.3393045822813</v>
          </cell>
          <cell r="L5">
            <v>9221.8179850111701</v>
          </cell>
          <cell r="M5">
            <v>9403.0646042739372</v>
          </cell>
          <cell r="N5">
            <v>9392.2794190778059</v>
          </cell>
          <cell r="O5">
            <v>9693.2691983218792</v>
          </cell>
          <cell r="P5">
            <v>9971.6638056958054</v>
          </cell>
          <cell r="Q5">
            <v>10385.738571114643</v>
          </cell>
          <cell r="R5">
            <v>10593.44231282709</v>
          </cell>
          <cell r="S5">
            <v>10982.131214022274</v>
          </cell>
          <cell r="T5">
            <v>11487.629486487536</v>
          </cell>
          <cell r="U5">
            <v>11991.531796397188</v>
          </cell>
          <cell r="V5">
            <v>12564.561118177169</v>
          </cell>
          <cell r="W5">
            <v>13107.664768533023</v>
          </cell>
          <cell r="X5">
            <v>13243.895232086059</v>
          </cell>
          <cell r="Y5">
            <v>13480.17850172864</v>
          </cell>
          <cell r="Z5">
            <v>13805.392744449664</v>
          </cell>
          <cell r="AA5">
            <v>14285.149753162128</v>
          </cell>
          <cell r="AB5">
            <v>14723.267253853068</v>
          </cell>
          <cell r="AC5">
            <v>15133.279998547536</v>
          </cell>
          <cell r="AD5">
            <v>15433.368667828467</v>
          </cell>
          <cell r="AE5">
            <v>15412.349620796724</v>
          </cell>
          <cell r="AF5">
            <v>14916.512064317216</v>
          </cell>
          <cell r="AG5">
            <v>15305.262971563099</v>
          </cell>
          <cell r="AH5">
            <v>15609.083359552833</v>
          </cell>
          <cell r="AI5">
            <v>15964.903266792991</v>
          </cell>
          <cell r="AJ5">
            <v>16292.166577910291</v>
          </cell>
          <cell r="AK5">
            <v>16764.107561718203</v>
          </cell>
          <cell r="AL5">
            <v>17302.782056613985</v>
          </cell>
          <cell r="AM5">
            <v>17802.209736098008</v>
          </cell>
          <cell r="AN5">
            <v>18316.335630665755</v>
          </cell>
          <cell r="AO5">
            <v>18809.922024632553</v>
          </cell>
          <cell r="AP5">
            <v>19314.165775821744</v>
          </cell>
          <cell r="AQ5">
            <v>19786.592206750756</v>
          </cell>
          <cell r="AR5">
            <v>20252.053177029629</v>
          </cell>
          <cell r="AS5">
            <v>20720.712651014343</v>
          </cell>
          <cell r="AT5">
            <v>21204.625228387034</v>
          </cell>
          <cell r="AU5">
            <v>21717.205385097346</v>
          </cell>
          <cell r="AV5">
            <v>22245.025561222406</v>
          </cell>
          <cell r="AW5">
            <v>22783.953064131856</v>
          </cell>
          <cell r="AX5">
            <v>23332.890242643207</v>
          </cell>
          <cell r="AY5">
            <v>23892.058546754692</v>
          </cell>
          <cell r="AZ5">
            <v>24480.155977615108</v>
          </cell>
          <cell r="BA5">
            <v>25081.503215002169</v>
          </cell>
          <cell r="BB5">
            <v>25703.611879749122</v>
          </cell>
          <cell r="BC5">
            <v>26329.299347277643</v>
          </cell>
          <cell r="BD5">
            <v>26972.18802623386</v>
          </cell>
          <cell r="BE5">
            <v>27636.766409357399</v>
          </cell>
          <cell r="BF5">
            <v>28324.886048807228</v>
          </cell>
          <cell r="BG5">
            <v>29026.01268809626</v>
          </cell>
          <cell r="BH5">
            <v>29745.973933430381</v>
          </cell>
          <cell r="BI5">
            <v>30480.798358383407</v>
          </cell>
          <cell r="BJ5">
            <v>31216.130800723902</v>
          </cell>
          <cell r="BK5">
            <v>31985.159412916895</v>
          </cell>
          <cell r="BL5">
            <v>32755.355372400929</v>
          </cell>
          <cell r="BM5">
            <v>33537.524082223266</v>
          </cell>
          <cell r="BN5">
            <v>34342.647778734725</v>
          </cell>
          <cell r="BO5">
            <v>35165.67714559623</v>
          </cell>
          <cell r="BP5">
            <v>36006.311189643304</v>
          </cell>
          <cell r="BQ5">
            <v>36864.199757519018</v>
          </cell>
          <cell r="BR5">
            <v>37738.943368026339</v>
          </cell>
          <cell r="BS5">
            <v>38630.093407032211</v>
          </cell>
          <cell r="BT5">
            <v>39537.152706526227</v>
          </cell>
          <cell r="BU5">
            <v>40459.576526114804</v>
          </cell>
        </row>
        <row r="6">
          <cell r="A6" t="str">
            <v>South America</v>
          </cell>
          <cell r="B6">
            <v>0</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cell r="AG6">
            <v>0</v>
          </cell>
          <cell r="AH6">
            <v>0</v>
          </cell>
          <cell r="AI6">
            <v>0</v>
          </cell>
          <cell r="AJ6">
            <v>0</v>
          </cell>
          <cell r="AK6">
            <v>0</v>
          </cell>
          <cell r="AL6">
            <v>0</v>
          </cell>
          <cell r="AM6">
            <v>0</v>
          </cell>
          <cell r="AN6">
            <v>0</v>
          </cell>
          <cell r="AO6">
            <v>0</v>
          </cell>
          <cell r="AP6">
            <v>0</v>
          </cell>
          <cell r="AQ6">
            <v>0</v>
          </cell>
          <cell r="AR6">
            <v>0</v>
          </cell>
          <cell r="AS6">
            <v>0</v>
          </cell>
          <cell r="AT6">
            <v>0</v>
          </cell>
          <cell r="AU6">
            <v>0</v>
          </cell>
          <cell r="AV6">
            <v>0</v>
          </cell>
          <cell r="AW6">
            <v>0</v>
          </cell>
          <cell r="AX6">
            <v>0</v>
          </cell>
          <cell r="AY6">
            <v>0</v>
          </cell>
          <cell r="AZ6">
            <v>0</v>
          </cell>
          <cell r="BA6">
            <v>0</v>
          </cell>
          <cell r="BB6">
            <v>0</v>
          </cell>
          <cell r="BC6">
            <v>0</v>
          </cell>
          <cell r="BD6">
            <v>0</v>
          </cell>
          <cell r="BE6">
            <v>0</v>
          </cell>
          <cell r="BF6">
            <v>0</v>
          </cell>
          <cell r="BG6">
            <v>0</v>
          </cell>
          <cell r="BH6">
            <v>0</v>
          </cell>
          <cell r="BI6">
            <v>0</v>
          </cell>
          <cell r="BJ6">
            <v>0</v>
          </cell>
          <cell r="BK6">
            <v>0</v>
          </cell>
          <cell r="BL6">
            <v>0</v>
          </cell>
          <cell r="BM6">
            <v>0</v>
          </cell>
          <cell r="BN6">
            <v>0</v>
          </cell>
          <cell r="BO6">
            <v>0</v>
          </cell>
          <cell r="BP6">
            <v>0</v>
          </cell>
          <cell r="BQ6">
            <v>0</v>
          </cell>
          <cell r="BR6">
            <v>0</v>
          </cell>
          <cell r="BS6">
            <v>0</v>
          </cell>
          <cell r="BT6">
            <v>0</v>
          </cell>
          <cell r="BU6">
            <v>0</v>
          </cell>
        </row>
        <row r="7">
          <cell r="A7" t="str">
            <v>South America Population</v>
          </cell>
          <cell r="B7" t="str">
            <v>millions</v>
          </cell>
          <cell r="C7">
            <v>290.27957800000001</v>
          </cell>
          <cell r="D7">
            <v>296.64970399999999</v>
          </cell>
          <cell r="E7">
            <v>303.06634500000001</v>
          </cell>
          <cell r="F7">
            <v>309.52986500000003</v>
          </cell>
          <cell r="G7">
            <v>316.01776199999989</v>
          </cell>
          <cell r="H7">
            <v>322.74748099999999</v>
          </cell>
          <cell r="I7">
            <v>329.27627599999988</v>
          </cell>
          <cell r="J7">
            <v>335.79080299999998</v>
          </cell>
          <cell r="K7">
            <v>342.27796599999999</v>
          </cell>
          <cell r="L7">
            <v>348.72478999999993</v>
          </cell>
          <cell r="M7">
            <v>353.83689900000007</v>
          </cell>
          <cell r="N7">
            <v>360.21251899999999</v>
          </cell>
          <cell r="O7">
            <v>366.53846800000014</v>
          </cell>
          <cell r="P7">
            <v>372.82543100000009</v>
          </cell>
          <cell r="Q7">
            <v>379.09372999999999</v>
          </cell>
          <cell r="R7">
            <v>385.35515900000007</v>
          </cell>
          <cell r="S7">
            <v>391.61359999999996</v>
          </cell>
          <cell r="T7">
            <v>397.86071199999998</v>
          </cell>
          <cell r="U7">
            <v>404.07920900000011</v>
          </cell>
          <cell r="V7">
            <v>410.24464500000011</v>
          </cell>
          <cell r="W7">
            <v>416.33914399999998</v>
          </cell>
          <cell r="X7">
            <v>422.3635559999999</v>
          </cell>
          <cell r="Y7">
            <v>428.31598799999995</v>
          </cell>
          <cell r="Z7">
            <v>434.17407300000002</v>
          </cell>
          <cell r="AA7">
            <v>439.90961800000008</v>
          </cell>
          <cell r="AB7">
            <v>445.50473600000004</v>
          </cell>
          <cell r="AC7">
            <v>450.94164799999982</v>
          </cell>
          <cell r="AD7">
            <v>456.2304729999999</v>
          </cell>
          <cell r="AE7">
            <v>461.41544700000014</v>
          </cell>
          <cell r="AF7">
            <v>466.560543</v>
          </cell>
          <cell r="AG7">
            <v>471.71140900000012</v>
          </cell>
          <cell r="AH7">
            <v>476.88663900000006</v>
          </cell>
          <cell r="AI7">
            <v>482.0733360000001</v>
          </cell>
          <cell r="AJ7">
            <v>487.275645</v>
          </cell>
          <cell r="AK7">
            <v>492.42301699999996</v>
          </cell>
          <cell r="AL7">
            <v>497.47544800000003</v>
          </cell>
          <cell r="AM7">
            <v>502.43368900000007</v>
          </cell>
          <cell r="AN7">
            <v>507.30862100000002</v>
          </cell>
          <cell r="AO7">
            <v>512.11464699999999</v>
          </cell>
          <cell r="AP7">
            <v>516.82715399999995</v>
          </cell>
          <cell r="AQ7">
            <v>521.44723899999985</v>
          </cell>
          <cell r="AR7">
            <v>525.97259699999995</v>
          </cell>
          <cell r="AS7">
            <v>530.39753999999994</v>
          </cell>
          <cell r="AT7">
            <v>534.71650499999998</v>
          </cell>
          <cell r="AU7">
            <v>538.92314599999997</v>
          </cell>
          <cell r="AV7">
            <v>543.01155900000015</v>
          </cell>
          <cell r="AW7">
            <v>546.97773700000016</v>
          </cell>
          <cell r="AX7">
            <v>550.81910100000005</v>
          </cell>
          <cell r="AY7">
            <v>554.53319299999998</v>
          </cell>
          <cell r="AZ7">
            <v>558.11852399999987</v>
          </cell>
          <cell r="BA7">
            <v>561.5736599999999</v>
          </cell>
          <cell r="BB7">
            <v>564.89657999999997</v>
          </cell>
          <cell r="BC7">
            <v>568.08579500000008</v>
          </cell>
          <cell r="BD7">
            <v>571.14113399999997</v>
          </cell>
          <cell r="BE7">
            <v>574.063357</v>
          </cell>
          <cell r="BF7">
            <v>576.85265799999991</v>
          </cell>
          <cell r="BG7">
            <v>579.50909300000012</v>
          </cell>
          <cell r="BH7">
            <v>582.03221399999995</v>
          </cell>
          <cell r="BI7">
            <v>584.42189400000018</v>
          </cell>
          <cell r="BJ7">
            <v>586.68804999999998</v>
          </cell>
          <cell r="BK7">
            <v>588.8313730000001</v>
          </cell>
          <cell r="BL7">
            <v>590.85372070800008</v>
          </cell>
          <cell r="BM7">
            <v>593.5752817419301</v>
          </cell>
          <cell r="BN7">
            <v>595.39911718835481</v>
          </cell>
          <cell r="BO7">
            <v>597.23812307933895</v>
          </cell>
          <cell r="BP7">
            <v>599.09246561121495</v>
          </cell>
          <cell r="BQ7">
            <v>600.96231320072673</v>
          </cell>
          <cell r="BR7">
            <v>602.84783651711246</v>
          </cell>
          <cell r="BS7">
            <v>604.749208514673</v>
          </cell>
          <cell r="BT7">
            <v>606.66660446582819</v>
          </cell>
          <cell r="BU7">
            <v>608.60020199467704</v>
          </cell>
        </row>
        <row r="8">
          <cell r="A8" t="str">
            <v>South America GDP</v>
          </cell>
          <cell r="B8" t="str">
            <v>Billion $</v>
          </cell>
          <cell r="C8">
            <v>1057.9433263785693</v>
          </cell>
          <cell r="D8">
            <v>1040.8236541917599</v>
          </cell>
          <cell r="E8">
            <v>1036.3503662025337</v>
          </cell>
          <cell r="F8">
            <v>1016.9577903160183</v>
          </cell>
          <cell r="G8">
            <v>1054.2377800063166</v>
          </cell>
          <cell r="H8">
            <v>1090.631020304482</v>
          </cell>
          <cell r="I8">
            <v>1161.2195508202265</v>
          </cell>
          <cell r="J8">
            <v>1203.0745631430459</v>
          </cell>
          <cell r="K8">
            <v>1213.2946309949691</v>
          </cell>
          <cell r="L8">
            <v>1221.7766481331992</v>
          </cell>
          <cell r="M8">
            <v>1215.373173726578</v>
          </cell>
          <cell r="N8">
            <v>1255.4027679620567</v>
          </cell>
          <cell r="O8">
            <v>1288.6308434246218</v>
          </cell>
          <cell r="P8">
            <v>1342.5023417188959</v>
          </cell>
          <cell r="Q8">
            <v>1403.9641624771057</v>
          </cell>
          <cell r="R8">
            <v>1451.0878282858478</v>
          </cell>
          <cell r="S8">
            <v>1487.391954811143</v>
          </cell>
          <cell r="T8">
            <v>1555.9510697188002</v>
          </cell>
          <cell r="U8">
            <v>1577.8650572325478</v>
          </cell>
          <cell r="V8">
            <v>1565.9859138333259</v>
          </cell>
          <cell r="W8">
            <v>1617.7082357753584</v>
          </cell>
          <cell r="X8">
            <v>1636.1290210227764</v>
          </cell>
          <cell r="Y8">
            <v>1643.4683948029115</v>
          </cell>
          <cell r="Z8">
            <v>1675.8670524969018</v>
          </cell>
          <cell r="AA8">
            <v>1786.4458589101603</v>
          </cell>
          <cell r="AB8">
            <v>1876.0737812164384</v>
          </cell>
          <cell r="AC8">
            <v>1983.1668442263924</v>
          </cell>
          <cell r="AD8">
            <v>2115.6552241318432</v>
          </cell>
          <cell r="AE8">
            <v>2227.7686054416195</v>
          </cell>
          <cell r="AF8">
            <v>2226.8916154535254</v>
          </cell>
          <cell r="AG8">
            <v>2362.2980731961061</v>
          </cell>
          <cell r="AH8">
            <v>2467.0907591708769</v>
          </cell>
          <cell r="AI8">
            <v>2532.4608393194771</v>
          </cell>
          <cell r="AJ8">
            <v>2617.1980186714941</v>
          </cell>
          <cell r="AK8">
            <v>2722.2513100047868</v>
          </cell>
          <cell r="AL8">
            <v>2836.3095227159411</v>
          </cell>
          <cell r="AM8">
            <v>2960.846961030587</v>
          </cell>
          <cell r="AN8">
            <v>3091.3443817262378</v>
          </cell>
          <cell r="AO8">
            <v>3224.467342747068</v>
          </cell>
          <cell r="AP8">
            <v>3363.3830287821852</v>
          </cell>
          <cell r="AQ8">
            <v>3506.0965194021214</v>
          </cell>
          <cell r="AR8">
            <v>3654.5543525695416</v>
          </cell>
          <cell r="AS8">
            <v>3809.0613271979669</v>
          </cell>
          <cell r="AT8">
            <v>3969.4907948704426</v>
          </cell>
          <cell r="AU8">
            <v>4136.2992017285733</v>
          </cell>
          <cell r="AV8">
            <v>4310.0405988819293</v>
          </cell>
          <cell r="AW8">
            <v>4490.3965636990824</v>
          </cell>
          <cell r="AX8">
            <v>4677.4767288698476</v>
          </cell>
          <cell r="AY8">
            <v>4871.4866131578547</v>
          </cell>
          <cell r="AZ8">
            <v>5072.8317515392228</v>
          </cell>
          <cell r="BA8">
            <v>5281.683744463553</v>
          </cell>
          <cell r="BB8">
            <v>5498.390574777035</v>
          </cell>
          <cell r="BC8">
            <v>5723.2904863485373</v>
          </cell>
          <cell r="BD8">
            <v>5956.8602781114587</v>
          </cell>
          <cell r="BE8">
            <v>6199.2955912206226</v>
          </cell>
          <cell r="BF8">
            <v>6450.926271830428</v>
          </cell>
          <cell r="BG8">
            <v>6712.1736457104498</v>
          </cell>
          <cell r="BH8">
            <v>6983.1830909388655</v>
          </cell>
          <cell r="BI8">
            <v>7264.1473915427305</v>
          </cell>
          <cell r="BJ8">
            <v>7555.7286887279352</v>
          </cell>
          <cell r="BK8">
            <v>7859.4007372246087</v>
          </cell>
          <cell r="BL8">
            <v>8174.0509632405547</v>
          </cell>
          <cell r="BM8">
            <v>8503.0763672705198</v>
          </cell>
          <cell r="BN8">
            <v>8839.8788281128836</v>
          </cell>
          <cell r="BO8">
            <v>9189.7536498243571</v>
          </cell>
          <cell r="BP8">
            <v>9553.1817585328536</v>
          </cell>
          <cell r="BQ8">
            <v>9930.6598482928493</v>
          </cell>
          <cell r="BR8">
            <v>10322.70079259958</v>
          </cell>
          <cell r="BS8">
            <v>10729.834063477585</v>
          </cell>
          <cell r="BT8">
            <v>11152.606158470395</v>
          </cell>
          <cell r="BU8">
            <v>11591.581035913629</v>
          </cell>
        </row>
        <row r="9">
          <cell r="A9" t="str">
            <v>West Europe</v>
          </cell>
          <cell r="B9">
            <v>0</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cell r="AU9">
            <v>0</v>
          </cell>
          <cell r="AV9">
            <v>0</v>
          </cell>
          <cell r="AW9">
            <v>0</v>
          </cell>
          <cell r="AX9">
            <v>0</v>
          </cell>
          <cell r="AY9">
            <v>0</v>
          </cell>
          <cell r="AZ9">
            <v>0</v>
          </cell>
          <cell r="BA9">
            <v>0</v>
          </cell>
          <cell r="BB9">
            <v>0</v>
          </cell>
          <cell r="BC9">
            <v>0</v>
          </cell>
          <cell r="BD9">
            <v>0</v>
          </cell>
          <cell r="BE9">
            <v>0</v>
          </cell>
          <cell r="BF9">
            <v>0</v>
          </cell>
          <cell r="BG9">
            <v>0</v>
          </cell>
          <cell r="BH9">
            <v>0</v>
          </cell>
          <cell r="BI9">
            <v>0</v>
          </cell>
          <cell r="BJ9">
            <v>0</v>
          </cell>
          <cell r="BK9">
            <v>0</v>
          </cell>
          <cell r="BL9">
            <v>0</v>
          </cell>
          <cell r="BM9">
            <v>0</v>
          </cell>
          <cell r="BN9">
            <v>0</v>
          </cell>
          <cell r="BO9">
            <v>0</v>
          </cell>
          <cell r="BP9">
            <v>0</v>
          </cell>
          <cell r="BQ9">
            <v>0</v>
          </cell>
          <cell r="BR9">
            <v>0</v>
          </cell>
          <cell r="BS9">
            <v>0</v>
          </cell>
          <cell r="BT9">
            <v>0</v>
          </cell>
          <cell r="BU9">
            <v>0</v>
          </cell>
        </row>
        <row r="10">
          <cell r="A10" t="str">
            <v>West Europe Population</v>
          </cell>
          <cell r="B10" t="str">
            <v>millions</v>
          </cell>
          <cell r="C10">
            <v>332.76876787209301</v>
          </cell>
          <cell r="D10">
            <v>334.08010049767438</v>
          </cell>
          <cell r="E10">
            <v>334.95993142477113</v>
          </cell>
          <cell r="F10">
            <v>335.6119667395306</v>
          </cell>
          <cell r="G10">
            <v>336.20743139728569</v>
          </cell>
          <cell r="H10">
            <v>336.91495444057841</v>
          </cell>
          <cell r="I10">
            <v>337.7121009555546</v>
          </cell>
          <cell r="J10">
            <v>338.55379381033674</v>
          </cell>
          <cell r="K10">
            <v>339.64709400386084</v>
          </cell>
          <cell r="L10">
            <v>341.15271253506256</v>
          </cell>
          <cell r="M10">
            <v>343.10087740287662</v>
          </cell>
          <cell r="N10">
            <v>377.58433875000003</v>
          </cell>
          <cell r="O10">
            <v>379.30939299999994</v>
          </cell>
          <cell r="P10">
            <v>380.95411800000005</v>
          </cell>
          <cell r="Q10">
            <v>382.15403225000006</v>
          </cell>
          <cell r="R10">
            <v>383.27452799999992</v>
          </cell>
          <cell r="S10">
            <v>384.53609699999998</v>
          </cell>
          <cell r="T10">
            <v>385.495226</v>
          </cell>
          <cell r="U10">
            <v>386.30712800000015</v>
          </cell>
          <cell r="V10">
            <v>387.58609600000011</v>
          </cell>
          <cell r="W10">
            <v>389.02377399999995</v>
          </cell>
          <cell r="X10">
            <v>391.08837199999999</v>
          </cell>
          <cell r="Y10">
            <v>393.34232100000003</v>
          </cell>
          <cell r="Z10">
            <v>395.75975500000004</v>
          </cell>
          <cell r="AA10">
            <v>397.83358700000002</v>
          </cell>
          <cell r="AB10">
            <v>400.46263099999987</v>
          </cell>
          <cell r="AC10">
            <v>402.70462500000008</v>
          </cell>
          <cell r="AD10">
            <v>404.816732</v>
          </cell>
          <cell r="AE10">
            <v>407.37118299999997</v>
          </cell>
          <cell r="AF10">
            <v>409.36280900000003</v>
          </cell>
          <cell r="AG10">
            <v>411.28957600000001</v>
          </cell>
          <cell r="AH10">
            <v>413.22032284392003</v>
          </cell>
          <cell r="AI10">
            <v>415.12839347690527</v>
          </cell>
          <cell r="AJ10">
            <v>416.9330631095338</v>
          </cell>
          <cell r="AK10">
            <v>418.65040208345141</v>
          </cell>
          <cell r="AL10">
            <v>420.24614905788087</v>
          </cell>
          <cell r="AM10">
            <v>421.73924585026629</v>
          </cell>
          <cell r="AN10">
            <v>423.13345714942653</v>
          </cell>
          <cell r="AO10">
            <v>424.44011144576132</v>
          </cell>
          <cell r="AP10">
            <v>425.66551424346216</v>
          </cell>
          <cell r="AQ10">
            <v>426.80579502960893</v>
          </cell>
          <cell r="AR10">
            <v>427.8662293868399</v>
          </cell>
          <cell r="AS10">
            <v>428.83946213051394</v>
          </cell>
          <cell r="AT10">
            <v>429.75268541880268</v>
          </cell>
          <cell r="AU10">
            <v>430.60338683220488</v>
          </cell>
          <cell r="AV10">
            <v>431.40135611058821</v>
          </cell>
          <cell r="AW10">
            <v>432.13338485993813</v>
          </cell>
          <cell r="AX10">
            <v>432.78899956333595</v>
          </cell>
          <cell r="AY10">
            <v>433.39392348809685</v>
          </cell>
          <cell r="AZ10">
            <v>433.96049270076054</v>
          </cell>
          <cell r="BA10">
            <v>434.49811720594727</v>
          </cell>
          <cell r="BB10">
            <v>435.00683912176521</v>
          </cell>
          <cell r="BC10">
            <v>435.48739545317812</v>
          </cell>
          <cell r="BD10">
            <v>435.94523424887331</v>
          </cell>
          <cell r="BE10">
            <v>436.38276180456336</v>
          </cell>
          <cell r="BF10">
            <v>436.79670088247849</v>
          </cell>
          <cell r="BG10">
            <v>437.18949561896426</v>
          </cell>
          <cell r="BH10">
            <v>437.55992544058552</v>
          </cell>
          <cell r="BI10">
            <v>437.90966794530163</v>
          </cell>
          <cell r="BJ10">
            <v>438.23421104881447</v>
          </cell>
          <cell r="BK10">
            <v>438.53101167344369</v>
          </cell>
          <cell r="BL10">
            <v>438.80749973561387</v>
          </cell>
          <cell r="BM10">
            <v>439.06096827726219</v>
          </cell>
          <cell r="BN10">
            <v>438.92413900658738</v>
          </cell>
          <cell r="BO10">
            <v>438.78974479290753</v>
          </cell>
          <cell r="BP10">
            <v>438.65778118660148</v>
          </cell>
          <cell r="BQ10">
            <v>438.52824378026918</v>
          </cell>
          <cell r="BR10">
            <v>438.40112820866233</v>
          </cell>
          <cell r="BS10">
            <v>438.27643014861781</v>
          </cell>
          <cell r="BT10">
            <v>438.15414531899114</v>
          </cell>
          <cell r="BU10">
            <v>438.03426948059069</v>
          </cell>
        </row>
        <row r="11">
          <cell r="A11" t="str">
            <v>West Europe GDP</v>
          </cell>
          <cell r="B11" t="str">
            <v>Billion $</v>
          </cell>
          <cell r="C11">
            <v>7676.5837251704725</v>
          </cell>
          <cell r="D11">
            <v>7688.2173788358305</v>
          </cell>
          <cell r="E11">
            <v>7749.9976889986892</v>
          </cell>
          <cell r="F11">
            <v>7886.6309375371202</v>
          </cell>
          <cell r="G11">
            <v>8088.5785203868709</v>
          </cell>
          <cell r="H11">
            <v>8302.3086212454564</v>
          </cell>
          <cell r="I11">
            <v>8535.0929073159241</v>
          </cell>
          <cell r="J11">
            <v>8771.4574219913775</v>
          </cell>
          <cell r="K11">
            <v>9135.4613532040639</v>
          </cell>
          <cell r="L11">
            <v>9475.2105949102988</v>
          </cell>
          <cell r="M11">
            <v>9775.0669967378653</v>
          </cell>
          <cell r="N11">
            <v>10158.964151767377</v>
          </cell>
          <cell r="O11">
            <v>10270.137935200724</v>
          </cell>
          <cell r="P11">
            <v>10262.875140429423</v>
          </cell>
          <cell r="Q11">
            <v>10559.17857857032</v>
          </cell>
          <cell r="R11">
            <v>10837.250492446661</v>
          </cell>
          <cell r="S11">
            <v>11034.954224804826</v>
          </cell>
          <cell r="T11">
            <v>11354.300420236443</v>
          </cell>
          <cell r="U11">
            <v>11681.445092909549</v>
          </cell>
          <cell r="V11">
            <v>12019.246596301049</v>
          </cell>
          <cell r="W11">
            <v>12500.416501217313</v>
          </cell>
          <cell r="X11">
            <v>12762.142874705312</v>
          </cell>
          <cell r="Y11">
            <v>12912.925749872449</v>
          </cell>
          <cell r="Z11">
            <v>13074.946367875036</v>
          </cell>
          <cell r="AA11">
            <v>13366.770930793931</v>
          </cell>
          <cell r="AB11">
            <v>13639.701357534184</v>
          </cell>
          <cell r="AC11">
            <v>14078.934235257095</v>
          </cell>
          <cell r="AD11">
            <v>14510.012187646122</v>
          </cell>
          <cell r="AE11">
            <v>14513.533019996132</v>
          </cell>
          <cell r="AF11">
            <v>13912.274849635778</v>
          </cell>
          <cell r="AG11">
            <v>14192.762115021862</v>
          </cell>
          <cell r="AH11">
            <v>14402.244228097559</v>
          </cell>
          <cell r="AI11">
            <v>14371.171480955656</v>
          </cell>
          <cell r="AJ11">
            <v>14344.152546706648</v>
          </cell>
          <cell r="AK11">
            <v>14439.561038217049</v>
          </cell>
          <cell r="AL11">
            <v>14641.958967477683</v>
          </cell>
          <cell r="AM11">
            <v>14925.346272583649</v>
          </cell>
          <cell r="AN11">
            <v>15215.73807417446</v>
          </cell>
          <cell r="AO11">
            <v>15496.927810842511</v>
          </cell>
          <cell r="AP11">
            <v>15771.397280748633</v>
          </cell>
          <cell r="AQ11">
            <v>16056.325175301843</v>
          </cell>
          <cell r="AR11">
            <v>16340.655471559561</v>
          </cell>
          <cell r="AS11">
            <v>16624.830433684303</v>
          </cell>
          <cell r="AT11">
            <v>16911.878860484318</v>
          </cell>
          <cell r="AU11">
            <v>17196.597393747437</v>
          </cell>
          <cell r="AV11">
            <v>17483.685279378104</v>
          </cell>
          <cell r="AW11">
            <v>17772.212376505035</v>
          </cell>
          <cell r="AX11">
            <v>18066.512827532981</v>
          </cell>
          <cell r="AY11">
            <v>18363.721225801131</v>
          </cell>
          <cell r="AZ11">
            <v>18659.290136839758</v>
          </cell>
          <cell r="BA11">
            <v>18958.950328693158</v>
          </cell>
          <cell r="BB11">
            <v>19264.179047321471</v>
          </cell>
          <cell r="BC11">
            <v>19569.324096495566</v>
          </cell>
          <cell r="BD11">
            <v>19879.68495631203</v>
          </cell>
          <cell r="BE11">
            <v>20193.536725641028</v>
          </cell>
          <cell r="BF11">
            <v>20510.628442566507</v>
          </cell>
          <cell r="BG11">
            <v>20831.085434537992</v>
          </cell>
          <cell r="BH11">
            <v>21154.97273755334</v>
          </cell>
          <cell r="BI11">
            <v>21482.883490120417</v>
          </cell>
          <cell r="BJ11">
            <v>21813.095003515737</v>
          </cell>
          <cell r="BK11">
            <v>22145.671113726545</v>
          </cell>
          <cell r="BL11">
            <v>22483.432079957489</v>
          </cell>
          <cell r="BM11">
            <v>22829.613840650873</v>
          </cell>
          <cell r="BN11">
            <v>23182.684856144198</v>
          </cell>
          <cell r="BO11">
            <v>23540.727653001162</v>
          </cell>
          <cell r="BP11">
            <v>23903.375147417639</v>
          </cell>
          <cell r="BQ11">
            <v>24270.239012580041</v>
          </cell>
          <cell r="BR11">
            <v>24640.912404701696</v>
          </cell>
          <cell r="BS11">
            <v>25014.972967039448</v>
          </cell>
          <cell r="BT11">
            <v>25391.986044596651</v>
          </cell>
          <cell r="BU11">
            <v>25771.508032520902</v>
          </cell>
        </row>
        <row r="12">
          <cell r="A12" t="str">
            <v>Central Europe</v>
          </cell>
          <cell r="B12">
            <v>0</v>
          </cell>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V12">
            <v>0</v>
          </cell>
          <cell r="AW12">
            <v>0</v>
          </cell>
          <cell r="AX12">
            <v>0</v>
          </cell>
          <cell r="AY12">
            <v>0</v>
          </cell>
          <cell r="AZ12">
            <v>0</v>
          </cell>
          <cell r="BA12">
            <v>0</v>
          </cell>
          <cell r="BB12">
            <v>0</v>
          </cell>
          <cell r="BC12">
            <v>0</v>
          </cell>
          <cell r="BD12">
            <v>0</v>
          </cell>
          <cell r="BE12">
            <v>0</v>
          </cell>
          <cell r="BF12">
            <v>0</v>
          </cell>
          <cell r="BG12">
            <v>0</v>
          </cell>
          <cell r="BH12">
            <v>0</v>
          </cell>
          <cell r="BI12">
            <v>0</v>
          </cell>
          <cell r="BJ12">
            <v>0</v>
          </cell>
          <cell r="BK12">
            <v>0</v>
          </cell>
          <cell r="BL12">
            <v>0</v>
          </cell>
          <cell r="BM12">
            <v>0</v>
          </cell>
          <cell r="BN12">
            <v>0</v>
          </cell>
          <cell r="BO12">
            <v>0</v>
          </cell>
          <cell r="BP12">
            <v>0</v>
          </cell>
          <cell r="BQ12">
            <v>0</v>
          </cell>
          <cell r="BR12">
            <v>0</v>
          </cell>
          <cell r="BS12">
            <v>0</v>
          </cell>
          <cell r="BT12">
            <v>0</v>
          </cell>
          <cell r="BU12">
            <v>0</v>
          </cell>
        </row>
        <row r="13">
          <cell r="A13" t="str">
            <v>Central Europe Population</v>
          </cell>
          <cell r="B13" t="str">
            <v>millions</v>
          </cell>
          <cell r="C13">
            <v>133.740827</v>
          </cell>
          <cell r="D13">
            <v>134.5080902</v>
          </cell>
          <cell r="E13">
            <v>135.21972505488</v>
          </cell>
          <cell r="F13">
            <v>135.85755556570194</v>
          </cell>
          <cell r="G13">
            <v>136.49573073352823</v>
          </cell>
          <cell r="H13">
            <v>137.01498905942165</v>
          </cell>
          <cell r="I13">
            <v>137.65252454444541</v>
          </cell>
          <cell r="J13">
            <v>138.15062128966321</v>
          </cell>
          <cell r="K13">
            <v>138.50817349613908</v>
          </cell>
          <cell r="L13">
            <v>138.78927966493751</v>
          </cell>
          <cell r="M13">
            <v>139.12218959712348</v>
          </cell>
          <cell r="N13">
            <v>122.42836600000001</v>
          </cell>
          <cell r="O13">
            <v>122.27610199999999</v>
          </cell>
          <cell r="P13">
            <v>121.91128309842452</v>
          </cell>
          <cell r="Q13">
            <v>121.48446779560601</v>
          </cell>
          <cell r="R13">
            <v>121.09754486986269</v>
          </cell>
          <cell r="S13">
            <v>121.46817135258311</v>
          </cell>
          <cell r="T13">
            <v>121.10376927527354</v>
          </cell>
          <cell r="U13">
            <v>120.74805366955815</v>
          </cell>
          <cell r="V13">
            <v>120.56514656717974</v>
          </cell>
          <cell r="W13">
            <v>119.99117699999999</v>
          </cell>
          <cell r="X13">
            <v>119.74042400000002</v>
          </cell>
          <cell r="Y13">
            <v>119.377348</v>
          </cell>
          <cell r="Z13">
            <v>119.21585600000002</v>
          </cell>
          <cell r="AA13">
            <v>119.081216</v>
          </cell>
          <cell r="AB13">
            <v>118.97721000000001</v>
          </cell>
          <cell r="AC13">
            <v>118.888094</v>
          </cell>
          <cell r="AD13">
            <v>118.837609</v>
          </cell>
          <cell r="AE13">
            <v>118.87296000000001</v>
          </cell>
          <cell r="AF13">
            <v>118.88163999999999</v>
          </cell>
          <cell r="AG13">
            <v>118.825374</v>
          </cell>
          <cell r="AH13">
            <v>118.68167898689504</v>
          </cell>
          <cell r="AI13">
            <v>118.50816713852328</v>
          </cell>
          <cell r="AJ13">
            <v>118.37665283299179</v>
          </cell>
          <cell r="AK13">
            <v>118.26554095411871</v>
          </cell>
          <cell r="AL13">
            <v>118.14810804698271</v>
          </cell>
          <cell r="AM13">
            <v>118.02793147063502</v>
          </cell>
          <cell r="AN13">
            <v>117.96125716439892</v>
          </cell>
          <cell r="AO13">
            <v>117.83867127020872</v>
          </cell>
          <cell r="AP13">
            <v>117.70794846371604</v>
          </cell>
          <cell r="AQ13">
            <v>117.56702256765888</v>
          </cell>
          <cell r="AR13">
            <v>117.39847940548115</v>
          </cell>
          <cell r="AS13">
            <v>117.21712744705762</v>
          </cell>
          <cell r="AT13">
            <v>117.01924327135504</v>
          </cell>
          <cell r="AU13">
            <v>116.80330052587695</v>
          </cell>
          <cell r="AV13">
            <v>116.57395331543395</v>
          </cell>
          <cell r="AW13">
            <v>116.31996946815207</v>
          </cell>
          <cell r="AX13">
            <v>116.04505134428285</v>
          </cell>
          <cell r="AY13">
            <v>115.74965115133628</v>
          </cell>
          <cell r="AZ13">
            <v>115.4287503212628</v>
          </cell>
          <cell r="BA13">
            <v>115.08703965735822</v>
          </cell>
          <cell r="BB13">
            <v>114.7247338962855</v>
          </cell>
          <cell r="BC13">
            <v>114.36151608140057</v>
          </cell>
          <cell r="BD13">
            <v>113.96185269948641</v>
          </cell>
          <cell r="BE13">
            <v>113.55095671606611</v>
          </cell>
          <cell r="BF13">
            <v>113.13016285589157</v>
          </cell>
          <cell r="BG13">
            <v>112.69780049013102</v>
          </cell>
          <cell r="BH13">
            <v>112.26237621411207</v>
          </cell>
          <cell r="BI13">
            <v>111.82227961044259</v>
          </cell>
          <cell r="BJ13">
            <v>111.38024864334702</v>
          </cell>
          <cell r="BK13">
            <v>110.93847848676153</v>
          </cell>
          <cell r="BL13">
            <v>110.49823093517018</v>
          </cell>
          <cell r="BM13">
            <v>110.06010920806054</v>
          </cell>
          <cell r="BN13">
            <v>110.22681945689756</v>
          </cell>
          <cell r="BO13">
            <v>110.578798274001</v>
          </cell>
          <cell r="BP13">
            <v>111.17178387063611</v>
          </cell>
          <cell r="BQ13">
            <v>112.07848397267645</v>
          </cell>
          <cell r="BR13">
            <v>113.39374107246982</v>
          </cell>
          <cell r="BS13">
            <v>115.24126990863374</v>
          </cell>
          <cell r="BT13">
            <v>117.7824457371654</v>
          </cell>
          <cell r="BU13">
            <v>121.22776762500661</v>
          </cell>
        </row>
        <row r="14">
          <cell r="A14" t="str">
            <v>Central Europe GDP</v>
          </cell>
          <cell r="B14" t="str">
            <v>Billion $</v>
          </cell>
          <cell r="C14">
            <v>676.46138098165568</v>
          </cell>
          <cell r="D14">
            <v>665.02914322183733</v>
          </cell>
          <cell r="E14">
            <v>667.48436351709495</v>
          </cell>
          <cell r="F14">
            <v>687.11603112390287</v>
          </cell>
          <cell r="G14">
            <v>699.6905291915682</v>
          </cell>
          <cell r="H14">
            <v>711.6965429927659</v>
          </cell>
          <cell r="I14">
            <v>730.551698024958</v>
          </cell>
          <cell r="J14">
            <v>741.6749458663968</v>
          </cell>
          <cell r="K14">
            <v>748.15275614728137</v>
          </cell>
          <cell r="L14">
            <v>742.376816986167</v>
          </cell>
          <cell r="M14">
            <v>783.72293034674146</v>
          </cell>
          <cell r="N14">
            <v>574.27157755515555</v>
          </cell>
          <cell r="O14">
            <v>547.88832181300916</v>
          </cell>
          <cell r="P14">
            <v>546.41159386441711</v>
          </cell>
          <cell r="Q14">
            <v>567.64438208323963</v>
          </cell>
          <cell r="R14">
            <v>598.91982327403548</v>
          </cell>
          <cell r="S14">
            <v>625.10601477737816</v>
          </cell>
          <cell r="T14">
            <v>645.55301061522641</v>
          </cell>
          <cell r="U14">
            <v>664.0040761109085</v>
          </cell>
          <cell r="V14">
            <v>676.23338733821629</v>
          </cell>
          <cell r="W14">
            <v>703.13043005270777</v>
          </cell>
          <cell r="X14">
            <v>724.22169081386289</v>
          </cell>
          <cell r="Y14">
            <v>746.06099102084511</v>
          </cell>
          <cell r="Z14">
            <v>776.31691660117554</v>
          </cell>
          <cell r="AA14">
            <v>819.08732752712444</v>
          </cell>
          <cell r="AB14">
            <v>857.53641713274669</v>
          </cell>
          <cell r="AC14">
            <v>911.28995017830198</v>
          </cell>
          <cell r="AD14">
            <v>964.74987405597676</v>
          </cell>
          <cell r="AE14">
            <v>1007.0592693980382</v>
          </cell>
          <cell r="AF14">
            <v>977.34797048880944</v>
          </cell>
          <cell r="AG14">
            <v>998.40083847525716</v>
          </cell>
          <cell r="AH14">
            <v>1026.1194041919034</v>
          </cell>
          <cell r="AI14">
            <v>1030.1214142052495</v>
          </cell>
          <cell r="AJ14">
            <v>1037.4288110656862</v>
          </cell>
          <cell r="AK14">
            <v>1061.8148632481839</v>
          </cell>
          <cell r="AL14">
            <v>1100.7946679095708</v>
          </cell>
          <cell r="AM14">
            <v>1147.5677784829545</v>
          </cell>
          <cell r="AN14">
            <v>1199.0481953111582</v>
          </cell>
          <cell r="AO14">
            <v>1253.7242938870288</v>
          </cell>
          <cell r="AP14">
            <v>1309.6115530305065</v>
          </cell>
          <cell r="AQ14">
            <v>1367.5575128163589</v>
          </cell>
          <cell r="AR14">
            <v>1426.5389236764145</v>
          </cell>
          <cell r="AS14">
            <v>1486.6166833165755</v>
          </cell>
          <cell r="AT14">
            <v>1547.1866065458878</v>
          </cell>
          <cell r="AU14">
            <v>1608.1890571908073</v>
          </cell>
          <cell r="AV14">
            <v>1669.5911212543861</v>
          </cell>
          <cell r="AW14">
            <v>1731.5477436453293</v>
          </cell>
          <cell r="AX14">
            <v>1793.681634028409</v>
          </cell>
          <cell r="AY14">
            <v>1856.0180240520961</v>
          </cell>
          <cell r="AZ14">
            <v>1918.6842818338919</v>
          </cell>
          <cell r="BA14">
            <v>1981.3031357089073</v>
          </cell>
          <cell r="BB14">
            <v>2043.5698205399608</v>
          </cell>
          <cell r="BC14">
            <v>2105.5586389348477</v>
          </cell>
          <cell r="BD14">
            <v>2167.9342818310752</v>
          </cell>
          <cell r="BE14">
            <v>2230.6932776747758</v>
          </cell>
          <cell r="BF14">
            <v>2293.9475837167988</v>
          </cell>
          <cell r="BG14">
            <v>2357.4172235955984</v>
          </cell>
          <cell r="BH14">
            <v>2421.3710421555961</v>
          </cell>
          <cell r="BI14">
            <v>2485.9283098678479</v>
          </cell>
          <cell r="BJ14">
            <v>2551.5324691179098</v>
          </cell>
          <cell r="BK14">
            <v>2618.2861203946663</v>
          </cell>
          <cell r="BL14">
            <v>2686.2999683027447</v>
          </cell>
          <cell r="BM14">
            <v>2755.6331762192708</v>
          </cell>
          <cell r="BN14">
            <v>2826.3488488549388</v>
          </cell>
          <cell r="BO14">
            <v>2898.7392449455861</v>
          </cell>
          <cell r="BP14">
            <v>2972.8350532601089</v>
          </cell>
          <cell r="BQ14">
            <v>3048.6671513058373</v>
          </cell>
          <cell r="BR14">
            <v>3126.2665927230764</v>
          </cell>
          <cell r="BS14">
            <v>3205.6645944013421</v>
          </cell>
          <cell r="BT14">
            <v>3286.8925233485083</v>
          </cell>
          <cell r="BU14">
            <v>3369.9818833469872</v>
          </cell>
        </row>
        <row r="15">
          <cell r="A15" t="str">
            <v>CIS &amp; Baltic States</v>
          </cell>
          <cell r="B15">
            <v>0</v>
          </cell>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0</v>
          </cell>
          <cell r="BN15">
            <v>0</v>
          </cell>
          <cell r="BO15">
            <v>0</v>
          </cell>
          <cell r="BP15">
            <v>0</v>
          </cell>
          <cell r="BQ15">
            <v>0</v>
          </cell>
          <cell r="BR15">
            <v>0</v>
          </cell>
          <cell r="BS15">
            <v>0</v>
          </cell>
          <cell r="BT15">
            <v>0</v>
          </cell>
          <cell r="BU15">
            <v>0</v>
          </cell>
        </row>
        <row r="16">
          <cell r="A16" t="str">
            <v>CIS &amp; Baltic States Population</v>
          </cell>
          <cell r="B16" t="str">
            <v>millions</v>
          </cell>
          <cell r="C16">
            <v>207.38632799999999</v>
          </cell>
          <cell r="D16">
            <v>268.14225799999997</v>
          </cell>
          <cell r="E16">
            <v>270.41875800000003</v>
          </cell>
          <cell r="F16">
            <v>272.85601400000007</v>
          </cell>
          <cell r="G16">
            <v>275.37989699999997</v>
          </cell>
          <cell r="H16">
            <v>277.873515</v>
          </cell>
          <cell r="I16">
            <v>280.36940500000003</v>
          </cell>
          <cell r="J16">
            <v>282.80506000000003</v>
          </cell>
          <cell r="K16">
            <v>285.12015999999994</v>
          </cell>
          <cell r="L16">
            <v>286.604491</v>
          </cell>
          <cell r="M16">
            <v>288.53704099999999</v>
          </cell>
          <cell r="N16">
            <v>290.122095</v>
          </cell>
          <cell r="O16">
            <v>290.20890146911006</v>
          </cell>
          <cell r="P16">
            <v>290.5870253443627</v>
          </cell>
          <cell r="Q16">
            <v>290.69957928951845</v>
          </cell>
          <cell r="R16">
            <v>290.60328005953727</v>
          </cell>
          <cell r="S16">
            <v>290.32341816012263</v>
          </cell>
          <cell r="T16">
            <v>289.86596498640597</v>
          </cell>
          <cell r="U16">
            <v>289.26909499999999</v>
          </cell>
          <cell r="V16">
            <v>288.57414700000004</v>
          </cell>
          <cell r="W16">
            <v>287.81338700000003</v>
          </cell>
          <cell r="X16">
            <v>287.00001199999997</v>
          </cell>
          <cell r="Y16">
            <v>286.16459200000003</v>
          </cell>
          <cell r="Z16">
            <v>285.35958199999999</v>
          </cell>
          <cell r="AA16">
            <v>284.64835699999998</v>
          </cell>
          <cell r="AB16">
            <v>284.08013899999997</v>
          </cell>
          <cell r="AC16">
            <v>283.67422399999998</v>
          </cell>
          <cell r="AD16">
            <v>283.42966200000001</v>
          </cell>
          <cell r="AE16">
            <v>283.31005900000002</v>
          </cell>
          <cell r="AF16">
            <v>283.264972</v>
          </cell>
          <cell r="AG16">
            <v>283.249279</v>
          </cell>
          <cell r="AH16">
            <v>286.21390700000001</v>
          </cell>
          <cell r="AI16">
            <v>286.58712700000001</v>
          </cell>
          <cell r="AJ16">
            <v>286.93214281511632</v>
          </cell>
          <cell r="AK16">
            <v>287.27879484931572</v>
          </cell>
          <cell r="AL16">
            <v>287.62788499414933</v>
          </cell>
          <cell r="AM16">
            <v>287.9720250839473</v>
          </cell>
          <cell r="AN16">
            <v>288.2961558342393</v>
          </cell>
          <cell r="AO16">
            <v>288.58536135674092</v>
          </cell>
          <cell r="AP16">
            <v>288.82256054136974</v>
          </cell>
          <cell r="AQ16">
            <v>288.99491104916058</v>
          </cell>
          <cell r="AR16">
            <v>289.09677348392734</v>
          </cell>
          <cell r="AS16">
            <v>289.12815548817565</v>
          </cell>
          <cell r="AT16">
            <v>289.08975086898829</v>
          </cell>
          <cell r="AU16">
            <v>288.98504199857041</v>
          </cell>
          <cell r="AV16">
            <v>288.81816241643031</v>
          </cell>
          <cell r="AW16">
            <v>288.5891105890521</v>
          </cell>
          <cell r="AX16">
            <v>288.30104711153149</v>
          </cell>
          <cell r="AY16">
            <v>287.96590638713951</v>
          </cell>
          <cell r="AZ16">
            <v>287.59916413522421</v>
          </cell>
          <cell r="BA16">
            <v>287.21348428548737</v>
          </cell>
          <cell r="BB16">
            <v>286.81344241013636</v>
          </cell>
          <cell r="BC16">
            <v>286.40120632606488</v>
          </cell>
          <cell r="BD16">
            <v>285.98388040657056</v>
          </cell>
          <cell r="BE16">
            <v>285.56865608217191</v>
          </cell>
          <cell r="BF16">
            <v>285.16061945150722</v>
          </cell>
          <cell r="BG16">
            <v>284.76304912111613</v>
          </cell>
          <cell r="BH16">
            <v>284.37562410244294</v>
          </cell>
          <cell r="BI16">
            <v>283.99476791483335</v>
          </cell>
          <cell r="BJ16">
            <v>283.61450173430882</v>
          </cell>
          <cell r="BK16">
            <v>283.22953078266721</v>
          </cell>
          <cell r="BL16">
            <v>282.83936931876474</v>
          </cell>
          <cell r="BM16">
            <v>282.44288252570794</v>
          </cell>
          <cell r="BN16">
            <v>281.99460533646504</v>
          </cell>
          <cell r="BO16">
            <v>281.55219837872909</v>
          </cell>
          <cell r="BP16">
            <v>281.11565824429562</v>
          </cell>
          <cell r="BQ16">
            <v>280.68498172530229</v>
          </cell>
          <cell r="BR16">
            <v>280.26016581446498</v>
          </cell>
          <cell r="BS16">
            <v>279.84120770532309</v>
          </cell>
          <cell r="BT16">
            <v>279.42810479249476</v>
          </cell>
          <cell r="BU16">
            <v>279.02085467194178</v>
          </cell>
        </row>
        <row r="17">
          <cell r="A17" t="str">
            <v>CIS &amp; Baltic States GDP</v>
          </cell>
          <cell r="B17" t="str">
            <v>Billion $</v>
          </cell>
          <cell r="C17">
            <v>749.19229405139379</v>
          </cell>
          <cell r="D17">
            <v>775.79230751123896</v>
          </cell>
          <cell r="E17">
            <v>801.29056319029814</v>
          </cell>
          <cell r="F17">
            <v>835.40302025331505</v>
          </cell>
          <cell r="G17">
            <v>867.03954675109776</v>
          </cell>
          <cell r="H17">
            <v>879.80532253350236</v>
          </cell>
          <cell r="I17">
            <v>920.79477806854152</v>
          </cell>
          <cell r="J17">
            <v>940.45736008319943</v>
          </cell>
          <cell r="K17">
            <v>973.01033460001895</v>
          </cell>
          <cell r="L17">
            <v>995.1784192242776</v>
          </cell>
          <cell r="M17">
            <v>959.57711716335689</v>
          </cell>
          <cell r="N17">
            <v>898.63757599961889</v>
          </cell>
          <cell r="O17">
            <v>945.36672995159915</v>
          </cell>
          <cell r="P17">
            <v>854.77000817877399</v>
          </cell>
          <cell r="Q17">
            <v>737.67446949217833</v>
          </cell>
          <cell r="R17">
            <v>700.96900288646634</v>
          </cell>
          <cell r="S17">
            <v>678.76472186684418</v>
          </cell>
          <cell r="T17">
            <v>689.22299199806241</v>
          </cell>
          <cell r="U17">
            <v>665.87908277510371</v>
          </cell>
          <cell r="V17">
            <v>701.03268699643297</v>
          </cell>
          <cell r="W17">
            <v>764.70526071601876</v>
          </cell>
          <cell r="X17">
            <v>809.85225479360679</v>
          </cell>
          <cell r="Y17">
            <v>851.62462888558707</v>
          </cell>
          <cell r="Z17">
            <v>916.61474775709178</v>
          </cell>
          <cell r="AA17">
            <v>988.48116375484187</v>
          </cell>
          <cell r="AB17">
            <v>1055.9611603179114</v>
          </cell>
          <cell r="AC17">
            <v>1148.0354173175981</v>
          </cell>
          <cell r="AD17">
            <v>1249.5283593540485</v>
          </cell>
          <cell r="AE17">
            <v>1312.4652752517056</v>
          </cell>
          <cell r="AF17">
            <v>1218.178952176992</v>
          </cell>
          <cell r="AG17">
            <v>1276.2655239183107</v>
          </cell>
          <cell r="AH17">
            <v>1338.9687640654436</v>
          </cell>
          <cell r="AI17">
            <v>1388.0318721854348</v>
          </cell>
          <cell r="AJ17">
            <v>1431.2366854783049</v>
          </cell>
          <cell r="AK17">
            <v>1489.1819310320313</v>
          </cell>
          <cell r="AL17">
            <v>1551.6922986964764</v>
          </cell>
          <cell r="AM17">
            <v>1613.8323187114408</v>
          </cell>
          <cell r="AN17">
            <v>1678.0244612341571</v>
          </cell>
          <cell r="AO17">
            <v>1740.9698243123303</v>
          </cell>
          <cell r="AP17">
            <v>1803.9597121588167</v>
          </cell>
          <cell r="AQ17">
            <v>1866.2366015198083</v>
          </cell>
          <cell r="AR17">
            <v>1928.6936717839728</v>
          </cell>
          <cell r="AS17">
            <v>1992.2634258705157</v>
          </cell>
          <cell r="AT17">
            <v>2057.8328392535482</v>
          </cell>
          <cell r="AU17">
            <v>2125.090645559686</v>
          </cell>
          <cell r="AV17">
            <v>2190.6510208622999</v>
          </cell>
          <cell r="AW17">
            <v>2255.6925917033504</v>
          </cell>
          <cell r="AX17">
            <v>2321.7140864961034</v>
          </cell>
          <cell r="AY17">
            <v>2388.8439012796725</v>
          </cell>
          <cell r="AZ17">
            <v>2458.2030664788508</v>
          </cell>
          <cell r="BA17">
            <v>2528.6304262720091</v>
          </cell>
          <cell r="BB17">
            <v>2597.9269710811091</v>
          </cell>
          <cell r="BC17">
            <v>2668.1605636395561</v>
          </cell>
          <cell r="BD17">
            <v>2740.7173822842037</v>
          </cell>
          <cell r="BE17">
            <v>2814.4579685281051</v>
          </cell>
          <cell r="BF17">
            <v>2889.4597620090917</v>
          </cell>
          <cell r="BG17">
            <v>2966.0797845305142</v>
          </cell>
          <cell r="BH17">
            <v>3044.8133036160552</v>
          </cell>
          <cell r="BI17">
            <v>3124.9814375846386</v>
          </cell>
          <cell r="BJ17">
            <v>3207.2917133490623</v>
          </cell>
          <cell r="BK17">
            <v>3291.097469250717</v>
          </cell>
          <cell r="BL17">
            <v>3373.8323478466054</v>
          </cell>
          <cell r="BM17">
            <v>3458.5049271730441</v>
          </cell>
          <cell r="BN17">
            <v>3545.2262743152146</v>
          </cell>
          <cell r="BO17">
            <v>3634.0314202094542</v>
          </cell>
          <cell r="BP17">
            <v>3724.9713346495646</v>
          </cell>
          <cell r="BQ17">
            <v>3818.0982759985045</v>
          </cell>
          <cell r="BR17">
            <v>3913.4658232790989</v>
          </cell>
          <cell r="BS17">
            <v>4011.1289092586026</v>
          </cell>
          <cell r="BT17">
            <v>4111.1438545872115</v>
          </cell>
          <cell r="BU17">
            <v>4213.568403055333</v>
          </cell>
        </row>
        <row r="18">
          <cell r="A18" t="str">
            <v>Middle East</v>
          </cell>
          <cell r="B18">
            <v>0</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0</v>
          </cell>
          <cell r="BN18">
            <v>0</v>
          </cell>
          <cell r="BO18">
            <v>0</v>
          </cell>
          <cell r="BP18">
            <v>0</v>
          </cell>
          <cell r="BQ18">
            <v>0</v>
          </cell>
          <cell r="BR18">
            <v>0</v>
          </cell>
          <cell r="BS18">
            <v>0</v>
          </cell>
          <cell r="BT18">
            <v>0</v>
          </cell>
          <cell r="BU18">
            <v>0</v>
          </cell>
        </row>
        <row r="19">
          <cell r="A19" t="str">
            <v>Middle East Population</v>
          </cell>
          <cell r="B19" t="str">
            <v>millions</v>
          </cell>
          <cell r="C19">
            <v>155.147795</v>
          </cell>
          <cell r="D19">
            <v>159.60945000000001</v>
          </cell>
          <cell r="E19">
            <v>164.20728200000002</v>
          </cell>
          <cell r="F19">
            <v>168.91276900000003</v>
          </cell>
          <cell r="G19">
            <v>173.68692299999998</v>
          </cell>
          <cell r="H19">
            <v>178.50454600000003</v>
          </cell>
          <cell r="I19">
            <v>183.335823</v>
          </cell>
          <cell r="J19">
            <v>188.20260200000001</v>
          </cell>
          <cell r="K19">
            <v>193.20298300000002</v>
          </cell>
          <cell r="L19">
            <v>198.47122699999997</v>
          </cell>
          <cell r="M19">
            <v>200.17546599999997</v>
          </cell>
          <cell r="N19">
            <v>205.98535699999996</v>
          </cell>
          <cell r="O19">
            <v>212.098356</v>
          </cell>
          <cell r="P19">
            <v>218.336792</v>
          </cell>
          <cell r="Q19">
            <v>224.45423399999999</v>
          </cell>
          <cell r="R19">
            <v>230.28427100000002</v>
          </cell>
          <cell r="S19">
            <v>235.75788800000001</v>
          </cell>
          <cell r="T19">
            <v>240.94499000000002</v>
          </cell>
          <cell r="U19">
            <v>246.00114599999998</v>
          </cell>
          <cell r="V19">
            <v>251.13364900000005</v>
          </cell>
          <cell r="W19">
            <v>256.50422600000002</v>
          </cell>
          <cell r="X19">
            <v>262.14600899999999</v>
          </cell>
          <cell r="Y19">
            <v>268.01346522667779</v>
          </cell>
          <cell r="Z19">
            <v>274.08831200000003</v>
          </cell>
          <cell r="AA19">
            <v>280.33463992963658</v>
          </cell>
          <cell r="AB19">
            <v>286.78996051346218</v>
          </cell>
          <cell r="AC19">
            <v>293.40416850492073</v>
          </cell>
          <cell r="AD19">
            <v>300.17838530865123</v>
          </cell>
          <cell r="AE19">
            <v>307.05112282876507</v>
          </cell>
          <cell r="AF19">
            <v>313.86764400000004</v>
          </cell>
          <cell r="AG19">
            <v>320.39437950000001</v>
          </cell>
          <cell r="AH19">
            <v>326.89388188469195</v>
          </cell>
          <cell r="AI19">
            <v>333.29612568162031</v>
          </cell>
          <cell r="AJ19">
            <v>339.633915845628</v>
          </cell>
          <cell r="AK19">
            <v>345.95888978950268</v>
          </cell>
          <cell r="AL19">
            <v>352.21400604584534</v>
          </cell>
          <cell r="AM19">
            <v>358.42980862558233</v>
          </cell>
          <cell r="AN19">
            <v>364.62922377873292</v>
          </cell>
          <cell r="AO19">
            <v>370.80073919090347</v>
          </cell>
          <cell r="AP19">
            <v>376.92558192715785</v>
          </cell>
          <cell r="AQ19">
            <v>382.98971691185199</v>
          </cell>
          <cell r="AR19">
            <v>388.99204330481734</v>
          </cell>
          <cell r="AS19">
            <v>394.93675967963725</v>
          </cell>
          <cell r="AT19">
            <v>400.82130855732606</v>
          </cell>
          <cell r="AU19">
            <v>406.64245951129766</v>
          </cell>
          <cell r="AV19">
            <v>412.40125958604608</v>
          </cell>
          <cell r="AW19">
            <v>418.09361833603134</v>
          </cell>
          <cell r="AX19">
            <v>423.72217514648986</v>
          </cell>
          <cell r="AY19">
            <v>429.29456866975283</v>
          </cell>
          <cell r="AZ19">
            <v>434.82032121179958</v>
          </cell>
          <cell r="BA19">
            <v>440.30918487594045</v>
          </cell>
          <cell r="BB19">
            <v>445.76089085413531</v>
          </cell>
          <cell r="BC19">
            <v>451.17464974104627</v>
          </cell>
          <cell r="BD19">
            <v>456.54919661988288</v>
          </cell>
          <cell r="BE19">
            <v>461.88518425304358</v>
          </cell>
          <cell r="BF19">
            <v>467.17886434789318</v>
          </cell>
          <cell r="BG19">
            <v>472.4312312534181</v>
          </cell>
          <cell r="BH19">
            <v>477.63842160316563</v>
          </cell>
          <cell r="BI19">
            <v>482.79735778368968</v>
          </cell>
          <cell r="BJ19">
            <v>487.90290991576717</v>
          </cell>
          <cell r="BK19">
            <v>492.95014933091824</v>
          </cell>
          <cell r="BL19">
            <v>497.93589580015339</v>
          </cell>
          <cell r="BM19">
            <v>502.89593119070787</v>
          </cell>
          <cell r="BN19">
            <v>507.82725882444277</v>
          </cell>
          <cell r="BO19">
            <v>512.83771889077684</v>
          </cell>
          <cell r="BP19">
            <v>517.92871682902171</v>
          </cell>
          <cell r="BQ19">
            <v>523.10168392711489</v>
          </cell>
          <cell r="BR19">
            <v>528.35807780426921</v>
          </cell>
          <cell r="BS19">
            <v>533.69938290270625</v>
          </cell>
          <cell r="BT19">
            <v>539.1271109886444</v>
          </cell>
          <cell r="BU19">
            <v>544.64280166271567</v>
          </cell>
        </row>
        <row r="20">
          <cell r="A20" t="str">
            <v>Middle East GDP</v>
          </cell>
          <cell r="B20" t="str">
            <v>Billion $</v>
          </cell>
          <cell r="C20">
            <v>910.24841393346435</v>
          </cell>
          <cell r="D20">
            <v>851.81081139817854</v>
          </cell>
          <cell r="E20">
            <v>806.35617722572351</v>
          </cell>
          <cell r="F20">
            <v>860.27907599934997</v>
          </cell>
          <cell r="G20">
            <v>870.75465176507566</v>
          </cell>
          <cell r="H20">
            <v>856.84324164967006</v>
          </cell>
          <cell r="I20">
            <v>838.79161552721166</v>
          </cell>
          <cell r="J20">
            <v>861.62283463591905</v>
          </cell>
          <cell r="K20">
            <v>856.07605588070555</v>
          </cell>
          <cell r="L20">
            <v>885.28161673485442</v>
          </cell>
          <cell r="M20">
            <v>923.63541926494656</v>
          </cell>
          <cell r="N20">
            <v>912.94217479626229</v>
          </cell>
          <cell r="O20">
            <v>986.36794678344336</v>
          </cell>
          <cell r="P20">
            <v>1029.7292518613667</v>
          </cell>
          <cell r="Q20">
            <v>1036.3523308868719</v>
          </cell>
          <cell r="R20">
            <v>1070.5699815603848</v>
          </cell>
          <cell r="S20">
            <v>1125.8617080141435</v>
          </cell>
          <cell r="T20">
            <v>1191.3933667617437</v>
          </cell>
          <cell r="U20">
            <v>1233.7648914725651</v>
          </cell>
          <cell r="V20">
            <v>1239.2626504479117</v>
          </cell>
          <cell r="W20">
            <v>1320.2603517361324</v>
          </cell>
          <cell r="X20">
            <v>1316.4554126622186</v>
          </cell>
          <cell r="Y20">
            <v>1365.5865061626223</v>
          </cell>
          <cell r="Z20">
            <v>1431.9713088401745</v>
          </cell>
          <cell r="AA20">
            <v>1543.2714624807259</v>
          </cell>
          <cell r="AB20">
            <v>1644.1403114162517</v>
          </cell>
          <cell r="AC20">
            <v>1748.1311921886811</v>
          </cell>
          <cell r="AD20">
            <v>1839.1789131142878</v>
          </cell>
          <cell r="AE20">
            <v>1905.3288456638516</v>
          </cell>
          <cell r="AF20">
            <v>1895.1844164026752</v>
          </cell>
          <cell r="AG20">
            <v>2013.6255172557933</v>
          </cell>
          <cell r="AH20">
            <v>2134.6441857739906</v>
          </cell>
          <cell r="AI20">
            <v>2195.4852764369803</v>
          </cell>
          <cell r="AJ20">
            <v>2251.7996004423035</v>
          </cell>
          <cell r="AK20">
            <v>2331.7783004226744</v>
          </cell>
          <cell r="AL20">
            <v>2430.2481270709654</v>
          </cell>
          <cell r="AM20">
            <v>2539.1049233335834</v>
          </cell>
          <cell r="AN20">
            <v>2652.2482342177977</v>
          </cell>
          <cell r="AO20">
            <v>2761.6249232063201</v>
          </cell>
          <cell r="AP20">
            <v>2874.863203663368</v>
          </cell>
          <cell r="AQ20">
            <v>2990.3767832104172</v>
          </cell>
          <cell r="AR20">
            <v>3105.6487392085542</v>
          </cell>
          <cell r="AS20">
            <v>3223.0346950076673</v>
          </cell>
          <cell r="AT20">
            <v>3343.3872621498058</v>
          </cell>
          <cell r="AU20">
            <v>3463.4964658103345</v>
          </cell>
          <cell r="AV20">
            <v>3588.4307955524882</v>
          </cell>
          <cell r="AW20">
            <v>3716.2408889371745</v>
          </cell>
          <cell r="AX20">
            <v>3848.8784089174533</v>
          </cell>
          <cell r="AY20">
            <v>3984.6648422467315</v>
          </cell>
          <cell r="AZ20">
            <v>4124.9185080946263</v>
          </cell>
          <cell r="BA20">
            <v>4267.4098870758962</v>
          </cell>
          <cell r="BB20">
            <v>4413.8018628853515</v>
          </cell>
          <cell r="BC20">
            <v>4564.4201228566453</v>
          </cell>
          <cell r="BD20">
            <v>4717.9526875461688</v>
          </cell>
          <cell r="BE20">
            <v>4875.6138545498134</v>
          </cell>
          <cell r="BF20">
            <v>5037.6590161019585</v>
          </cell>
          <cell r="BG20">
            <v>5205.5692866275276</v>
          </cell>
          <cell r="BH20">
            <v>5378.5212849870768</v>
          </cell>
          <cell r="BI20">
            <v>5556.3441848317016</v>
          </cell>
          <cell r="BJ20">
            <v>5738.943434307479</v>
          </cell>
          <cell r="BK20">
            <v>5927.1746734264871</v>
          </cell>
          <cell r="BL20">
            <v>6120.7212412718491</v>
          </cell>
          <cell r="BM20">
            <v>6320.2812658027951</v>
          </cell>
          <cell r="BN20">
            <v>6524.9967076619168</v>
          </cell>
          <cell r="BO20">
            <v>6736.0494228794696</v>
          </cell>
          <cell r="BP20">
            <v>6953.6131738270878</v>
          </cell>
          <cell r="BQ20">
            <v>7177.8653532214212</v>
          </cell>
          <cell r="BR20">
            <v>7408.987012951261</v>
          </cell>
          <cell r="BS20">
            <v>7647.1628919719615</v>
          </cell>
          <cell r="BT20">
            <v>7892.5814433470305</v>
          </cell>
          <cell r="BU20">
            <v>8145.4348605338764</v>
          </cell>
        </row>
        <row r="21">
          <cell r="A21" t="str">
            <v>Africa</v>
          </cell>
          <cell r="B21">
            <v>0</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0</v>
          </cell>
          <cell r="BN21">
            <v>0</v>
          </cell>
          <cell r="BO21">
            <v>0</v>
          </cell>
          <cell r="BP21">
            <v>0</v>
          </cell>
          <cell r="BQ21">
            <v>0</v>
          </cell>
          <cell r="BR21">
            <v>0</v>
          </cell>
          <cell r="BS21">
            <v>0</v>
          </cell>
          <cell r="BT21">
            <v>0</v>
          </cell>
          <cell r="BU21">
            <v>0</v>
          </cell>
        </row>
        <row r="22">
          <cell r="A22" t="str">
            <v>Africa Population</v>
          </cell>
          <cell r="B22" t="str">
            <v>millions</v>
          </cell>
          <cell r="C22">
            <v>475.79176668162137</v>
          </cell>
          <cell r="D22">
            <v>489.47918813355756</v>
          </cell>
          <cell r="E22">
            <v>503.58585633149539</v>
          </cell>
          <cell r="F22">
            <v>517.45162608757676</v>
          </cell>
          <cell r="G22">
            <v>532.42532810244631</v>
          </cell>
          <cell r="H22">
            <v>548.53569796488705</v>
          </cell>
          <cell r="I22">
            <v>564.15881915156831</v>
          </cell>
          <cell r="J22">
            <v>579.93097002690877</v>
          </cell>
          <cell r="K22">
            <v>596.0494888430535</v>
          </cell>
          <cell r="L22">
            <v>613.49102473997209</v>
          </cell>
          <cell r="M22">
            <v>628.87400200000002</v>
          </cell>
          <cell r="N22">
            <v>645.42849205205016</v>
          </cell>
          <cell r="O22">
            <v>662.86002640455524</v>
          </cell>
          <cell r="P22">
            <v>679.55853875137871</v>
          </cell>
          <cell r="Q22">
            <v>696.61578185416647</v>
          </cell>
          <cell r="R22">
            <v>713.65124454359045</v>
          </cell>
          <cell r="S22">
            <v>731.34507272061535</v>
          </cell>
          <cell r="T22">
            <v>749.18007035778851</v>
          </cell>
          <cell r="U22">
            <v>767.20078950055404</v>
          </cell>
          <cell r="V22">
            <v>785.46287099999984</v>
          </cell>
          <cell r="W22">
            <v>804.00087400000007</v>
          </cell>
          <cell r="X22">
            <v>822.82218943953671</v>
          </cell>
          <cell r="Y22">
            <v>841.9083510726216</v>
          </cell>
          <cell r="Z22">
            <v>861.27932364496291</v>
          </cell>
          <cell r="AA22">
            <v>880.97285040253814</v>
          </cell>
          <cell r="AB22">
            <v>901.34830321770164</v>
          </cell>
          <cell r="AC22">
            <v>922.06986284426671</v>
          </cell>
          <cell r="AD22">
            <v>943.15619171414346</v>
          </cell>
          <cell r="AE22">
            <v>964.63539479984911</v>
          </cell>
          <cell r="AF22">
            <v>986.49360075602385</v>
          </cell>
          <cell r="AG22">
            <v>1008.7123540463945</v>
          </cell>
          <cell r="AH22">
            <v>1029.7360598302346</v>
          </cell>
          <cell r="AI22">
            <v>1052.1749232750301</v>
          </cell>
          <cell r="AJ22">
            <v>1075.1256502261597</v>
          </cell>
          <cell r="AK22">
            <v>1098.2245937584703</v>
          </cell>
          <cell r="AL22">
            <v>1121.4720431590526</v>
          </cell>
          <cell r="AM22">
            <v>1144.8747200255361</v>
          </cell>
          <cell r="AN22">
            <v>1168.3258691838337</v>
          </cell>
          <cell r="AO22">
            <v>1191.9213295887118</v>
          </cell>
          <cell r="AP22">
            <v>1215.6324887312635</v>
          </cell>
          <cell r="AQ22">
            <v>1239.4441970798293</v>
          </cell>
          <cell r="AR22">
            <v>1263.3401459841002</v>
          </cell>
          <cell r="AS22">
            <v>1287.3207620261144</v>
          </cell>
          <cell r="AT22">
            <v>1311.3949908817085</v>
          </cell>
          <cell r="AU22">
            <v>1335.5806367619209</v>
          </cell>
          <cell r="AV22">
            <v>1359.8906315108793</v>
          </cell>
          <cell r="AW22">
            <v>1384.3391024451057</v>
          </cell>
          <cell r="AX22">
            <v>1408.9121211309048</v>
          </cell>
          <cell r="AY22">
            <v>1433.6066936224765</v>
          </cell>
          <cell r="AZ22">
            <v>1458.4231267128046</v>
          </cell>
          <cell r="BA22">
            <v>1483.2602398285201</v>
          </cell>
          <cell r="BB22">
            <v>1508.2458460155713</v>
          </cell>
          <cell r="BC22">
            <v>1533.3808975881866</v>
          </cell>
          <cell r="BD22">
            <v>1558.6720152924154</v>
          </cell>
          <cell r="BE22">
            <v>1584.1240043903981</v>
          </cell>
          <cell r="BF22">
            <v>1609.7407288779407</v>
          </cell>
          <cell r="BG22">
            <v>1635.5268761188049</v>
          </cell>
          <cell r="BH22">
            <v>1661.4819652274698</v>
          </cell>
          <cell r="BI22">
            <v>1687.670440197061</v>
          </cell>
          <cell r="BJ22">
            <v>1714.0517944423495</v>
          </cell>
          <cell r="BK22">
            <v>1740.6179127078678</v>
          </cell>
          <cell r="BL22">
            <v>1768.1781116436762</v>
          </cell>
          <cell r="BM22">
            <v>1796.0195828275578</v>
          </cell>
          <cell r="BN22">
            <v>1825.2157478610575</v>
          </cell>
          <cell r="BO22">
            <v>1855.332626294015</v>
          </cell>
          <cell r="BP22">
            <v>1886.5546755666583</v>
          </cell>
          <cell r="BQ22">
            <v>1919.139782659543</v>
          </cell>
          <cell r="BR22">
            <v>1953.4499160230062</v>
          </cell>
          <cell r="BS22">
            <v>1989.9946011905763</v>
          </cell>
          <cell r="BT22">
            <v>2029.4925856072723</v>
          </cell>
          <cell r="BU22">
            <v>2072.9593031952149</v>
          </cell>
        </row>
        <row r="23">
          <cell r="A23" t="str">
            <v>Africa GDP</v>
          </cell>
          <cell r="B23" t="str">
            <v>Billion $</v>
          </cell>
          <cell r="C23">
            <v>525.67881336133985</v>
          </cell>
          <cell r="D23">
            <v>525.60188428924164</v>
          </cell>
          <cell r="E23">
            <v>537.17841618453917</v>
          </cell>
          <cell r="F23">
            <v>536.68060051813166</v>
          </cell>
          <cell r="G23">
            <v>549.27323293603672</v>
          </cell>
          <cell r="H23">
            <v>563.5956139512848</v>
          </cell>
          <cell r="I23">
            <v>565.25345515977131</v>
          </cell>
          <cell r="J23">
            <v>563.53145371248775</v>
          </cell>
          <cell r="K23">
            <v>587.1467457072215</v>
          </cell>
          <cell r="L23">
            <v>607.82802460466303</v>
          </cell>
          <cell r="M23">
            <v>621.69736780185724</v>
          </cell>
          <cell r="N23">
            <v>631.29395333528601</v>
          </cell>
          <cell r="O23">
            <v>627.24326191927571</v>
          </cell>
          <cell r="P23">
            <v>627.66162792941054</v>
          </cell>
          <cell r="Q23">
            <v>642.5541146025098</v>
          </cell>
          <cell r="R23">
            <v>653.06926311299628</v>
          </cell>
          <cell r="S23">
            <v>686.30859150922106</v>
          </cell>
          <cell r="T23">
            <v>707.1765718926805</v>
          </cell>
          <cell r="U23">
            <v>729.79747264090224</v>
          </cell>
          <cell r="V23">
            <v>749.93838091245209</v>
          </cell>
          <cell r="W23">
            <v>776.66573192442343</v>
          </cell>
          <cell r="X23">
            <v>804.53120909987547</v>
          </cell>
          <cell r="Y23">
            <v>833.12205915609934</v>
          </cell>
          <cell r="Z23">
            <v>875.81315782689933</v>
          </cell>
          <cell r="AA23">
            <v>945.86755925969987</v>
          </cell>
          <cell r="AB23">
            <v>998.06333696085983</v>
          </cell>
          <cell r="AC23">
            <v>1058.4919401310462</v>
          </cell>
          <cell r="AD23">
            <v>1121.0627461132349</v>
          </cell>
          <cell r="AE23">
            <v>1172.5474393432598</v>
          </cell>
          <cell r="AF23">
            <v>1200.6887663476093</v>
          </cell>
          <cell r="AG23">
            <v>1257.4273835754486</v>
          </cell>
          <cell r="AH23">
            <v>1268.4962234544089</v>
          </cell>
          <cell r="AI23">
            <v>1335.8362165694291</v>
          </cell>
          <cell r="AJ23">
            <v>1392.787706639424</v>
          </cell>
          <cell r="AK23">
            <v>1457.312883948056</v>
          </cell>
          <cell r="AL23">
            <v>1529.6038531279405</v>
          </cell>
          <cell r="AM23">
            <v>1607.9191648018461</v>
          </cell>
          <cell r="AN23">
            <v>1688.9526225141219</v>
          </cell>
          <cell r="AO23">
            <v>1770.9880517174061</v>
          </cell>
          <cell r="AP23">
            <v>1854.9955289151021</v>
          </cell>
          <cell r="AQ23">
            <v>1939.833313296115</v>
          </cell>
          <cell r="AR23">
            <v>2027.5074547316785</v>
          </cell>
          <cell r="AS23">
            <v>2116.7442881506763</v>
          </cell>
          <cell r="AT23">
            <v>2210.2234876782572</v>
          </cell>
          <cell r="AU23">
            <v>2306.4866602680563</v>
          </cell>
          <cell r="AV23">
            <v>2404.4570819656292</v>
          </cell>
          <cell r="AW23">
            <v>2505.345873399584</v>
          </cell>
          <cell r="AX23">
            <v>2609.2747849603084</v>
          </cell>
          <cell r="AY23">
            <v>2716.5782188538392</v>
          </cell>
          <cell r="AZ23">
            <v>2827.8405716589468</v>
          </cell>
          <cell r="BA23">
            <v>2942.5045645083128</v>
          </cell>
          <cell r="BB23">
            <v>3061.2286457404243</v>
          </cell>
          <cell r="BC23">
            <v>3182.8602603873733</v>
          </cell>
          <cell r="BD23">
            <v>3307.5671842449847</v>
          </cell>
          <cell r="BE23">
            <v>3436.571301254442</v>
          </cell>
          <cell r="BF23">
            <v>3570.1467158748414</v>
          </cell>
          <cell r="BG23">
            <v>3708.6609330164433</v>
          </cell>
          <cell r="BH23">
            <v>3852.0654567872571</v>
          </cell>
          <cell r="BI23">
            <v>4000.5981164190152</v>
          </cell>
          <cell r="BJ23">
            <v>4154.0720701339615</v>
          </cell>
          <cell r="BK23">
            <v>4313.0792064585194</v>
          </cell>
          <cell r="BL23">
            <v>4478.0466664956584</v>
          </cell>
          <cell r="BM23">
            <v>4649.1736348088152</v>
          </cell>
          <cell r="BN23">
            <v>4826.8700052483427</v>
          </cell>
          <cell r="BO23">
            <v>5011.6762910567622</v>
          </cell>
          <cell r="BP23">
            <v>5203.8742731551265</v>
          </cell>
          <cell r="BQ23">
            <v>5403.7569115023107</v>
          </cell>
          <cell r="BR23">
            <v>5611.6287732395895</v>
          </cell>
          <cell r="BS23">
            <v>5827.8064790389117</v>
          </cell>
          <cell r="BT23">
            <v>6052.6191685945259</v>
          </cell>
          <cell r="BU23">
            <v>6286.4089862735063</v>
          </cell>
        </row>
        <row r="24">
          <cell r="A24" t="str">
            <v>Indian Subcontinent</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v>
          </cell>
          <cell r="BO24">
            <v>0</v>
          </cell>
          <cell r="BP24">
            <v>0</v>
          </cell>
          <cell r="BQ24">
            <v>0</v>
          </cell>
          <cell r="BR24">
            <v>0</v>
          </cell>
          <cell r="BS24">
            <v>0</v>
          </cell>
          <cell r="BT24">
            <v>0</v>
          </cell>
          <cell r="BU24">
            <v>0</v>
          </cell>
        </row>
        <row r="25">
          <cell r="A25" t="str">
            <v>Indian Subcontinent Population</v>
          </cell>
          <cell r="B25" t="str">
            <v>millions</v>
          </cell>
          <cell r="C25">
            <v>896.34159799999998</v>
          </cell>
          <cell r="D25">
            <v>918.16681400000004</v>
          </cell>
          <cell r="E25">
            <v>940.48057299999994</v>
          </cell>
          <cell r="F25">
            <v>963.238112</v>
          </cell>
          <cell r="G25">
            <v>986.38583299999993</v>
          </cell>
          <cell r="H25">
            <v>1009.87123</v>
          </cell>
          <cell r="I25">
            <v>1033.673945</v>
          </cell>
          <cell r="J25">
            <v>1057.75613</v>
          </cell>
          <cell r="K25">
            <v>1082.0271240000002</v>
          </cell>
          <cell r="L25">
            <v>1106.3782570000003</v>
          </cell>
          <cell r="M25">
            <v>1128.0822400000002</v>
          </cell>
          <cell r="N25">
            <v>1152.527523</v>
          </cell>
          <cell r="O25">
            <v>1176.8622879999998</v>
          </cell>
          <cell r="P25">
            <v>1201.144992</v>
          </cell>
          <cell r="Q25">
            <v>1225.4746909999999</v>
          </cell>
          <cell r="R25">
            <v>1249.911486</v>
          </cell>
          <cell r="S25">
            <v>1274.4721099999999</v>
          </cell>
          <cell r="T25">
            <v>1299.091768</v>
          </cell>
          <cell r="U25">
            <v>1323.6522290000003</v>
          </cell>
          <cell r="V25">
            <v>1347.994052</v>
          </cell>
          <cell r="W25">
            <v>1372.0027619999998</v>
          </cell>
          <cell r="X25">
            <v>1395.6445740000004</v>
          </cell>
          <cell r="Y25">
            <v>1418.9527089999999</v>
          </cell>
          <cell r="Z25">
            <v>1441.964831</v>
          </cell>
          <cell r="AA25">
            <v>1464.7465259999999</v>
          </cell>
          <cell r="AB25">
            <v>1487.355262</v>
          </cell>
          <cell r="AC25">
            <v>1509.7751989999999</v>
          </cell>
          <cell r="AD25">
            <v>1532.0122570000001</v>
          </cell>
          <cell r="AE25">
            <v>1554.1723890000001</v>
          </cell>
          <cell r="AF25">
            <v>1576.3922089999999</v>
          </cell>
          <cell r="AG25">
            <v>1598.7609789999999</v>
          </cell>
          <cell r="AH25">
            <v>1621.320522</v>
          </cell>
          <cell r="AI25">
            <v>1644.0203279999998</v>
          </cell>
          <cell r="AJ25">
            <v>1666.7407690000002</v>
          </cell>
          <cell r="AK25">
            <v>1689.3100160000001</v>
          </cell>
          <cell r="AL25">
            <v>1711.5963079999999</v>
          </cell>
          <cell r="AM25">
            <v>1733.5524880000003</v>
          </cell>
          <cell r="AN25">
            <v>1755.190139</v>
          </cell>
          <cell r="AO25">
            <v>1776.506063</v>
          </cell>
          <cell r="AP25">
            <v>1797.514909</v>
          </cell>
          <cell r="AQ25">
            <v>1818.2222749999999</v>
          </cell>
          <cell r="AR25">
            <v>1838.6107039999999</v>
          </cell>
          <cell r="AS25">
            <v>1858.649056</v>
          </cell>
          <cell r="AT25">
            <v>1878.3150130000001</v>
          </cell>
          <cell r="AU25">
            <v>1897.5843459999999</v>
          </cell>
          <cell r="AV25">
            <v>1916.4368150000003</v>
          </cell>
          <cell r="AW25">
            <v>1934.8569030000001</v>
          </cell>
          <cell r="AX25">
            <v>1952.8359419999999</v>
          </cell>
          <cell r="AY25">
            <v>1970.3696299999999</v>
          </cell>
          <cell r="AZ25">
            <v>1987.4575809999999</v>
          </cell>
          <cell r="BA25">
            <v>2004.0976430000001</v>
          </cell>
          <cell r="BB25">
            <v>2020.2818049999998</v>
          </cell>
          <cell r="BC25">
            <v>2036.0002029999998</v>
          </cell>
          <cell r="BD25">
            <v>2051.2470750000002</v>
          </cell>
          <cell r="BE25">
            <v>2066.0171270000001</v>
          </cell>
          <cell r="BF25">
            <v>2080.3046530000001</v>
          </cell>
          <cell r="BG25">
            <v>2094.1039810000002</v>
          </cell>
          <cell r="BH25">
            <v>2107.408179</v>
          </cell>
          <cell r="BI25">
            <v>2120.2088510000003</v>
          </cell>
          <cell r="BJ25">
            <v>2132.4968779999999</v>
          </cell>
          <cell r="BK25">
            <v>2144.2642349999996</v>
          </cell>
          <cell r="BL25">
            <v>2155.506265</v>
          </cell>
          <cell r="BM25">
            <v>2166.2320190801474</v>
          </cell>
          <cell r="BN25">
            <v>2176.434912456235</v>
          </cell>
          <cell r="BO25">
            <v>2186.6893957283278</v>
          </cell>
          <cell r="BP25">
            <v>2196.9957451466998</v>
          </cell>
          <cell r="BQ25">
            <v>2207.3542385297824</v>
          </cell>
          <cell r="BR25">
            <v>2217.7651552735738</v>
          </cell>
          <cell r="BS25">
            <v>2228.2287763611143</v>
          </cell>
          <cell r="BT25">
            <v>2238.7453843720159</v>
          </cell>
          <cell r="BU25">
            <v>2249.3152634920552</v>
          </cell>
        </row>
        <row r="26">
          <cell r="A26" t="str">
            <v>Indian Subcontinent GDP</v>
          </cell>
          <cell r="B26" t="str">
            <v>Billion $</v>
          </cell>
          <cell r="C26">
            <v>265.89764200191649</v>
          </cell>
          <cell r="D26">
            <v>282.65738780841303</v>
          </cell>
          <cell r="E26">
            <v>293.1313537983205</v>
          </cell>
          <cell r="F26">
            <v>313.06883640717382</v>
          </cell>
          <cell r="G26">
            <v>325.93393919221234</v>
          </cell>
          <cell r="H26">
            <v>343.65174079577974</v>
          </cell>
          <cell r="I26">
            <v>360.32026108877409</v>
          </cell>
          <cell r="J26">
            <v>375.4915323723859</v>
          </cell>
          <cell r="K26">
            <v>408.17369871771371</v>
          </cell>
          <cell r="L26">
            <v>430.60357075967318</v>
          </cell>
          <cell r="M26">
            <v>454.09660456076347</v>
          </cell>
          <cell r="N26">
            <v>462.54225653344116</v>
          </cell>
          <cell r="O26">
            <v>488.88055277493038</v>
          </cell>
          <cell r="P26">
            <v>510.43437157897301</v>
          </cell>
          <cell r="Q26">
            <v>541.56825449487781</v>
          </cell>
          <cell r="R26">
            <v>579.34934826002871</v>
          </cell>
          <cell r="S26">
            <v>619.4105179777506</v>
          </cell>
          <cell r="T26">
            <v>643.19914993910652</v>
          </cell>
          <cell r="U26">
            <v>679.41052167458406</v>
          </cell>
          <cell r="V26">
            <v>724.91264014323963</v>
          </cell>
          <cell r="W26">
            <v>755.68284870269395</v>
          </cell>
          <cell r="X26">
            <v>790.97270144252207</v>
          </cell>
          <cell r="Y26">
            <v>820.43726453867419</v>
          </cell>
          <cell r="Z26">
            <v>883.65712203989926</v>
          </cell>
          <cell r="AA26">
            <v>954.8962212210746</v>
          </cell>
          <cell r="AB26">
            <v>1038.9064264812141</v>
          </cell>
          <cell r="AC26">
            <v>1129.5914069015785</v>
          </cell>
          <cell r="AD26">
            <v>1232.3470564387721</v>
          </cell>
          <cell r="AE26">
            <v>1279.3615885059355</v>
          </cell>
          <cell r="AF26">
            <v>1377.7771860291193</v>
          </cell>
          <cell r="AG26">
            <v>1509.3748182994018</v>
          </cell>
          <cell r="AH26">
            <v>1601.1045644093299</v>
          </cell>
          <cell r="AI26">
            <v>1670.6170517254257</v>
          </cell>
          <cell r="AJ26">
            <v>1767.7186226522967</v>
          </cell>
          <cell r="AK26">
            <v>1884.6168681747595</v>
          </cell>
          <cell r="AL26">
            <v>2022.595710834232</v>
          </cell>
          <cell r="AM26">
            <v>2174.7522877277261</v>
          </cell>
          <cell r="AN26">
            <v>2346.5805987859248</v>
          </cell>
          <cell r="AO26">
            <v>2529.9526582802264</v>
          </cell>
          <cell r="AP26">
            <v>2717.9296219852054</v>
          </cell>
          <cell r="AQ26">
            <v>2909.882118212116</v>
          </cell>
          <cell r="AR26">
            <v>3113.6712184008511</v>
          </cell>
          <cell r="AS26">
            <v>3325.3109527895926</v>
          </cell>
          <cell r="AT26">
            <v>3538.4686103201257</v>
          </cell>
          <cell r="AU26">
            <v>3759.727521858917</v>
          </cell>
          <cell r="AV26">
            <v>3989.8577061261526</v>
          </cell>
          <cell r="AW26">
            <v>4229.0155781017156</v>
          </cell>
          <cell r="AX26">
            <v>4478.9775663535647</v>
          </cell>
          <cell r="AY26">
            <v>4737.4658877082875</v>
          </cell>
          <cell r="AZ26">
            <v>5008.1148661419211</v>
          </cell>
          <cell r="BA26">
            <v>5291.6719620896192</v>
          </cell>
          <cell r="BB26">
            <v>5585.3629402004944</v>
          </cell>
          <cell r="BC26">
            <v>5890.9626849930219</v>
          </cell>
          <cell r="BD26">
            <v>6208.9444499765414</v>
          </cell>
          <cell r="BE26">
            <v>6540.3955623820102</v>
          </cell>
          <cell r="BF26">
            <v>6885.6052022901868</v>
          </cell>
          <cell r="BG26">
            <v>7244.6287123122938</v>
          </cell>
          <cell r="BH26">
            <v>7617.8632809001274</v>
          </cell>
          <cell r="BI26">
            <v>8004.8846322078898</v>
          </cell>
          <cell r="BJ26">
            <v>8405.7565460909154</v>
          </cell>
          <cell r="BK26">
            <v>8821.698516498238</v>
          </cell>
          <cell r="BL26">
            <v>9250.948137307787</v>
          </cell>
          <cell r="BM26">
            <v>9695.5067342854945</v>
          </cell>
          <cell r="BN26">
            <v>10155.414233024832</v>
          </cell>
          <cell r="BO26">
            <v>10636.222904721317</v>
          </cell>
          <cell r="BP26">
            <v>11138.933967995334</v>
          </cell>
          <cell r="BQ26">
            <v>11664.603503645047</v>
          </cell>
          <cell r="BR26">
            <v>12214.345912224218</v>
          </cell>
          <cell r="BS26">
            <v>12789.337616202283</v>
          </cell>
          <cell r="BT26">
            <v>13390.821025931882</v>
          </cell>
          <cell r="BU26">
            <v>14020.108790311971</v>
          </cell>
        </row>
        <row r="27">
          <cell r="A27" t="str">
            <v>Northeast Asia</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BT27">
            <v>0</v>
          </cell>
          <cell r="BU27">
            <v>0</v>
          </cell>
        </row>
        <row r="28">
          <cell r="A28" t="str">
            <v>Northeast Asia Population</v>
          </cell>
          <cell r="B28" t="str">
            <v>millions</v>
          </cell>
          <cell r="C28">
            <v>1183.1131760000001</v>
          </cell>
          <cell r="D28">
            <v>1198.9897510000001</v>
          </cell>
          <cell r="E28">
            <v>1217.0178219999998</v>
          </cell>
          <cell r="F28">
            <v>1232.7665299999999</v>
          </cell>
          <cell r="G28">
            <v>1248.3599430000002</v>
          </cell>
          <cell r="H28">
            <v>1265.3386040000003</v>
          </cell>
          <cell r="I28">
            <v>1283.7522899999999</v>
          </cell>
          <cell r="J28">
            <v>1303.4000459999997</v>
          </cell>
          <cell r="K28">
            <v>1322.2975710000003</v>
          </cell>
          <cell r="L28">
            <v>1340.6527279999998</v>
          </cell>
          <cell r="M28">
            <v>1358.4701179999997</v>
          </cell>
          <cell r="N28">
            <v>1374.9060930000003</v>
          </cell>
          <cell r="O28">
            <v>1389.8065569999999</v>
          </cell>
          <cell r="P28">
            <v>1404.6132350000003</v>
          </cell>
          <cell r="Q28">
            <v>1419.218527</v>
          </cell>
          <cell r="R28">
            <v>1433.1450779999998</v>
          </cell>
          <cell r="S28">
            <v>1446.9707330000001</v>
          </cell>
          <cell r="T28">
            <v>1460.5172799999998</v>
          </cell>
          <cell r="U28">
            <v>1473.0822079999998</v>
          </cell>
          <cell r="V28">
            <v>1484.3575469999998</v>
          </cell>
          <cell r="W28">
            <v>1494.8953510000001</v>
          </cell>
          <cell r="X28">
            <v>1504.7190350000001</v>
          </cell>
          <cell r="Y28">
            <v>1513.8630370000001</v>
          </cell>
          <cell r="Z28">
            <v>1522.4000059999998</v>
          </cell>
          <cell r="AA28">
            <v>1530.652341</v>
          </cell>
          <cell r="AB28">
            <v>1538.904826</v>
          </cell>
          <cell r="AC28">
            <v>1546.4064269999999</v>
          </cell>
          <cell r="AD28">
            <v>1553.8297970000001</v>
          </cell>
          <cell r="AE28">
            <v>1561.1089169999998</v>
          </cell>
          <cell r="AF28">
            <v>1568.0481789999997</v>
          </cell>
          <cell r="AG28">
            <v>1574.9081549999999</v>
          </cell>
          <cell r="AH28">
            <v>1581.5784903299998</v>
          </cell>
          <cell r="AI28">
            <v>1588.4936406666668</v>
          </cell>
          <cell r="AJ28">
            <v>1594.4958123735819</v>
          </cell>
          <cell r="AK28">
            <v>1600.0963303697458</v>
          </cell>
          <cell r="AL28">
            <v>1605.2094188964286</v>
          </cell>
          <cell r="AM28">
            <v>1609.8045755785711</v>
          </cell>
          <cell r="AN28">
            <v>1613.8811982305285</v>
          </cell>
          <cell r="AO28">
            <v>1617.4511968610095</v>
          </cell>
          <cell r="AP28">
            <v>1620.5356209695994</v>
          </cell>
          <cell r="AQ28">
            <v>1623.1518696605553</v>
          </cell>
          <cell r="AR28">
            <v>1625.30324431495</v>
          </cell>
          <cell r="AS28">
            <v>1627.0084506418984</v>
          </cell>
          <cell r="AT28">
            <v>1628.2812939517985</v>
          </cell>
          <cell r="AU28">
            <v>1629.1371561332523</v>
          </cell>
          <cell r="AV28">
            <v>1629.5896217839847</v>
          </cell>
          <cell r="AW28">
            <v>1629.6435727168484</v>
          </cell>
          <cell r="AX28">
            <v>1629.2982939710535</v>
          </cell>
          <cell r="AY28">
            <v>1628.5541892193132</v>
          </cell>
          <cell r="AZ28">
            <v>1627.4097986126715</v>
          </cell>
          <cell r="BA28">
            <v>1625.8644653957715</v>
          </cell>
          <cell r="BB28">
            <v>1623.9221570397242</v>
          </cell>
          <cell r="BC28">
            <v>1621.5861085783549</v>
          </cell>
          <cell r="BD28">
            <v>1618.8540572566851</v>
          </cell>
          <cell r="BE28">
            <v>1615.7222687378171</v>
          </cell>
          <cell r="BF28">
            <v>1612.1895984687296</v>
          </cell>
          <cell r="BG28">
            <v>1608.2598926347109</v>
          </cell>
          <cell r="BH28">
            <v>1603.9400482666258</v>
          </cell>
          <cell r="BI28">
            <v>1599.23620286144</v>
          </cell>
          <cell r="BJ28">
            <v>1594.1558051997688</v>
          </cell>
          <cell r="BK28">
            <v>1588.7072814654343</v>
          </cell>
          <cell r="BL28">
            <v>1582.9006315915613</v>
          </cell>
          <cell r="BM28">
            <v>1576.7469249776707</v>
          </cell>
          <cell r="BN28">
            <v>1570.2332457767584</v>
          </cell>
          <cell r="BO28">
            <v>1563.7486428005466</v>
          </cell>
          <cell r="BP28">
            <v>1557.2929934879014</v>
          </cell>
          <cell r="BQ28">
            <v>1550.8661758391322</v>
          </cell>
          <cell r="BR28">
            <v>1544.4680684137154</v>
          </cell>
          <cell r="BS28">
            <v>1538.0985503280413</v>
          </cell>
          <cell r="BT28">
            <v>1531.7575012531609</v>
          </cell>
          <cell r="BU28">
            <v>1525.444801412553</v>
          </cell>
        </row>
        <row r="29">
          <cell r="A29" t="str">
            <v>Northeast Asia GDP</v>
          </cell>
          <cell r="B29" t="str">
            <v>Billion $</v>
          </cell>
          <cell r="C29">
            <v>3006.1656788544387</v>
          </cell>
          <cell r="D29">
            <v>3142.7707971505847</v>
          </cell>
          <cell r="E29">
            <v>3269.6759350989173</v>
          </cell>
          <cell r="F29">
            <v>3410.0201420403505</v>
          </cell>
          <cell r="G29">
            <v>3610.5124026069302</v>
          </cell>
          <cell r="H29">
            <v>3852.2566385641235</v>
          </cell>
          <cell r="I29">
            <v>4017.5129079626718</v>
          </cell>
          <cell r="J29">
            <v>4243.5737253260695</v>
          </cell>
          <cell r="K29">
            <v>4576.8922337155</v>
          </cell>
          <cell r="L29">
            <v>4821.5669762876259</v>
          </cell>
          <cell r="M29">
            <v>5079.7555878187459</v>
          </cell>
          <cell r="N29">
            <v>5310.6593860725125</v>
          </cell>
          <cell r="O29">
            <v>5474.0844510066754</v>
          </cell>
          <cell r="P29">
            <v>5620.6551571554828</v>
          </cell>
          <cell r="Q29">
            <v>5789.3823479914072</v>
          </cell>
          <cell r="R29">
            <v>6022.919798040045</v>
          </cell>
          <cell r="S29">
            <v>6283.8192504318886</v>
          </cell>
          <cell r="T29">
            <v>6495.1135672961946</v>
          </cell>
          <cell r="U29">
            <v>6451.4276179962462</v>
          </cell>
          <cell r="V29">
            <v>6615.3454114292435</v>
          </cell>
          <cell r="W29">
            <v>6902.2575664802607</v>
          </cell>
          <cell r="X29">
            <v>7060.0260703716276</v>
          </cell>
          <cell r="Y29">
            <v>7282.8603648507424</v>
          </cell>
          <cell r="Z29">
            <v>7565.4800700556561</v>
          </cell>
          <cell r="AA29">
            <v>7929.0204494203717</v>
          </cell>
          <cell r="AB29">
            <v>8281.5069791238438</v>
          </cell>
          <cell r="AC29">
            <v>8725.5764662426554</v>
          </cell>
          <cell r="AD29">
            <v>9273.7266801177884</v>
          </cell>
          <cell r="AE29">
            <v>9534.6009896887917</v>
          </cell>
          <cell r="AF29">
            <v>9561.2887691383348</v>
          </cell>
          <cell r="AG29">
            <v>10257.952193924506</v>
          </cell>
          <cell r="AH29">
            <v>10665.364572682032</v>
          </cell>
          <cell r="AI29">
            <v>11120.364666223251</v>
          </cell>
          <cell r="AJ29">
            <v>11575.32079515915</v>
          </cell>
          <cell r="AK29">
            <v>12149.522894947942</v>
          </cell>
          <cell r="AL29">
            <v>12792.798186069611</v>
          </cell>
          <cell r="AM29">
            <v>13432.38353188333</v>
          </cell>
          <cell r="AN29">
            <v>14079.61454963928</v>
          </cell>
          <cell r="AO29">
            <v>14694.988698482322</v>
          </cell>
          <cell r="AP29">
            <v>15312.940581659235</v>
          </cell>
          <cell r="AQ29">
            <v>15947.64066743385</v>
          </cell>
          <cell r="AR29">
            <v>16611.097965442485</v>
          </cell>
          <cell r="AS29">
            <v>17284.532900174821</v>
          </cell>
          <cell r="AT29">
            <v>17961.73577676206</v>
          </cell>
          <cell r="AU29">
            <v>18646.413788186561</v>
          </cell>
          <cell r="AV29">
            <v>19361.276171340203</v>
          </cell>
          <cell r="AW29">
            <v>20118.235277657153</v>
          </cell>
          <cell r="AX29">
            <v>20898.518981152931</v>
          </cell>
          <cell r="AY29">
            <v>21695.134630962344</v>
          </cell>
          <cell r="AZ29">
            <v>22502.286474241566</v>
          </cell>
          <cell r="BA29">
            <v>23316.061533425203</v>
          </cell>
          <cell r="BB29">
            <v>24135.217315032296</v>
          </cell>
          <cell r="BC29">
            <v>24965.831779241864</v>
          </cell>
          <cell r="BD29">
            <v>25808.412679996174</v>
          </cell>
          <cell r="BE29">
            <v>26661.694020514475</v>
          </cell>
          <cell r="BF29">
            <v>27529.49466385803</v>
          </cell>
          <cell r="BG29">
            <v>28412.958156266388</v>
          </cell>
          <cell r="BH29">
            <v>29311.101604250958</v>
          </cell>
          <cell r="BI29">
            <v>30228.912374572235</v>
          </cell>
          <cell r="BJ29">
            <v>31173.944257427567</v>
          </cell>
          <cell r="BK29">
            <v>32151.556991804136</v>
          </cell>
          <cell r="BL29">
            <v>33165.299596387056</v>
          </cell>
          <cell r="BM29">
            <v>34216.944450240611</v>
          </cell>
          <cell r="BN29">
            <v>35319.934445187879</v>
          </cell>
          <cell r="BO29">
            <v>36463.489884347851</v>
          </cell>
          <cell r="BP29">
            <v>37647.194952086371</v>
          </cell>
          <cell r="BQ29">
            <v>38870.433286016247</v>
          </cell>
          <cell r="BR29">
            <v>40132.382561013575</v>
          </cell>
          <cell r="BS29">
            <v>41432.010406060748</v>
          </cell>
          <cell r="BT29">
            <v>42768.071641561713</v>
          </cell>
          <cell r="BU29">
            <v>44139.106844760252</v>
          </cell>
        </row>
        <row r="30">
          <cell r="A30" t="str">
            <v>Southeast Asia</v>
          </cell>
          <cell r="B30">
            <v>0</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BT30">
            <v>0</v>
          </cell>
          <cell r="BU30">
            <v>0</v>
          </cell>
        </row>
        <row r="31">
          <cell r="A31" t="str">
            <v>Southeast Asia Population</v>
          </cell>
          <cell r="B31" t="str">
            <v>millions</v>
          </cell>
          <cell r="C31">
            <v>378.31365400000004</v>
          </cell>
          <cell r="D31">
            <v>386.79381899999998</v>
          </cell>
          <cell r="E31">
            <v>395.58440300000001</v>
          </cell>
          <cell r="F31">
            <v>404.5745730000001</v>
          </cell>
          <cell r="G31">
            <v>413.60548799999998</v>
          </cell>
          <cell r="H31">
            <v>422.55830800000007</v>
          </cell>
          <cell r="I31">
            <v>431.389814</v>
          </cell>
          <cell r="J31">
            <v>440.12021099999998</v>
          </cell>
          <cell r="K31">
            <v>448.77036700000002</v>
          </cell>
          <cell r="L31">
            <v>457.384365</v>
          </cell>
          <cell r="M31">
            <v>473.31496699999997</v>
          </cell>
          <cell r="N31">
            <v>482.2595</v>
          </cell>
          <cell r="O31">
            <v>491.06673700000005</v>
          </cell>
          <cell r="P31">
            <v>499.739687</v>
          </cell>
          <cell r="Q31">
            <v>508.32124699999997</v>
          </cell>
          <cell r="R31">
            <v>516.81974899999989</v>
          </cell>
          <cell r="S31">
            <v>525.22811799999988</v>
          </cell>
          <cell r="T31">
            <v>533.5369300000001</v>
          </cell>
          <cell r="U31">
            <v>542.707403</v>
          </cell>
          <cell r="V31">
            <v>551.07729500000005</v>
          </cell>
          <cell r="W31">
            <v>559.48385800000005</v>
          </cell>
          <cell r="X31">
            <v>567.94683600000008</v>
          </cell>
          <cell r="Y31">
            <v>576.45185100000015</v>
          </cell>
          <cell r="Z31">
            <v>584.96245099999987</v>
          </cell>
          <cell r="AA31">
            <v>593.42621900000006</v>
          </cell>
          <cell r="AB31">
            <v>601.81057399999997</v>
          </cell>
          <cell r="AC31">
            <v>610.0920339999999</v>
          </cell>
          <cell r="AD31">
            <v>618.12385600000005</v>
          </cell>
          <cell r="AE31">
            <v>625.96368000000007</v>
          </cell>
          <cell r="AF31">
            <v>633.60985899999991</v>
          </cell>
          <cell r="AG31">
            <v>641.11154600000009</v>
          </cell>
          <cell r="AH31">
            <v>648.52181543999995</v>
          </cell>
          <cell r="AI31">
            <v>656.49191400523739</v>
          </cell>
          <cell r="AJ31">
            <v>664.41830977073027</v>
          </cell>
          <cell r="AK31">
            <v>672.28202963612785</v>
          </cell>
          <cell r="AL31">
            <v>680.06919995706824</v>
          </cell>
          <cell r="AM31">
            <v>687.77396023185304</v>
          </cell>
          <cell r="AN31">
            <v>695.39025716149729</v>
          </cell>
          <cell r="AO31">
            <v>702.23924954183133</v>
          </cell>
          <cell r="AP31">
            <v>708.9111705108736</v>
          </cell>
          <cell r="AQ31">
            <v>715.33195694865969</v>
          </cell>
          <cell r="AR31">
            <v>721.58714547816703</v>
          </cell>
          <cell r="AS31">
            <v>727.70050113002821</v>
          </cell>
          <cell r="AT31">
            <v>733.67032693579972</v>
          </cell>
          <cell r="AU31">
            <v>739.4960774731527</v>
          </cell>
          <cell r="AV31">
            <v>745.17652693882758</v>
          </cell>
          <cell r="AW31">
            <v>750.70907379977257</v>
          </cell>
          <cell r="AX31">
            <v>756.08993376226215</v>
          </cell>
          <cell r="AY31">
            <v>761.31544037069511</v>
          </cell>
          <cell r="AZ31">
            <v>766.38158983583094</v>
          </cell>
          <cell r="BA31">
            <v>771.28485131460525</v>
          </cell>
          <cell r="BB31">
            <v>776.0228061494571</v>
          </cell>
          <cell r="BC31">
            <v>780.59352883273993</v>
          </cell>
          <cell r="BD31">
            <v>784.99471592087559</v>
          </cell>
          <cell r="BE31">
            <v>789.22422530271399</v>
          </cell>
          <cell r="BF31">
            <v>793.28022194124628</v>
          </cell>
          <cell r="BG31">
            <v>797.16130522573724</v>
          </cell>
          <cell r="BH31">
            <v>800.86634850695964</v>
          </cell>
          <cell r="BI31">
            <v>804.39428788439852</v>
          </cell>
          <cell r="BJ31">
            <v>807.74426930730647</v>
          </cell>
          <cell r="BK31">
            <v>810.9157670082451</v>
          </cell>
          <cell r="BL31">
            <v>813.90872965438336</v>
          </cell>
          <cell r="BM31">
            <v>816.73340549684553</v>
          </cell>
          <cell r="BN31">
            <v>819.39034783272064</v>
          </cell>
          <cell r="BO31">
            <v>822.06782364697358</v>
          </cell>
          <cell r="BP31">
            <v>824.76600397135792</v>
          </cell>
          <cell r="BQ31">
            <v>827.48506137793231</v>
          </cell>
          <cell r="BR31">
            <v>830.22516999310017</v>
          </cell>
          <cell r="BS31">
            <v>832.98650551178275</v>
          </cell>
          <cell r="BT31">
            <v>835.76924521172361</v>
          </cell>
          <cell r="BU31">
            <v>838.57356796792214</v>
          </cell>
        </row>
        <row r="32">
          <cell r="A32" t="str">
            <v>Southeast Asia GDP</v>
          </cell>
          <cell r="B32" t="str">
            <v>Billion $</v>
          </cell>
          <cell r="C32">
            <v>647.6627548509631</v>
          </cell>
          <cell r="D32">
            <v>677.65605994422356</v>
          </cell>
          <cell r="E32">
            <v>687.38703166446885</v>
          </cell>
          <cell r="F32">
            <v>703.45036280715567</v>
          </cell>
          <cell r="G32">
            <v>745.94503942415781</v>
          </cell>
          <cell r="H32">
            <v>768.11433861357</v>
          </cell>
          <cell r="I32">
            <v>791.45085093207831</v>
          </cell>
          <cell r="J32">
            <v>829.91184952351364</v>
          </cell>
          <cell r="K32">
            <v>870.04241212064505</v>
          </cell>
          <cell r="L32">
            <v>922.8321336849192</v>
          </cell>
          <cell r="M32">
            <v>965.40011049202667</v>
          </cell>
          <cell r="N32">
            <v>989.37049012509476</v>
          </cell>
          <cell r="O32">
            <v>1033.8685224873013</v>
          </cell>
          <cell r="P32">
            <v>1093.6648293275782</v>
          </cell>
          <cell r="Q32">
            <v>1164.6626355950414</v>
          </cell>
          <cell r="R32">
            <v>1231.3216673476254</v>
          </cell>
          <cell r="S32">
            <v>1303.0494150288876</v>
          </cell>
          <cell r="T32">
            <v>1356.7219107227838</v>
          </cell>
          <cell r="U32">
            <v>1330.6700906603712</v>
          </cell>
          <cell r="V32">
            <v>1381.695522923199</v>
          </cell>
          <cell r="W32">
            <v>1446.7322048773472</v>
          </cell>
          <cell r="X32">
            <v>1481.0743886812706</v>
          </cell>
          <cell r="Y32">
            <v>1547.0163968767845</v>
          </cell>
          <cell r="Z32">
            <v>1615.4273836312063</v>
          </cell>
          <cell r="AA32">
            <v>1701.6630798090087</v>
          </cell>
          <cell r="AB32">
            <v>1777.099304984346</v>
          </cell>
          <cell r="AC32">
            <v>1855.8478497485605</v>
          </cell>
          <cell r="AD32">
            <v>1959.7096224748154</v>
          </cell>
          <cell r="AE32">
            <v>2024.710838399636</v>
          </cell>
          <cell r="AF32">
            <v>2049.7030431869857</v>
          </cell>
          <cell r="AG32">
            <v>2160.1669433334268</v>
          </cell>
          <cell r="AH32">
            <v>2236.8257942748419</v>
          </cell>
          <cell r="AI32">
            <v>2338.670487357223</v>
          </cell>
          <cell r="AJ32">
            <v>2430.4417199858117</v>
          </cell>
          <cell r="AK32">
            <v>2534.7276984449036</v>
          </cell>
          <cell r="AL32">
            <v>2654.0077868195676</v>
          </cell>
          <cell r="AM32">
            <v>2770.966132527853</v>
          </cell>
          <cell r="AN32">
            <v>2887.0780470908867</v>
          </cell>
          <cell r="AO32">
            <v>3004.8905818329267</v>
          </cell>
          <cell r="AP32">
            <v>3126.4832303251765</v>
          </cell>
          <cell r="AQ32">
            <v>3250.1278257578469</v>
          </cell>
          <cell r="AR32">
            <v>3375.1241252475497</v>
          </cell>
          <cell r="AS32">
            <v>3505.1201967810289</v>
          </cell>
          <cell r="AT32">
            <v>3642.7470311093266</v>
          </cell>
          <cell r="AU32">
            <v>3784.9247929157068</v>
          </cell>
          <cell r="AV32">
            <v>3931.6699871815986</v>
          </cell>
          <cell r="AW32">
            <v>4081.6513047715252</v>
          </cell>
          <cell r="AX32">
            <v>4236.5756487635936</v>
          </cell>
          <cell r="AY32">
            <v>4395.720023281754</v>
          </cell>
          <cell r="AZ32">
            <v>4558.3353852677856</v>
          </cell>
          <cell r="BA32">
            <v>4722.7284399763257</v>
          </cell>
          <cell r="BB32">
            <v>4889.0539076396126</v>
          </cell>
          <cell r="BC32">
            <v>5059.5644480024894</v>
          </cell>
          <cell r="BD32">
            <v>5234.3736597258476</v>
          </cell>
          <cell r="BE32">
            <v>5414.5576533153926</v>
          </cell>
          <cell r="BF32">
            <v>5600.4907011131818</v>
          </cell>
          <cell r="BG32">
            <v>5792.5211270461123</v>
          </cell>
          <cell r="BH32">
            <v>5990.4026943600084</v>
          </cell>
          <cell r="BI32">
            <v>6193.5750317382426</v>
          </cell>
          <cell r="BJ32">
            <v>6402.5056638596743</v>
          </cell>
          <cell r="BK32">
            <v>6617.8610465621614</v>
          </cell>
          <cell r="BL32">
            <v>6840.0455709161106</v>
          </cell>
          <cell r="BM32">
            <v>7069.639766327623</v>
          </cell>
          <cell r="BN32">
            <v>7306.9382464098417</v>
          </cell>
          <cell r="BO32">
            <v>7552.4236968325831</v>
          </cell>
          <cell r="BP32">
            <v>7806.329156082892</v>
          </cell>
          <cell r="BQ32">
            <v>8068.893418722716</v>
          </cell>
          <cell r="BR32">
            <v>8340.3614106941423</v>
          </cell>
          <cell r="BS32">
            <v>8620.9846126838402</v>
          </cell>
          <cell r="BT32">
            <v>8911.0215344238532</v>
          </cell>
          <cell r="BU32">
            <v>9210.7382426150143</v>
          </cell>
        </row>
        <row r="33">
          <cell r="A33" t="str">
            <v>World</v>
          </cell>
          <cell r="B33">
            <v>0</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row>
        <row r="34">
          <cell r="A34" t="str">
            <v>World Population</v>
          </cell>
          <cell r="B34" t="str">
            <v>millions</v>
          </cell>
          <cell r="C34">
            <v>4373.4191910250029</v>
          </cell>
          <cell r="D34">
            <v>4511.1546454603304</v>
          </cell>
          <cell r="E34">
            <v>4593.3222036104717</v>
          </cell>
          <cell r="F34">
            <v>4673.505755036007</v>
          </cell>
          <cell r="G34">
            <v>4755.1252303052006</v>
          </cell>
          <cell r="H34">
            <v>4839.8452684616695</v>
          </cell>
          <cell r="I34">
            <v>4925.8284746233949</v>
          </cell>
          <cell r="J34">
            <v>5013.3131074331659</v>
          </cell>
          <cell r="K34">
            <v>5100.6753726369689</v>
          </cell>
          <cell r="L34">
            <v>5188.8523924186175</v>
          </cell>
          <cell r="M34">
            <v>5279.6642685000006</v>
          </cell>
          <cell r="N34">
            <v>5382.9541820520508</v>
          </cell>
          <cell r="O34">
            <v>5467.8979478736646</v>
          </cell>
          <cell r="P34">
            <v>5551.8135309441668</v>
          </cell>
          <cell r="Q34">
            <v>5634.7408629392903</v>
          </cell>
          <cell r="R34">
            <v>5716.4310664729901</v>
          </cell>
          <cell r="S34">
            <v>5799.0703007333213</v>
          </cell>
          <cell r="T34">
            <v>5880.1239521194684</v>
          </cell>
          <cell r="U34">
            <v>5960.6046051701123</v>
          </cell>
          <cell r="V34">
            <v>6039.5063185671797</v>
          </cell>
          <cell r="W34">
            <v>6117.3676272499997</v>
          </cell>
          <cell r="X34">
            <v>6195.3922721015106</v>
          </cell>
          <cell r="Y34">
            <v>6272.7247160598718</v>
          </cell>
          <cell r="Z34">
            <v>6349.7997572541335</v>
          </cell>
          <cell r="AA34">
            <v>6426.4361065399426</v>
          </cell>
          <cell r="AB34">
            <v>6504.3947165375312</v>
          </cell>
          <cell r="AC34">
            <v>6581.6357135041526</v>
          </cell>
          <cell r="AD34">
            <v>6658.9885812763587</v>
          </cell>
          <cell r="AE34">
            <v>6736.7849737850938</v>
          </cell>
          <cell r="AF34">
            <v>6813.8263086660318</v>
          </cell>
          <cell r="AG34">
            <v>6890.5960182963945</v>
          </cell>
          <cell r="AH34">
            <v>6968.4642400657422</v>
          </cell>
          <cell r="AI34">
            <v>7046.1810141972592</v>
          </cell>
          <cell r="AJ34">
            <v>7123.4619087653209</v>
          </cell>
          <cell r="AK34">
            <v>7200.1488685317781</v>
          </cell>
          <cell r="AL34">
            <v>7275.8453216286998</v>
          </cell>
          <cell r="AM34">
            <v>7350.5107365487484</v>
          </cell>
          <cell r="AN34">
            <v>7424.1147151069054</v>
          </cell>
          <cell r="AO34">
            <v>7495.9722941845248</v>
          </cell>
          <cell r="AP34">
            <v>7566.6742824123321</v>
          </cell>
          <cell r="AQ34">
            <v>7636.119832444233</v>
          </cell>
          <cell r="AR34">
            <v>7704.3348001346285</v>
          </cell>
          <cell r="AS34">
            <v>7771.330380043275</v>
          </cell>
          <cell r="AT34">
            <v>7837.118143237537</v>
          </cell>
          <cell r="AU34">
            <v>7901.6936788711128</v>
          </cell>
          <cell r="AV34">
            <v>7965.073028158864</v>
          </cell>
          <cell r="AW34">
            <v>8027.2210049732284</v>
          </cell>
          <cell r="AX34">
            <v>8088.103223821593</v>
          </cell>
          <cell r="AY34">
            <v>8147.7486280668709</v>
          </cell>
          <cell r="AZ34">
            <v>8206.1809223288565</v>
          </cell>
          <cell r="BA34">
            <v>8263.3238754608592</v>
          </cell>
          <cell r="BB34">
            <v>8319.2859485609024</v>
          </cell>
          <cell r="BC34">
            <v>8374.0788733230529</v>
          </cell>
          <cell r="BD34">
            <v>8427.6587093123708</v>
          </cell>
          <cell r="BE34">
            <v>8480.064752895023</v>
          </cell>
          <cell r="BF34">
            <v>8531.296636005316</v>
          </cell>
          <cell r="BG34">
            <v>8581.3655364293736</v>
          </cell>
          <cell r="BH34">
            <v>8630.2749298960571</v>
          </cell>
          <cell r="BI34">
            <v>8678.0823320366799</v>
          </cell>
          <cell r="BJ34">
            <v>8724.7450863650756</v>
          </cell>
          <cell r="BK34">
            <v>8770.2487717978911</v>
          </cell>
          <cell r="BL34">
            <v>8815.4177869976811</v>
          </cell>
          <cell r="BM34">
            <v>8860.4263952540059</v>
          </cell>
          <cell r="BN34">
            <v>8904.9253714319984</v>
          </cell>
          <cell r="BO34">
            <v>8950.7472799070765</v>
          </cell>
          <cell r="BP34">
            <v>8998.1342740909186</v>
          </cell>
          <cell r="BQ34">
            <v>9047.4189388096038</v>
          </cell>
          <cell r="BR34">
            <v>9099.0601080230936</v>
          </cell>
          <cell r="BS34">
            <v>9153.6930784664673</v>
          </cell>
          <cell r="BT34">
            <v>9212.2000633072676</v>
          </cell>
          <cell r="BU34">
            <v>9275.8091205728033</v>
          </cell>
        </row>
        <row r="35">
          <cell r="A35" t="str">
            <v>World GDP</v>
          </cell>
          <cell r="B35" t="str">
            <v>Billion $</v>
          </cell>
          <cell r="C35">
            <v>22428.425821611003</v>
          </cell>
          <cell r="D35">
            <v>22770.022134475534</v>
          </cell>
          <cell r="E35">
            <v>22831.275842463641</v>
          </cell>
          <cell r="F35">
            <v>23496.190160614198</v>
          </cell>
          <cell r="G35">
            <v>24553.039590886779</v>
          </cell>
          <cell r="H35">
            <v>25423.84930367491</v>
          </cell>
          <cell r="I35">
            <v>26216.928577812989</v>
          </cell>
          <cell r="J35">
            <v>27093.025601259102</v>
          </cell>
          <cell r="K35">
            <v>28275.589525670403</v>
          </cell>
          <cell r="L35">
            <v>29324.472786336853</v>
          </cell>
          <cell r="M35">
            <v>30181.38991218682</v>
          </cell>
          <cell r="N35">
            <v>30586.36375322461</v>
          </cell>
          <cell r="O35">
            <v>31355.737763683464</v>
          </cell>
          <cell r="P35">
            <v>31860.368127740127</v>
          </cell>
          <cell r="Q35">
            <v>32828.719847308195</v>
          </cell>
          <cell r="R35">
            <v>33738.89951804118</v>
          </cell>
          <cell r="S35">
            <v>34826.797613244351</v>
          </cell>
          <cell r="T35">
            <v>36126.261545668582</v>
          </cell>
          <cell r="U35">
            <v>37005.795699869966</v>
          </cell>
          <cell r="V35">
            <v>38238.21430850224</v>
          </cell>
          <cell r="W35">
            <v>39895.223900015277</v>
          </cell>
          <cell r="X35">
            <v>40629.300855679132</v>
          </cell>
          <cell r="Y35">
            <v>41483.280857895348</v>
          </cell>
          <cell r="Z35">
            <v>42621.48687157371</v>
          </cell>
          <cell r="AA35">
            <v>44320.653806339069</v>
          </cell>
          <cell r="AB35">
            <v>45892.256329020856</v>
          </cell>
          <cell r="AC35">
            <v>47772.345300739442</v>
          </cell>
          <cell r="AD35">
            <v>49699.339331275361</v>
          </cell>
          <cell r="AE35">
            <v>50389.725492485697</v>
          </cell>
          <cell r="AF35">
            <v>49335.847633177043</v>
          </cell>
          <cell r="AG35">
            <v>51333.536378563214</v>
          </cell>
          <cell r="AH35">
            <v>52749.94185567322</v>
          </cell>
          <cell r="AI35">
            <v>53947.662571771114</v>
          </cell>
          <cell r="AJ35">
            <v>55140.251084711403</v>
          </cell>
          <cell r="AK35">
            <v>56834.875350158589</v>
          </cell>
          <cell r="AL35">
            <v>58862.791177335981</v>
          </cell>
          <cell r="AM35">
            <v>60974.929107180978</v>
          </cell>
          <cell r="AN35">
            <v>63154.964795359781</v>
          </cell>
          <cell r="AO35">
            <v>65288.45620994069</v>
          </cell>
          <cell r="AP35">
            <v>67449.72951708996</v>
          </cell>
          <cell r="AQ35">
            <v>69620.668723701252</v>
          </cell>
          <cell r="AR35">
            <v>71835.545099650233</v>
          </cell>
          <cell r="AS35">
            <v>74088.227553987497</v>
          </cell>
          <cell r="AT35">
            <v>76387.576497560804</v>
          </cell>
          <cell r="AU35">
            <v>78744.43091236343</v>
          </cell>
          <cell r="AV35">
            <v>81174.685323765196</v>
          </cell>
          <cell r="AW35">
            <v>83684.291262551807</v>
          </cell>
          <cell r="AX35">
            <v>86264.500909718394</v>
          </cell>
          <cell r="AY35">
            <v>88901.69191409841</v>
          </cell>
          <cell r="AZ35">
            <v>91610.661019711682</v>
          </cell>
          <cell r="BA35">
            <v>94372.447237215165</v>
          </cell>
          <cell r="BB35">
            <v>97192.342964966869</v>
          </cell>
          <cell r="BC35">
            <v>100059.27242817756</v>
          </cell>
          <cell r="BD35">
            <v>102994.63558626233</v>
          </cell>
          <cell r="BE35">
            <v>106003.58236443806</v>
          </cell>
          <cell r="BF35">
            <v>109093.24440816825</v>
          </cell>
          <cell r="BG35">
            <v>112257.10699173959</v>
          </cell>
          <cell r="BH35">
            <v>115500.26842897966</v>
          </cell>
          <cell r="BI35">
            <v>118823.05332726814</v>
          </cell>
          <cell r="BJ35">
            <v>122219.00064725413</v>
          </cell>
          <cell r="BK35">
            <v>125730.98528826299</v>
          </cell>
          <cell r="BL35">
            <v>129328.03194412679</v>
          </cell>
          <cell r="BM35">
            <v>133035.89824500232</v>
          </cell>
          <cell r="BN35">
            <v>136870.94022369478</v>
          </cell>
          <cell r="BO35">
            <v>140828.79131341478</v>
          </cell>
          <cell r="BP35">
            <v>144910.62000665028</v>
          </cell>
          <cell r="BQ35">
            <v>149117.41651880401</v>
          </cell>
          <cell r="BR35">
            <v>153449.99465145255</v>
          </cell>
          <cell r="BS35">
            <v>157908.99594716696</v>
          </cell>
          <cell r="BT35">
            <v>162494.89610138797</v>
          </cell>
          <cell r="BU35">
            <v>167208.01360544629</v>
          </cell>
        </row>
        <row r="36">
          <cell r="A36">
            <v>0</v>
          </cell>
          <cell r="B36">
            <v>0</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O36">
            <v>0</v>
          </cell>
          <cell r="BP36">
            <v>0</v>
          </cell>
          <cell r="BQ36">
            <v>0</v>
          </cell>
          <cell r="BR36">
            <v>0</v>
          </cell>
          <cell r="BS36">
            <v>0</v>
          </cell>
          <cell r="BT36">
            <v>0</v>
          </cell>
          <cell r="BU36">
            <v>0</v>
          </cell>
        </row>
        <row r="37">
          <cell r="A37" t="str">
            <v>India</v>
          </cell>
          <cell r="B37">
            <v>0</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O37">
            <v>0</v>
          </cell>
          <cell r="BP37">
            <v>0</v>
          </cell>
          <cell r="BQ37">
            <v>0</v>
          </cell>
          <cell r="BR37">
            <v>0</v>
          </cell>
          <cell r="BS37">
            <v>0</v>
          </cell>
          <cell r="BT37">
            <v>0</v>
          </cell>
          <cell r="BU37">
            <v>0</v>
          </cell>
        </row>
        <row r="38">
          <cell r="A38" t="str">
            <v>India Population</v>
          </cell>
          <cell r="B38" t="str">
            <v>millions</v>
          </cell>
          <cell r="C38">
            <v>692.63730299999997</v>
          </cell>
          <cell r="D38">
            <v>708.58901900000001</v>
          </cell>
          <cell r="E38">
            <v>724.78406199999995</v>
          </cell>
          <cell r="F38">
            <v>741.21455200000003</v>
          </cell>
          <cell r="G38">
            <v>757.87958400000002</v>
          </cell>
          <cell r="H38">
            <v>774.77475000000004</v>
          </cell>
          <cell r="I38">
            <v>791.87590899999998</v>
          </cell>
          <cell r="J38">
            <v>809.16199600000004</v>
          </cell>
          <cell r="K38">
            <v>826.63493000000005</v>
          </cell>
          <cell r="L38">
            <v>844.30266200000005</v>
          </cell>
          <cell r="M38">
            <v>873.78544899999997</v>
          </cell>
          <cell r="N38">
            <v>891.91017999999997</v>
          </cell>
          <cell r="O38">
            <v>910.06457599999999</v>
          </cell>
          <cell r="P38">
            <v>928.22605099999998</v>
          </cell>
          <cell r="Q38">
            <v>946.37331600000005</v>
          </cell>
          <cell r="R38">
            <v>964.48615500000005</v>
          </cell>
          <cell r="S38">
            <v>982.55325300000004</v>
          </cell>
          <cell r="T38">
            <v>1000.558144</v>
          </cell>
          <cell r="U38">
            <v>1018.471141</v>
          </cell>
          <cell r="V38">
            <v>1036.258683</v>
          </cell>
          <cell r="W38">
            <v>1053.898107</v>
          </cell>
          <cell r="X38">
            <v>1071.374264</v>
          </cell>
          <cell r="Y38">
            <v>1088.69408</v>
          </cell>
          <cell r="Z38">
            <v>1105.885689</v>
          </cell>
          <cell r="AA38">
            <v>1122.991192</v>
          </cell>
          <cell r="AB38">
            <v>1140.0428629999999</v>
          </cell>
          <cell r="AC38">
            <v>1157.0385389999999</v>
          </cell>
          <cell r="AD38">
            <v>1173.9716289999999</v>
          </cell>
          <cell r="AE38">
            <v>1190.863679</v>
          </cell>
          <cell r="AF38">
            <v>1207.7404079999999</v>
          </cell>
          <cell r="AG38">
            <v>1224.614327</v>
          </cell>
          <cell r="AH38">
            <v>1241.4919600000001</v>
          </cell>
          <cell r="AI38">
            <v>1258.3509710000001</v>
          </cell>
          <cell r="AJ38">
            <v>1275.1378279999999</v>
          </cell>
          <cell r="AK38">
            <v>1291.780156</v>
          </cell>
          <cell r="AL38">
            <v>1308.220695</v>
          </cell>
          <cell r="AM38">
            <v>1324.435275</v>
          </cell>
          <cell r="AN38">
            <v>1340.4204850000001</v>
          </cell>
          <cell r="AO38">
            <v>1356.16497</v>
          </cell>
          <cell r="AP38">
            <v>1371.6633139999999</v>
          </cell>
          <cell r="AQ38">
            <v>1386.9090719999999</v>
          </cell>
          <cell r="AR38">
            <v>1401.8886</v>
          </cell>
          <cell r="AS38">
            <v>1416.5880030000001</v>
          </cell>
          <cell r="AT38">
            <v>1431.0015989999999</v>
          </cell>
          <cell r="AU38">
            <v>1445.126131</v>
          </cell>
          <cell r="AV38">
            <v>1458.9575830000001</v>
          </cell>
          <cell r="AW38">
            <v>1472.4880450000001</v>
          </cell>
          <cell r="AX38">
            <v>1485.7094589999999</v>
          </cell>
          <cell r="AY38">
            <v>1498.617812</v>
          </cell>
          <cell r="AZ38">
            <v>1511.21011</v>
          </cell>
          <cell r="BA38">
            <v>1523.4823349999999</v>
          </cell>
          <cell r="BB38">
            <v>1535.4293439999999</v>
          </cell>
          <cell r="BC38">
            <v>1547.04386</v>
          </cell>
          <cell r="BD38">
            <v>1558.31718</v>
          </cell>
          <cell r="BE38">
            <v>1569.2395039999999</v>
          </cell>
          <cell r="BF38">
            <v>1579.8021859999999</v>
          </cell>
          <cell r="BG38">
            <v>1589.9995449999999</v>
          </cell>
          <cell r="BH38">
            <v>1599.826941</v>
          </cell>
          <cell r="BI38">
            <v>1609.278231</v>
          </cell>
          <cell r="BJ38">
            <v>1618.3474269999999</v>
          </cell>
          <cell r="BK38">
            <v>1627.0293859999999</v>
          </cell>
          <cell r="BL38">
            <v>1635.3205740000001</v>
          </cell>
          <cell r="BM38">
            <v>1643.218108</v>
          </cell>
          <cell r="BN38">
            <v>1650.718754</v>
          </cell>
          <cell r="BO38">
            <v>1658.2536375063562</v>
          </cell>
          <cell r="BP38">
            <v>1665.8229147998532</v>
          </cell>
          <cell r="BQ38">
            <v>1673.4267428746359</v>
          </cell>
          <cell r="BR38">
            <v>1681.0652794414661</v>
          </cell>
          <cell r="BS38">
            <v>1688.7386829309933</v>
          </cell>
          <cell r="BT38">
            <v>1696.4471124970405</v>
          </cell>
          <cell r="BU38">
            <v>1704.1907280199059</v>
          </cell>
        </row>
        <row r="39">
          <cell r="A39" t="str">
            <v>India GDP</v>
          </cell>
          <cell r="B39" t="str">
            <v>Billion $</v>
          </cell>
          <cell r="C39">
            <v>204.49244621840816</v>
          </cell>
          <cell r="D39">
            <v>216.76062257413309</v>
          </cell>
          <cell r="E39">
            <v>224.27262719648485</v>
          </cell>
          <cell r="F39">
            <v>240.64293918003551</v>
          </cell>
          <cell r="G39">
            <v>249.84326272412815</v>
          </cell>
          <cell r="H39">
            <v>262.92045586328794</v>
          </cell>
          <cell r="I39">
            <v>275.45712815622738</v>
          </cell>
          <cell r="J39">
            <v>286.35812202333182</v>
          </cell>
          <cell r="K39">
            <v>313.9555636838133</v>
          </cell>
          <cell r="L39">
            <v>332.63823443441578</v>
          </cell>
          <cell r="M39">
            <v>351.02976501213482</v>
          </cell>
          <cell r="N39">
            <v>354.76341716862339</v>
          </cell>
          <cell r="O39">
            <v>374.20540501658371</v>
          </cell>
          <cell r="P39">
            <v>392.04612191368625</v>
          </cell>
          <cell r="Q39">
            <v>418.13345772795094</v>
          </cell>
          <cell r="R39">
            <v>449.78304124919606</v>
          </cell>
          <cell r="S39">
            <v>483.77409755478305</v>
          </cell>
          <cell r="T39">
            <v>503.38871093959432</v>
          </cell>
          <cell r="U39">
            <v>534.56629448358979</v>
          </cell>
          <cell r="V39">
            <v>574.05637108487508</v>
          </cell>
          <cell r="W39">
            <v>597.19319239960669</v>
          </cell>
          <cell r="X39">
            <v>628.34813170793677</v>
          </cell>
          <cell r="Y39">
            <v>652.01694552038987</v>
          </cell>
          <cell r="Z39">
            <v>706.59661142552454</v>
          </cell>
          <cell r="AA39">
            <v>765.92288711090021</v>
          </cell>
          <cell r="AB39">
            <v>837.29866060014797</v>
          </cell>
          <cell r="AC39">
            <v>914.93158762604492</v>
          </cell>
          <cell r="AD39">
            <v>1004.7504552278668</v>
          </cell>
          <cell r="AE39">
            <v>1043.2959573217595</v>
          </cell>
          <cell r="AF39">
            <v>1131.7652149958856</v>
          </cell>
          <cell r="AG39">
            <v>1251.1254918517391</v>
          </cell>
          <cell r="AH39">
            <v>1330.3281997229956</v>
          </cell>
          <cell r="AI39">
            <v>1385.850089783725</v>
          </cell>
          <cell r="AJ39">
            <v>1469.0412317438372</v>
          </cell>
          <cell r="AK39">
            <v>1570.0970835748135</v>
          </cell>
          <cell r="AL39">
            <v>1690.8400903571878</v>
          </cell>
          <cell r="AM39">
            <v>1824.9874271098797</v>
          </cell>
          <cell r="AN39">
            <v>1977.466208157163</v>
          </cell>
          <cell r="AO39">
            <v>2140.8775511792419</v>
          </cell>
          <cell r="AP39">
            <v>2307.9693484178906</v>
          </cell>
          <cell r="AQ39">
            <v>2478.1534376594132</v>
          </cell>
          <cell r="AR39">
            <v>2659.2363022166696</v>
          </cell>
          <cell r="AS39">
            <v>2847.1651608998859</v>
          </cell>
          <cell r="AT39">
            <v>3035.5707298130606</v>
          </cell>
          <cell r="AU39">
            <v>3231.0094107423083</v>
          </cell>
          <cell r="AV39">
            <v>3434.2245472140053</v>
          </cell>
          <cell r="AW39">
            <v>3645.3900064472414</v>
          </cell>
          <cell r="AX39">
            <v>3866.1870555118116</v>
          </cell>
          <cell r="AY39">
            <v>4094.2971314274541</v>
          </cell>
          <cell r="AZ39">
            <v>4333.3206139512258</v>
          </cell>
          <cell r="BA39">
            <v>4585.1670482802265</v>
          </cell>
          <cell r="BB39">
            <v>4846.1052614570153</v>
          </cell>
          <cell r="BC39">
            <v>5117.7909457238993</v>
          </cell>
          <cell r="BD39">
            <v>5400.6485059411425</v>
          </cell>
          <cell r="BE39">
            <v>5695.7043896789564</v>
          </cell>
          <cell r="BF39">
            <v>6003.2029901415235</v>
          </cell>
          <cell r="BG39">
            <v>6323.1521091887826</v>
          </cell>
          <cell r="BH39">
            <v>6655.9290272512681</v>
          </cell>
          <cell r="BI39">
            <v>7001.1039699713965</v>
          </cell>
          <cell r="BJ39">
            <v>7358.7185907365965</v>
          </cell>
          <cell r="BK39">
            <v>7729.91883332212</v>
          </cell>
          <cell r="BL39">
            <v>8112.9129999199158</v>
          </cell>
          <cell r="BM39">
            <v>8509.6290755929076</v>
          </cell>
          <cell r="BN39">
            <v>8920.0628501359279</v>
          </cell>
          <cell r="BO39">
            <v>9349.4320790594829</v>
          </cell>
          <cell r="BP39">
            <v>9798.6590256387954</v>
          </cell>
          <cell r="BQ39">
            <v>10268.717390983076</v>
          </cell>
          <cell r="BR39">
            <v>10760.635605838836</v>
          </cell>
          <cell r="BS39">
            <v>11275.500358022056</v>
          </cell>
          <cell r="BT39">
            <v>11814.460374169277</v>
          </cell>
          <cell r="BU39">
            <v>12378.730476125609</v>
          </cell>
        </row>
        <row r="40">
          <cell r="A40">
            <v>0</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0</v>
          </cell>
          <cell r="AY40">
            <v>0</v>
          </cell>
          <cell r="AZ40">
            <v>0</v>
          </cell>
          <cell r="BA40">
            <v>0</v>
          </cell>
          <cell r="BB40">
            <v>0</v>
          </cell>
          <cell r="BC40">
            <v>0</v>
          </cell>
          <cell r="BD40">
            <v>0</v>
          </cell>
          <cell r="BE40">
            <v>0</v>
          </cell>
          <cell r="BF40">
            <v>0</v>
          </cell>
          <cell r="BG40">
            <v>0</v>
          </cell>
          <cell r="BH40">
            <v>0</v>
          </cell>
          <cell r="BI40">
            <v>0</v>
          </cell>
          <cell r="BJ40">
            <v>0</v>
          </cell>
          <cell r="BK40">
            <v>0</v>
          </cell>
          <cell r="BL40">
            <v>0</v>
          </cell>
          <cell r="BM40">
            <v>0</v>
          </cell>
          <cell r="BN40">
            <v>0</v>
          </cell>
          <cell r="BO40">
            <v>0</v>
          </cell>
          <cell r="BP40">
            <v>0</v>
          </cell>
          <cell r="BQ40">
            <v>0</v>
          </cell>
          <cell r="BR40">
            <v>0</v>
          </cell>
          <cell r="BS40">
            <v>0</v>
          </cell>
          <cell r="BT40">
            <v>0</v>
          </cell>
          <cell r="BU40">
            <v>0</v>
          </cell>
        </row>
        <row r="41">
          <cell r="A41" t="str">
            <v>China</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cell r="AS41">
            <v>0</v>
          </cell>
          <cell r="AT41">
            <v>0</v>
          </cell>
          <cell r="AU41">
            <v>0</v>
          </cell>
          <cell r="AV41">
            <v>0</v>
          </cell>
          <cell r="AW41">
            <v>0</v>
          </cell>
          <cell r="AX41">
            <v>0</v>
          </cell>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row>
        <row r="42">
          <cell r="A42" t="str">
            <v>China Population</v>
          </cell>
          <cell r="B42" t="str">
            <v>millions</v>
          </cell>
          <cell r="C42">
            <v>987.05</v>
          </cell>
          <cell r="D42">
            <v>1000.72</v>
          </cell>
          <cell r="E42">
            <v>1016.54</v>
          </cell>
          <cell r="F42">
            <v>1030.08</v>
          </cell>
          <cell r="G42">
            <v>1043.57</v>
          </cell>
          <cell r="H42">
            <v>1058.51</v>
          </cell>
          <cell r="I42">
            <v>1075.07</v>
          </cell>
          <cell r="J42">
            <v>1093</v>
          </cell>
          <cell r="K42">
            <v>1110.26</v>
          </cell>
          <cell r="L42">
            <v>1127.04</v>
          </cell>
          <cell r="M42">
            <v>1143.33</v>
          </cell>
          <cell r="N42">
            <v>1158.23</v>
          </cell>
          <cell r="O42">
            <v>1171.71</v>
          </cell>
          <cell r="P42">
            <v>1185.17</v>
          </cell>
          <cell r="Q42">
            <v>1198.5</v>
          </cell>
          <cell r="R42">
            <v>1211.21</v>
          </cell>
          <cell r="S42">
            <v>1223.8900000000001</v>
          </cell>
          <cell r="T42">
            <v>1236.26</v>
          </cell>
          <cell r="U42">
            <v>1247.6099999999999</v>
          </cell>
          <cell r="V42">
            <v>1257.8599999999999</v>
          </cell>
          <cell r="W42">
            <v>1267.43</v>
          </cell>
          <cell r="X42">
            <v>1276.27</v>
          </cell>
          <cell r="Y42">
            <v>1284.53</v>
          </cell>
          <cell r="Z42">
            <v>1292.27</v>
          </cell>
          <cell r="AA42">
            <v>1299.8800000000001</v>
          </cell>
          <cell r="AB42">
            <v>1307.56</v>
          </cell>
          <cell r="AC42">
            <v>1314.48</v>
          </cell>
          <cell r="AD42">
            <v>1321.29</v>
          </cell>
          <cell r="AE42">
            <v>1328.02</v>
          </cell>
          <cell r="AF42">
            <v>1334.5</v>
          </cell>
          <cell r="AG42">
            <v>1340.91</v>
          </cell>
          <cell r="AH42">
            <v>1347.35</v>
          </cell>
          <cell r="AI42">
            <v>1354.04</v>
          </cell>
          <cell r="AJ42">
            <v>1359.80965494206</v>
          </cell>
          <cell r="AK42">
            <v>1365.21607703463</v>
          </cell>
          <cell r="AL42">
            <v>1370.1870698538701</v>
          </cell>
          <cell r="AM42">
            <v>1374.69350795015</v>
          </cell>
          <cell r="AN42">
            <v>1378.74095412828</v>
          </cell>
          <cell r="AO42">
            <v>1382.33555538265</v>
          </cell>
          <cell r="AP42">
            <v>1385.4973152033001</v>
          </cell>
          <cell r="AQ42">
            <v>1388.24192168017</v>
          </cell>
          <cell r="AR42">
            <v>1390.5643481824</v>
          </cell>
          <cell r="AS42">
            <v>1392.45750440956</v>
          </cell>
          <cell r="AT42">
            <v>1393.9346316577301</v>
          </cell>
          <cell r="AU42">
            <v>1395.01384280358</v>
          </cell>
          <cell r="AV42">
            <v>1395.70927943529</v>
          </cell>
          <cell r="AW42">
            <v>1396.02649235378</v>
          </cell>
          <cell r="AX42">
            <v>1395.9655655863301</v>
          </cell>
          <cell r="AY42">
            <v>1395.52853579372</v>
          </cell>
          <cell r="AZ42">
            <v>1394.7158391174501</v>
          </cell>
          <cell r="BA42">
            <v>1393.5281927902299</v>
          </cell>
          <cell r="BB42">
            <v>1391.97009427124</v>
          </cell>
          <cell r="BC42">
            <v>1390.04470058476</v>
          </cell>
          <cell r="BD42">
            <v>1387.7496479638801</v>
          </cell>
          <cell r="BE42">
            <v>1385.0807790597701</v>
          </cell>
          <cell r="BF42">
            <v>1382.0363673122499</v>
          </cell>
          <cell r="BG42">
            <v>1378.62002189229</v>
          </cell>
          <cell r="BH42">
            <v>1374.8379728212101</v>
          </cell>
          <cell r="BI42">
            <v>1370.6948045864301</v>
          </cell>
          <cell r="BJ42">
            <v>1366.19597595902</v>
          </cell>
          <cell r="BK42">
            <v>1361.34818111087</v>
          </cell>
          <cell r="BL42">
            <v>1356.16043096556</v>
          </cell>
          <cell r="BM42">
            <v>1350.6423376416899</v>
          </cell>
          <cell r="BN42">
            <v>1344.8028880550401</v>
          </cell>
          <cell r="BO42">
            <v>1338.9886851014364</v>
          </cell>
          <cell r="BP42">
            <v>1333.1996196280434</v>
          </cell>
          <cell r="BQ42">
            <v>1327.4355829539436</v>
          </cell>
          <cell r="BR42">
            <v>1321.6964668680971</v>
          </cell>
          <cell r="BS42">
            <v>1315.9821636273105</v>
          </cell>
          <cell r="BT42">
            <v>1310.2925659542138</v>
          </cell>
          <cell r="BU42">
            <v>1304.6275670352466</v>
          </cell>
        </row>
        <row r="43">
          <cell r="A43" t="str">
            <v>China GDP</v>
          </cell>
          <cell r="B43" t="str">
            <v>Billion $</v>
          </cell>
          <cell r="C43">
            <v>218.33498725972953</v>
          </cell>
          <cell r="D43">
            <v>229.68840659723585</v>
          </cell>
          <cell r="E43">
            <v>250.59005159758425</v>
          </cell>
          <cell r="F43">
            <v>277.90436722172143</v>
          </cell>
          <cell r="G43">
            <v>320.14583103942249</v>
          </cell>
          <cell r="H43">
            <v>363.36551822974491</v>
          </cell>
          <cell r="I43">
            <v>395.34168383396275</v>
          </cell>
          <cell r="J43">
            <v>441.20131915870246</v>
          </cell>
          <cell r="K43">
            <v>491.05706822363544</v>
          </cell>
          <cell r="L43">
            <v>511.19040802080491</v>
          </cell>
          <cell r="M43">
            <v>530.61564352559515</v>
          </cell>
          <cell r="N43">
            <v>579.43228272994975</v>
          </cell>
          <cell r="O43">
            <v>661.71166687760206</v>
          </cell>
          <cell r="P43">
            <v>754.35130024046703</v>
          </cell>
          <cell r="Q43">
            <v>853.17132057196739</v>
          </cell>
          <cell r="R43">
            <v>946.1669945143118</v>
          </cell>
          <cell r="S43">
            <v>1040.7836939657439</v>
          </cell>
          <cell r="T43">
            <v>1137.5765775045581</v>
          </cell>
          <cell r="U43">
            <v>1226.3075505499139</v>
          </cell>
          <cell r="V43">
            <v>1319.5069243917069</v>
          </cell>
          <cell r="W43">
            <v>1430.3455060406104</v>
          </cell>
          <cell r="X43">
            <v>1549.0641830419806</v>
          </cell>
          <cell r="Y43">
            <v>1690.0290236988008</v>
          </cell>
          <cell r="Z43">
            <v>1859.0319260686779</v>
          </cell>
          <cell r="AA43">
            <v>2046.7941506016239</v>
          </cell>
          <cell r="AB43">
            <v>2278.1110557869101</v>
          </cell>
          <cell r="AC43">
            <v>2567.3426262804664</v>
          </cell>
          <cell r="AD43">
            <v>2931.8899460662892</v>
          </cell>
          <cell r="AE43">
            <v>3213.2746845130482</v>
          </cell>
          <cell r="AF43">
            <v>3509.335604874519</v>
          </cell>
          <cell r="AG43">
            <v>3876.1024055455241</v>
          </cell>
          <cell r="AH43">
            <v>4236.6439956418917</v>
          </cell>
          <cell r="AI43">
            <v>4565.0566228624766</v>
          </cell>
          <cell r="AJ43">
            <v>4936.6575876101369</v>
          </cell>
          <cell r="AK43">
            <v>5348.0261538856912</v>
          </cell>
          <cell r="AL43">
            <v>5803.0176982788253</v>
          </cell>
          <cell r="AM43">
            <v>6289.8747792268459</v>
          </cell>
          <cell r="AN43">
            <v>6787.7170740516822</v>
          </cell>
          <cell r="AO43">
            <v>7285.1671268181299</v>
          </cell>
          <cell r="AP43">
            <v>7803.2672930454264</v>
          </cell>
          <cell r="AQ43">
            <v>8341.4270908115486</v>
          </cell>
          <cell r="AR43">
            <v>8910.1333386349179</v>
          </cell>
          <cell r="AS43">
            <v>9490.6339328174072</v>
          </cell>
          <cell r="AT43">
            <v>10075.373335498711</v>
          </cell>
          <cell r="AU43">
            <v>10667.862446630565</v>
          </cell>
          <cell r="AV43">
            <v>11291.393609630317</v>
          </cell>
          <cell r="AW43">
            <v>11958.519390089536</v>
          </cell>
          <cell r="AX43">
            <v>12648.516143507728</v>
          </cell>
          <cell r="AY43">
            <v>13355.427662396185</v>
          </cell>
          <cell r="AZ43">
            <v>14074.53846922756</v>
          </cell>
          <cell r="BA43">
            <v>14801.992909319326</v>
          </cell>
          <cell r="BB43">
            <v>15536.641182363874</v>
          </cell>
          <cell r="BC43">
            <v>16283.237442221704</v>
          </cell>
          <cell r="BD43">
            <v>17043.021819608413</v>
          </cell>
          <cell r="BE43">
            <v>17814.433950475199</v>
          </cell>
          <cell r="BF43">
            <v>18600.563783714599</v>
          </cell>
          <cell r="BG43">
            <v>19402.819820008586</v>
          </cell>
          <cell r="BH43">
            <v>20220.522804184213</v>
          </cell>
          <cell r="BI43">
            <v>21058.103302941043</v>
          </cell>
          <cell r="BJ43">
            <v>21922.902237564158</v>
          </cell>
          <cell r="BK43">
            <v>22820.578825767261</v>
          </cell>
          <cell r="BL43">
            <v>23755.012557174952</v>
          </cell>
          <cell r="BM43">
            <v>24727.708525708997</v>
          </cell>
          <cell r="BN43">
            <v>25740.233454338344</v>
          </cell>
          <cell r="BO43">
            <v>26792.11024907375</v>
          </cell>
          <cell r="BP43">
            <v>27883.140060676902</v>
          </cell>
          <cell r="BQ43">
            <v>29012.921555328467</v>
          </cell>
          <cell r="BR43">
            <v>30180.838909898601</v>
          </cell>
          <cell r="BS43">
            <v>31386.051410382792</v>
          </cell>
          <cell r="BT43">
            <v>32627.484971200367</v>
          </cell>
          <cell r="BU43">
            <v>33903.825882046374</v>
          </cell>
        </row>
        <row r="44">
          <cell r="A44">
            <v>0</v>
          </cell>
          <cell r="B44">
            <v>0</v>
          </cell>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cell r="AS44">
            <v>0</v>
          </cell>
          <cell r="AT44">
            <v>0</v>
          </cell>
          <cell r="AU44">
            <v>0</v>
          </cell>
          <cell r="AV44">
            <v>0</v>
          </cell>
          <cell r="AW44">
            <v>0</v>
          </cell>
          <cell r="AX44">
            <v>0</v>
          </cell>
          <cell r="AY44">
            <v>0</v>
          </cell>
          <cell r="AZ44">
            <v>0</v>
          </cell>
          <cell r="BA44">
            <v>0</v>
          </cell>
          <cell r="BB44">
            <v>0</v>
          </cell>
          <cell r="BC44">
            <v>0</v>
          </cell>
          <cell r="BD44">
            <v>0</v>
          </cell>
          <cell r="BE44">
            <v>0</v>
          </cell>
          <cell r="BF44">
            <v>0</v>
          </cell>
          <cell r="BG44">
            <v>0</v>
          </cell>
          <cell r="BH44">
            <v>0</v>
          </cell>
          <cell r="BI44">
            <v>0</v>
          </cell>
          <cell r="BJ44">
            <v>0</v>
          </cell>
          <cell r="BK44">
            <v>0</v>
          </cell>
          <cell r="BL44">
            <v>0</v>
          </cell>
          <cell r="BM44">
            <v>0</v>
          </cell>
          <cell r="BN44">
            <v>0</v>
          </cell>
          <cell r="BO44">
            <v>0</v>
          </cell>
          <cell r="BP44">
            <v>0</v>
          </cell>
          <cell r="BQ44">
            <v>0</v>
          </cell>
          <cell r="BR44">
            <v>0</v>
          </cell>
          <cell r="BS44">
            <v>0</v>
          </cell>
          <cell r="BT44">
            <v>0</v>
          </cell>
          <cell r="BU44">
            <v>0</v>
          </cell>
        </row>
        <row r="45">
          <cell r="A45" t="str">
            <v>NEA Less China</v>
          </cell>
          <cell r="B45">
            <v>0</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AZ45">
            <v>0</v>
          </cell>
          <cell r="BA45">
            <v>0</v>
          </cell>
          <cell r="BB45">
            <v>0</v>
          </cell>
          <cell r="BC45">
            <v>0</v>
          </cell>
          <cell r="BD45">
            <v>0</v>
          </cell>
          <cell r="BE45">
            <v>0</v>
          </cell>
          <cell r="BF45">
            <v>0</v>
          </cell>
          <cell r="BG45">
            <v>0</v>
          </cell>
          <cell r="BH45">
            <v>0</v>
          </cell>
          <cell r="BI45">
            <v>0</v>
          </cell>
          <cell r="BJ45">
            <v>0</v>
          </cell>
          <cell r="BK45">
            <v>0</v>
          </cell>
          <cell r="BL45">
            <v>0</v>
          </cell>
          <cell r="BM45">
            <v>0</v>
          </cell>
          <cell r="BN45">
            <v>0</v>
          </cell>
          <cell r="BO45">
            <v>0</v>
          </cell>
          <cell r="BP45">
            <v>0</v>
          </cell>
          <cell r="BQ45">
            <v>0</v>
          </cell>
          <cell r="BR45">
            <v>0</v>
          </cell>
          <cell r="BS45">
            <v>0</v>
          </cell>
          <cell r="BT45">
            <v>0</v>
          </cell>
          <cell r="BU45">
            <v>0</v>
          </cell>
        </row>
        <row r="46">
          <cell r="A46" t="str">
            <v>NEA Less China Population</v>
          </cell>
          <cell r="B46" t="str">
            <v>millions</v>
          </cell>
          <cell r="C46">
            <v>196.06317600000011</v>
          </cell>
          <cell r="D46">
            <v>198.26975100000004</v>
          </cell>
          <cell r="E46">
            <v>200.47782199999983</v>
          </cell>
          <cell r="F46">
            <v>202.68652999999995</v>
          </cell>
          <cell r="G46">
            <v>204.78994300000022</v>
          </cell>
          <cell r="H46">
            <v>206.82860400000027</v>
          </cell>
          <cell r="I46">
            <v>208.68228999999997</v>
          </cell>
          <cell r="J46">
            <v>210.40004599999975</v>
          </cell>
          <cell r="K46">
            <v>212.0375710000003</v>
          </cell>
          <cell r="L46">
            <v>213.61272799999983</v>
          </cell>
          <cell r="M46">
            <v>215.1401179999998</v>
          </cell>
          <cell r="N46">
            <v>216.67609300000026</v>
          </cell>
          <cell r="O46">
            <v>218.09655699999985</v>
          </cell>
          <cell r="P46">
            <v>219.44323500000019</v>
          </cell>
          <cell r="Q46">
            <v>220.71852699999999</v>
          </cell>
          <cell r="R46">
            <v>221.93507799999975</v>
          </cell>
          <cell r="S46">
            <v>223.08073300000001</v>
          </cell>
          <cell r="T46">
            <v>224.25727999999981</v>
          </cell>
          <cell r="U46">
            <v>225.47220799999991</v>
          </cell>
          <cell r="V46">
            <v>226.49754699999994</v>
          </cell>
          <cell r="W46">
            <v>227.46535100000006</v>
          </cell>
          <cell r="X46">
            <v>228.44903500000009</v>
          </cell>
          <cell r="Y46">
            <v>229.3330370000001</v>
          </cell>
          <cell r="Z46">
            <v>230.13000599999987</v>
          </cell>
          <cell r="AA46">
            <v>230.77234099999987</v>
          </cell>
          <cell r="AB46">
            <v>231.34482600000001</v>
          </cell>
          <cell r="AC46">
            <v>231.92642699999988</v>
          </cell>
          <cell r="AD46">
            <v>232.53979700000014</v>
          </cell>
          <cell r="AE46">
            <v>233.08891699999981</v>
          </cell>
          <cell r="AF46">
            <v>233.54817899999966</v>
          </cell>
          <cell r="AG46">
            <v>233.99815499999977</v>
          </cell>
          <cell r="AH46">
            <v>234.22849032999989</v>
          </cell>
          <cell r="AI46">
            <v>234.45364066666684</v>
          </cell>
          <cell r="AJ46">
            <v>234.68615743152191</v>
          </cell>
          <cell r="AK46">
            <v>234.88025333511587</v>
          </cell>
          <cell r="AL46">
            <v>235.02234904255852</v>
          </cell>
          <cell r="AM46">
            <v>235.1110676284211</v>
          </cell>
          <cell r="AN46">
            <v>235.14024410224852</v>
          </cell>
          <cell r="AO46">
            <v>235.11564147835952</v>
          </cell>
          <cell r="AP46">
            <v>235.03830576629935</v>
          </cell>
          <cell r="AQ46">
            <v>234.90994798038537</v>
          </cell>
          <cell r="AR46">
            <v>234.73889613255005</v>
          </cell>
          <cell r="AS46">
            <v>234.55094623233845</v>
          </cell>
          <cell r="AT46">
            <v>234.34666229406844</v>
          </cell>
          <cell r="AU46">
            <v>234.12331332967233</v>
          </cell>
          <cell r="AV46">
            <v>233.88034234869474</v>
          </cell>
          <cell r="AW46">
            <v>233.61708036306845</v>
          </cell>
          <cell r="AX46">
            <v>233.3327283847234</v>
          </cell>
          <cell r="AY46">
            <v>233.02565342559319</v>
          </cell>
          <cell r="AZ46">
            <v>232.69395949522141</v>
          </cell>
          <cell r="BA46">
            <v>232.33627260554158</v>
          </cell>
          <cell r="BB46">
            <v>231.95206276848421</v>
          </cell>
          <cell r="BC46">
            <v>231.54140799359493</v>
          </cell>
          <cell r="BD46">
            <v>231.10440929280503</v>
          </cell>
          <cell r="BE46">
            <v>230.64148967804704</v>
          </cell>
          <cell r="BF46">
            <v>230.15323115647971</v>
          </cell>
          <cell r="BG46">
            <v>229.63987074242095</v>
          </cell>
          <cell r="BH46">
            <v>229.10207544541572</v>
          </cell>
          <cell r="BI46">
            <v>228.5413982750099</v>
          </cell>
          <cell r="BJ46">
            <v>227.95982924074883</v>
          </cell>
          <cell r="BK46">
            <v>227.35910035456436</v>
          </cell>
          <cell r="BL46">
            <v>226.7402006260013</v>
          </cell>
          <cell r="BM46">
            <v>226.1045873359808</v>
          </cell>
          <cell r="BN46">
            <v>225.43035772171834</v>
          </cell>
          <cell r="BO46">
            <v>224.75995769911015</v>
          </cell>
          <cell r="BP46">
            <v>224.09337385985805</v>
          </cell>
          <cell r="BQ46">
            <v>223.43059288518862</v>
          </cell>
          <cell r="BR46">
            <v>222.7716015456183</v>
          </cell>
          <cell r="BS46">
            <v>222.1163867007308</v>
          </cell>
          <cell r="BT46">
            <v>221.46493529894701</v>
          </cell>
          <cell r="BU46">
            <v>220.81723437730648</v>
          </cell>
        </row>
        <row r="47">
          <cell r="A47" t="str">
            <v>NEA Less China GDP</v>
          </cell>
          <cell r="B47" t="str">
            <v>Billion $</v>
          </cell>
          <cell r="C47">
            <v>2787.8306915947092</v>
          </cell>
          <cell r="D47">
            <v>2913.0823905533489</v>
          </cell>
          <cell r="E47">
            <v>3019.0858835013332</v>
          </cell>
          <cell r="F47">
            <v>3132.1157748186292</v>
          </cell>
          <cell r="G47">
            <v>3290.3665715675079</v>
          </cell>
          <cell r="H47">
            <v>3488.8911203343787</v>
          </cell>
          <cell r="I47">
            <v>3622.1712241287091</v>
          </cell>
          <cell r="J47">
            <v>3802.372406167367</v>
          </cell>
          <cell r="K47">
            <v>4085.8351654918647</v>
          </cell>
          <cell r="L47">
            <v>4310.3765682668209</v>
          </cell>
          <cell r="M47">
            <v>4549.1399442931506</v>
          </cell>
          <cell r="N47">
            <v>4731.2271033425623</v>
          </cell>
          <cell r="O47">
            <v>4812.3727841290729</v>
          </cell>
          <cell r="P47">
            <v>4866.3038569150158</v>
          </cell>
          <cell r="Q47">
            <v>4936.2110274194401</v>
          </cell>
          <cell r="R47">
            <v>5076.7528035257328</v>
          </cell>
          <cell r="S47">
            <v>5243.035556466145</v>
          </cell>
          <cell r="T47">
            <v>5357.5369897916362</v>
          </cell>
          <cell r="U47">
            <v>5225.1200674463325</v>
          </cell>
          <cell r="V47">
            <v>5295.8384870375367</v>
          </cell>
          <cell r="W47">
            <v>5471.9120604396503</v>
          </cell>
          <cell r="X47">
            <v>5510.9618873296467</v>
          </cell>
          <cell r="Y47">
            <v>5592.8313411519412</v>
          </cell>
          <cell r="Z47">
            <v>5706.4481439869778</v>
          </cell>
          <cell r="AA47">
            <v>5882.2262988187476</v>
          </cell>
          <cell r="AB47">
            <v>6003.3959233369333</v>
          </cell>
          <cell r="AC47">
            <v>6158.2338399621894</v>
          </cell>
          <cell r="AD47">
            <v>6341.8367340514997</v>
          </cell>
          <cell r="AE47">
            <v>6321.326305175744</v>
          </cell>
          <cell r="AF47">
            <v>6051.9531642638158</v>
          </cell>
          <cell r="AG47">
            <v>6381.8497883789823</v>
          </cell>
          <cell r="AH47">
            <v>6428.7205770401406</v>
          </cell>
          <cell r="AI47">
            <v>6555.3080433607747</v>
          </cell>
          <cell r="AJ47">
            <v>6638.6632075490134</v>
          </cell>
          <cell r="AK47">
            <v>6801.4967410622512</v>
          </cell>
          <cell r="AL47">
            <v>6989.7804877907856</v>
          </cell>
          <cell r="AM47">
            <v>7142.5087526564839</v>
          </cell>
          <cell r="AN47">
            <v>7291.8974755875979</v>
          </cell>
          <cell r="AO47">
            <v>7409.8215716641926</v>
          </cell>
          <cell r="AP47">
            <v>7509.6732886138088</v>
          </cell>
          <cell r="AQ47">
            <v>7606.2135766223018</v>
          </cell>
          <cell r="AR47">
            <v>7700.9646268075667</v>
          </cell>
          <cell r="AS47">
            <v>7793.8989673574142</v>
          </cell>
          <cell r="AT47">
            <v>7886.362441263349</v>
          </cell>
          <cell r="AU47">
            <v>7978.5513415559963</v>
          </cell>
          <cell r="AV47">
            <v>8069.8825617098864</v>
          </cell>
          <cell r="AW47">
            <v>8159.7158875676178</v>
          </cell>
          <cell r="AX47">
            <v>8250.0028376452028</v>
          </cell>
          <cell r="AY47">
            <v>8339.706968566159</v>
          </cell>
          <cell r="AZ47">
            <v>8427.7480050140057</v>
          </cell>
          <cell r="BA47">
            <v>8514.0686241058775</v>
          </cell>
          <cell r="BB47">
            <v>8598.5761326684224</v>
          </cell>
          <cell r="BC47">
            <v>8682.5943370201603</v>
          </cell>
          <cell r="BD47">
            <v>8765.3908603877608</v>
          </cell>
          <cell r="BE47">
            <v>8847.2600700392759</v>
          </cell>
          <cell r="BF47">
            <v>8928.9308801434308</v>
          </cell>
          <cell r="BG47">
            <v>9010.1383362578017</v>
          </cell>
          <cell r="BH47">
            <v>9090.5788000667453</v>
          </cell>
          <cell r="BI47">
            <v>9170.8090716311926</v>
          </cell>
          <cell r="BJ47">
            <v>9251.0420198634092</v>
          </cell>
          <cell r="BK47">
            <v>9330.9781660368753</v>
          </cell>
          <cell r="BL47">
            <v>9410.287039212104</v>
          </cell>
          <cell r="BM47">
            <v>9489.2359245316147</v>
          </cell>
          <cell r="BN47">
            <v>9579.7009908495347</v>
          </cell>
          <cell r="BO47">
            <v>9671.379635274101</v>
          </cell>
          <cell r="BP47">
            <v>9764.0548914094688</v>
          </cell>
          <cell r="BQ47">
            <v>9857.5117306877801</v>
          </cell>
          <cell r="BR47">
            <v>9951.5436511149746</v>
          </cell>
          <cell r="BS47">
            <v>10045.958995677956</v>
          </cell>
          <cell r="BT47">
            <v>10140.586670361346</v>
          </cell>
          <cell r="BU47">
            <v>10235.280962713878</v>
          </cell>
        </row>
        <row r="48">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cell r="AS48">
            <v>0</v>
          </cell>
          <cell r="AT48">
            <v>0</v>
          </cell>
          <cell r="AU48">
            <v>0</v>
          </cell>
          <cell r="AV48">
            <v>0</v>
          </cell>
          <cell r="AW48">
            <v>0</v>
          </cell>
          <cell r="AX48">
            <v>0</v>
          </cell>
          <cell r="AY48">
            <v>0</v>
          </cell>
          <cell r="AZ48">
            <v>0</v>
          </cell>
          <cell r="BA48">
            <v>0</v>
          </cell>
          <cell r="BB48">
            <v>0</v>
          </cell>
          <cell r="BC48">
            <v>0</v>
          </cell>
          <cell r="BD48">
            <v>0</v>
          </cell>
          <cell r="BE48">
            <v>0</v>
          </cell>
          <cell r="BF48">
            <v>0</v>
          </cell>
          <cell r="BG48">
            <v>0</v>
          </cell>
          <cell r="BH48">
            <v>0</v>
          </cell>
          <cell r="BI48">
            <v>0</v>
          </cell>
          <cell r="BJ48">
            <v>0</v>
          </cell>
          <cell r="BK48">
            <v>0</v>
          </cell>
          <cell r="BL48">
            <v>0</v>
          </cell>
          <cell r="BM48">
            <v>0</v>
          </cell>
          <cell r="BN48">
            <v>0</v>
          </cell>
          <cell r="BO48">
            <v>0</v>
          </cell>
          <cell r="BP48">
            <v>0</v>
          </cell>
          <cell r="BQ48">
            <v>0</v>
          </cell>
          <cell r="BR48">
            <v>0</v>
          </cell>
          <cell r="BS48">
            <v>0</v>
          </cell>
          <cell r="BT48">
            <v>0</v>
          </cell>
          <cell r="BU48">
            <v>0</v>
          </cell>
        </row>
        <row r="49">
          <cell r="A49" t="str">
            <v>Japan</v>
          </cell>
          <cell r="B49">
            <v>0</v>
          </cell>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0</v>
          </cell>
          <cell r="BB49">
            <v>0</v>
          </cell>
          <cell r="BC49">
            <v>0</v>
          </cell>
          <cell r="BD49">
            <v>0</v>
          </cell>
          <cell r="BE49">
            <v>0</v>
          </cell>
          <cell r="BF49">
            <v>0</v>
          </cell>
          <cell r="BG49">
            <v>0</v>
          </cell>
          <cell r="BH49">
            <v>0</v>
          </cell>
          <cell r="BI49">
            <v>0</v>
          </cell>
          <cell r="BJ49">
            <v>0</v>
          </cell>
          <cell r="BK49">
            <v>0</v>
          </cell>
          <cell r="BL49">
            <v>0</v>
          </cell>
          <cell r="BM49">
            <v>0</v>
          </cell>
          <cell r="BN49">
            <v>0</v>
          </cell>
          <cell r="BO49">
            <v>0</v>
          </cell>
          <cell r="BP49">
            <v>0</v>
          </cell>
          <cell r="BQ49">
            <v>0</v>
          </cell>
          <cell r="BR49">
            <v>0</v>
          </cell>
          <cell r="BS49">
            <v>0</v>
          </cell>
          <cell r="BT49">
            <v>0</v>
          </cell>
          <cell r="BU49">
            <v>0</v>
          </cell>
        </row>
        <row r="50">
          <cell r="A50" t="str">
            <v>Japan Population</v>
          </cell>
          <cell r="B50" t="str">
            <v>millions</v>
          </cell>
          <cell r="C50">
            <v>116.76900000000001</v>
          </cell>
          <cell r="D50">
            <v>117.623</v>
          </cell>
          <cell r="E50">
            <v>118.45099999999999</v>
          </cell>
          <cell r="F50">
            <v>119.271</v>
          </cell>
          <cell r="G50">
            <v>120.05</v>
          </cell>
          <cell r="H50">
            <v>120.8</v>
          </cell>
          <cell r="I50">
            <v>121.446</v>
          </cell>
          <cell r="J50">
            <v>122.03100000000001</v>
          </cell>
          <cell r="K50">
            <v>122.548</v>
          </cell>
          <cell r="L50">
            <v>123.02800000000001</v>
          </cell>
          <cell r="M50">
            <v>123.438</v>
          </cell>
          <cell r="N50">
            <v>123.928</v>
          </cell>
          <cell r="O50">
            <v>124.367</v>
          </cell>
          <cell r="P50">
            <v>124.77</v>
          </cell>
          <cell r="Q50">
            <v>125.116</v>
          </cell>
          <cell r="R50">
            <v>125.43600000000001</v>
          </cell>
          <cell r="S50">
            <v>125.711</v>
          </cell>
          <cell r="T50">
            <v>126.011</v>
          </cell>
          <cell r="U50">
            <v>126.349</v>
          </cell>
          <cell r="V50">
            <v>126.587</v>
          </cell>
          <cell r="W50">
            <v>126.831</v>
          </cell>
          <cell r="X50">
            <v>127.17</v>
          </cell>
          <cell r="Y50">
            <v>127.506</v>
          </cell>
          <cell r="Z50">
            <v>127.809</v>
          </cell>
          <cell r="AA50">
            <v>127.97799999999999</v>
          </cell>
          <cell r="AB50">
            <v>128.065</v>
          </cell>
          <cell r="AC50">
            <v>128.12799999999999</v>
          </cell>
          <cell r="AD50">
            <v>128.208</v>
          </cell>
          <cell r="AE50">
            <v>128.21100000000001</v>
          </cell>
          <cell r="AF50">
            <v>128.13800000000001</v>
          </cell>
          <cell r="AG50">
            <v>128.08000000000001</v>
          </cell>
          <cell r="AH50">
            <v>127.831</v>
          </cell>
          <cell r="AI50">
            <v>127.556</v>
          </cell>
          <cell r="AJ50">
            <v>127.313</v>
          </cell>
          <cell r="AK50">
            <v>127.051</v>
          </cell>
          <cell r="AL50">
            <v>126.755</v>
          </cell>
          <cell r="AM50">
            <v>126.417</v>
          </cell>
          <cell r="AN50">
            <v>126.032</v>
          </cell>
          <cell r="AO50">
            <v>125.60599999999999</v>
          </cell>
          <cell r="AP50">
            <v>125.14</v>
          </cell>
          <cell r="AQ50">
            <v>124.636</v>
          </cell>
          <cell r="AR50">
            <v>124.10299999999999</v>
          </cell>
          <cell r="AS50">
            <v>123.568</v>
          </cell>
          <cell r="AT50">
            <v>123.033</v>
          </cell>
          <cell r="AU50">
            <v>122.497</v>
          </cell>
          <cell r="AV50">
            <v>121.961</v>
          </cell>
          <cell r="AW50">
            <v>121.425</v>
          </cell>
          <cell r="AX50">
            <v>120.889</v>
          </cell>
          <cell r="AY50">
            <v>120.35299999999999</v>
          </cell>
          <cell r="AZ50">
            <v>119.81699999999999</v>
          </cell>
          <cell r="BA50">
            <v>119.28100000000001</v>
          </cell>
          <cell r="BB50">
            <v>118.745</v>
          </cell>
          <cell r="BC50">
            <v>118.209</v>
          </cell>
          <cell r="BD50">
            <v>117.673</v>
          </cell>
          <cell r="BE50">
            <v>117.137</v>
          </cell>
          <cell r="BF50">
            <v>116.601</v>
          </cell>
          <cell r="BG50">
            <v>116.065</v>
          </cell>
          <cell r="BH50">
            <v>115.529</v>
          </cell>
          <cell r="BI50">
            <v>114.99299999999999</v>
          </cell>
          <cell r="BJ50">
            <v>114.45699999999999</v>
          </cell>
          <cell r="BK50">
            <v>113.92100000000001</v>
          </cell>
          <cell r="BL50">
            <v>113.38500000000001</v>
          </cell>
          <cell r="BM50">
            <v>112.849</v>
          </cell>
          <cell r="BN50">
            <v>112.313</v>
          </cell>
          <cell r="BO50">
            <v>111.779545844447</v>
          </cell>
          <cell r="BP50">
            <v>111.24862544131872</v>
          </cell>
          <cell r="BQ50">
            <v>110.72022675602646</v>
          </cell>
          <cell r="BR50">
            <v>110.19433781114232</v>
          </cell>
          <cell r="BS50">
            <v>109.67094668612772</v>
          </cell>
          <cell r="BT50">
            <v>109.15004151706317</v>
          </cell>
          <cell r="BU50">
            <v>108.63161049637938</v>
          </cell>
        </row>
        <row r="51">
          <cell r="A51" t="str">
            <v>Japan GDP</v>
          </cell>
          <cell r="B51" t="str">
            <v>Billion $</v>
          </cell>
          <cell r="C51">
            <v>2466.1975891406341</v>
          </cell>
          <cell r="D51">
            <v>2570.3044235502084</v>
          </cell>
          <cell r="E51">
            <v>2657.5342253239087</v>
          </cell>
          <cell r="F51">
            <v>2738.5283711545494</v>
          </cell>
          <cell r="G51">
            <v>2863.8399048419819</v>
          </cell>
          <cell r="H51">
            <v>3041.6905257381113</v>
          </cell>
          <cell r="I51">
            <v>3128.955018226377</v>
          </cell>
          <cell r="J51">
            <v>3255.2725826361943</v>
          </cell>
          <cell r="K51">
            <v>3491.6551116821247</v>
          </cell>
          <cell r="L51">
            <v>3676.7560919223401</v>
          </cell>
          <cell r="M51">
            <v>3870.3087254280831</v>
          </cell>
          <cell r="N51">
            <v>3999.3559110934843</v>
          </cell>
          <cell r="O51">
            <v>4037.4241050650835</v>
          </cell>
          <cell r="P51">
            <v>4045.4986266653514</v>
          </cell>
          <cell r="Q51">
            <v>4053.2283934107754</v>
          </cell>
          <cell r="R51">
            <v>4131.3335130250507</v>
          </cell>
          <cell r="S51">
            <v>4241.4010366817329</v>
          </cell>
          <cell r="T51">
            <v>4309.444758032304</v>
          </cell>
          <cell r="U51">
            <v>4218.6835062468235</v>
          </cell>
          <cell r="V51">
            <v>4215.2994651716554</v>
          </cell>
          <cell r="W51">
            <v>4309.4991930093847</v>
          </cell>
          <cell r="X51">
            <v>4324.7591315842728</v>
          </cell>
          <cell r="Y51">
            <v>4336.925348961754</v>
          </cell>
          <cell r="Z51">
            <v>4411.6282825085</v>
          </cell>
          <cell r="AA51">
            <v>4514.6918391141635</v>
          </cell>
          <cell r="AB51">
            <v>4572.8283946360898</v>
          </cell>
          <cell r="AC51">
            <v>4649.6542922889739</v>
          </cell>
          <cell r="AD51">
            <v>4750.3952898725383</v>
          </cell>
          <cell r="AE51">
            <v>4699.5076587984913</v>
          </cell>
          <cell r="AF51">
            <v>4439.7258031781939</v>
          </cell>
          <cell r="AG51">
            <v>4647.1412108470922</v>
          </cell>
          <cell r="AH51">
            <v>4622.3097888022248</v>
          </cell>
          <cell r="AI51">
            <v>4714.5770749535977</v>
          </cell>
          <cell r="AJ51">
            <v>4750.4225073610778</v>
          </cell>
          <cell r="AK51">
            <v>4838.0537479644327</v>
          </cell>
          <cell r="AL51">
            <v>4936.4449690373576</v>
          </cell>
          <cell r="AM51">
            <v>5001.6399265873843</v>
          </cell>
          <cell r="AN51">
            <v>5069.8832428539154</v>
          </cell>
          <cell r="AO51">
            <v>5108.7498164893605</v>
          </cell>
          <cell r="AP51">
            <v>5131.630651855512</v>
          </cell>
          <cell r="AQ51">
            <v>5151.7625208791014</v>
          </cell>
          <cell r="AR51">
            <v>5170.778472872541</v>
          </cell>
          <cell r="AS51">
            <v>5188.5424203931298</v>
          </cell>
          <cell r="AT51">
            <v>5205.9434680665163</v>
          </cell>
          <cell r="AU51">
            <v>5223.4987481749622</v>
          </cell>
          <cell r="AV51">
            <v>5240.346373581363</v>
          </cell>
          <cell r="AW51">
            <v>5257.2121439801249</v>
          </cell>
          <cell r="AX51">
            <v>5274.9942364930748</v>
          </cell>
          <cell r="AY51">
            <v>5292.7491115174844</v>
          </cell>
          <cell r="AZ51">
            <v>5308.8800097256599</v>
          </cell>
          <cell r="BA51">
            <v>5323.9222083922268</v>
          </cell>
          <cell r="BB51">
            <v>5338.5652172268683</v>
          </cell>
          <cell r="BC51">
            <v>5352.6185138098062</v>
          </cell>
          <cell r="BD51">
            <v>5365.8189957518171</v>
          </cell>
          <cell r="BE51">
            <v>5378.4932729153834</v>
          </cell>
          <cell r="BF51">
            <v>5390.5143303539835</v>
          </cell>
          <cell r="BG51">
            <v>5402.0182555103202</v>
          </cell>
          <cell r="BH51">
            <v>5413.0685558576524</v>
          </cell>
          <cell r="BI51">
            <v>5423.8829713043024</v>
          </cell>
          <cell r="BJ51">
            <v>5434.5975892929728</v>
          </cell>
          <cell r="BK51">
            <v>5445.1851923351223</v>
          </cell>
          <cell r="BL51">
            <v>5455.7455778887315</v>
          </cell>
          <cell r="BM51">
            <v>5466.2424559690789</v>
          </cell>
          <cell r="BN51">
            <v>5487.6081844731589</v>
          </cell>
          <cell r="BO51">
            <v>5509.0145260424451</v>
          </cell>
          <cell r="BP51">
            <v>5530.2464924252554</v>
          </cell>
          <cell r="BQ51">
            <v>5551.0913841759357</v>
          </cell>
          <cell r="BR51">
            <v>5571.3452948084278</v>
          </cell>
          <cell r="BS51">
            <v>5590.8193365733332</v>
          </cell>
          <cell r="BT51">
            <v>5609.3452579868035</v>
          </cell>
          <cell r="BU51">
            <v>5626.7801543083751</v>
          </cell>
        </row>
        <row r="52">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0</v>
          </cell>
          <cell r="BB52">
            <v>0</v>
          </cell>
          <cell r="BC52">
            <v>0</v>
          </cell>
          <cell r="BD52">
            <v>0</v>
          </cell>
          <cell r="BE52">
            <v>0</v>
          </cell>
          <cell r="BF52">
            <v>0</v>
          </cell>
          <cell r="BG52">
            <v>0</v>
          </cell>
          <cell r="BH52">
            <v>0</v>
          </cell>
          <cell r="BI52">
            <v>0</v>
          </cell>
          <cell r="BJ52">
            <v>0</v>
          </cell>
          <cell r="BK52">
            <v>0</v>
          </cell>
          <cell r="BL52">
            <v>0</v>
          </cell>
          <cell r="BM52">
            <v>0</v>
          </cell>
          <cell r="BN52">
            <v>0</v>
          </cell>
          <cell r="BO52">
            <v>0</v>
          </cell>
          <cell r="BP52">
            <v>0</v>
          </cell>
          <cell r="BQ52">
            <v>0</v>
          </cell>
          <cell r="BR52">
            <v>0</v>
          </cell>
          <cell r="BS52">
            <v>0</v>
          </cell>
          <cell r="BT52">
            <v>0</v>
          </cell>
          <cell r="BU52">
            <v>0</v>
          </cell>
        </row>
        <row r="53">
          <cell r="A53" t="str">
            <v>South Korea</v>
          </cell>
          <cell r="B53">
            <v>0</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cell r="BR53">
            <v>0</v>
          </cell>
          <cell r="BS53">
            <v>0</v>
          </cell>
          <cell r="BT53">
            <v>0</v>
          </cell>
          <cell r="BU53">
            <v>0</v>
          </cell>
        </row>
        <row r="54">
          <cell r="A54" t="str">
            <v>South Korea Population</v>
          </cell>
          <cell r="B54" t="str">
            <v>millions</v>
          </cell>
          <cell r="C54">
            <v>37.459359999999997</v>
          </cell>
          <cell r="D54">
            <v>38.053350000000002</v>
          </cell>
          <cell r="E54">
            <v>38.671469999999999</v>
          </cell>
          <cell r="F54">
            <v>39.299329999999998</v>
          </cell>
          <cell r="G54">
            <v>39.915790000000001</v>
          </cell>
          <cell r="H54">
            <v>40.504730000000002</v>
          </cell>
          <cell r="I54">
            <v>41.064030000000002</v>
          </cell>
          <cell r="J54">
            <v>41.596400000000003</v>
          </cell>
          <cell r="K54">
            <v>42.096609999999998</v>
          </cell>
          <cell r="L54">
            <v>42.559550000000002</v>
          </cell>
          <cell r="M54">
            <v>42.980370000000001</v>
          </cell>
          <cell r="N54">
            <v>43.372549999999997</v>
          </cell>
          <cell r="O54">
            <v>43.729280000000003</v>
          </cell>
          <cell r="P54">
            <v>44.057250000000003</v>
          </cell>
          <cell r="Q54">
            <v>44.365819999999999</v>
          </cell>
          <cell r="R54">
            <v>44.662140000000001</v>
          </cell>
          <cell r="S54">
            <v>44.949629999999999</v>
          </cell>
          <cell r="T54">
            <v>45.227780000000003</v>
          </cell>
          <cell r="U54">
            <v>45.495220000000003</v>
          </cell>
          <cell r="V54">
            <v>45.749000000000002</v>
          </cell>
          <cell r="W54">
            <v>45.98762</v>
          </cell>
          <cell r="X54">
            <v>46.210549999999998</v>
          </cell>
          <cell r="Y54">
            <v>46.420870000000001</v>
          </cell>
          <cell r="Z54">
            <v>46.624839999999999</v>
          </cell>
          <cell r="AA54">
            <v>46.8307</v>
          </cell>
          <cell r="AB54">
            <v>47.044130000000003</v>
          </cell>
          <cell r="AC54">
            <v>47.26773</v>
          </cell>
          <cell r="AD54">
            <v>47.499360000000003</v>
          </cell>
          <cell r="AE54">
            <v>47.73395</v>
          </cell>
          <cell r="AF54">
            <v>47.963920000000002</v>
          </cell>
          <cell r="AG54">
            <v>48.183579999999999</v>
          </cell>
          <cell r="AH54">
            <v>48.39134</v>
          </cell>
          <cell r="AI54">
            <v>48.588329999999999</v>
          </cell>
          <cell r="AJ54">
            <v>48.774769999999997</v>
          </cell>
          <cell r="AK54">
            <v>48.951680000000003</v>
          </cell>
          <cell r="AL54">
            <v>49.119720000000001</v>
          </cell>
          <cell r="AM54">
            <v>49.278370000000002</v>
          </cell>
          <cell r="AN54">
            <v>49.426749999999998</v>
          </cell>
          <cell r="AO54">
            <v>49.564770000000003</v>
          </cell>
          <cell r="AP54">
            <v>49.692459999999997</v>
          </cell>
          <cell r="AQ54">
            <v>49.809730000000002</v>
          </cell>
          <cell r="AR54">
            <v>49.916249999999998</v>
          </cell>
          <cell r="AS54">
            <v>50.011629999999997</v>
          </cell>
          <cell r="AT54">
            <v>50.095669999999998</v>
          </cell>
          <cell r="AU54">
            <v>50.168149999999997</v>
          </cell>
          <cell r="AV54">
            <v>50.228749999999998</v>
          </cell>
          <cell r="AW54">
            <v>50.277299999999997</v>
          </cell>
          <cell r="AX54">
            <v>50.31326</v>
          </cell>
          <cell r="AY54">
            <v>50.335659999999997</v>
          </cell>
          <cell r="AZ54">
            <v>50.343240000000002</v>
          </cell>
          <cell r="BA54">
            <v>50.335039999999999</v>
          </cell>
          <cell r="BB54">
            <v>50.310760000000002</v>
          </cell>
          <cell r="BC54">
            <v>50.270350000000001</v>
          </cell>
          <cell r="BD54">
            <v>50.213450000000002</v>
          </cell>
          <cell r="BE54">
            <v>50.139769999999999</v>
          </cell>
          <cell r="BF54">
            <v>50.049219999999998</v>
          </cell>
          <cell r="BG54">
            <v>49.941800000000001</v>
          </cell>
          <cell r="BH54">
            <v>49.817839999999997</v>
          </cell>
          <cell r="BI54">
            <v>49.677950000000003</v>
          </cell>
          <cell r="BJ54">
            <v>49.522979999999997</v>
          </cell>
          <cell r="BK54">
            <v>49.353729999999999</v>
          </cell>
          <cell r="BL54">
            <v>49.170780000000001</v>
          </cell>
          <cell r="BM54">
            <v>48.974719999999998</v>
          </cell>
          <cell r="BN54">
            <v>48.766489999999997</v>
          </cell>
          <cell r="BO54">
            <v>48.559145349276115</v>
          </cell>
          <cell r="BP54">
            <v>48.352682283513211</v>
          </cell>
          <cell r="BQ54">
            <v>48.147097054401215</v>
          </cell>
          <cell r="BR54">
            <v>47.942385929567052</v>
          </cell>
          <cell r="BS54">
            <v>47.738545192506919</v>
          </cell>
          <cell r="BT54">
            <v>47.535571142518769</v>
          </cell>
          <cell r="BU54">
            <v>47.33346009463515</v>
          </cell>
        </row>
        <row r="55">
          <cell r="A55" t="str">
            <v>South Korea GDP</v>
          </cell>
          <cell r="B55" t="str">
            <v>Billion $</v>
          </cell>
          <cell r="C55">
            <v>162.8065098577969</v>
          </cell>
          <cell r="D55">
            <v>172.84029713359669</v>
          </cell>
          <cell r="E55">
            <v>185.50118712910009</v>
          </cell>
          <cell r="F55">
            <v>205.48871221668188</v>
          </cell>
          <cell r="G55">
            <v>222.13778016846351</v>
          </cell>
          <cell r="H55">
            <v>237.24865441235806</v>
          </cell>
          <cell r="I55">
            <v>262.44184555344407</v>
          </cell>
          <cell r="J55">
            <v>291.58383437654823</v>
          </cell>
          <cell r="K55">
            <v>322.61177997914166</v>
          </cell>
          <cell r="L55">
            <v>344.37039213473349</v>
          </cell>
          <cell r="M55">
            <v>375.89801707645614</v>
          </cell>
          <cell r="N55">
            <v>411.20681233391343</v>
          </cell>
          <cell r="O55">
            <v>435.36818756102531</v>
          </cell>
          <cell r="P55">
            <v>462.07260282965962</v>
          </cell>
          <cell r="Q55">
            <v>501.51749862578168</v>
          </cell>
          <cell r="R55">
            <v>547.50124826757747</v>
          </cell>
          <cell r="S55">
            <v>585.81902651898451</v>
          </cell>
          <cell r="T55">
            <v>613.06497182237888</v>
          </cell>
          <cell r="U55">
            <v>571.04290901757861</v>
          </cell>
          <cell r="V55">
            <v>624.31106223987967</v>
          </cell>
          <cell r="W55">
            <v>678.27049404294917</v>
          </cell>
          <cell r="X55">
            <v>705.22122887480771</v>
          </cell>
          <cell r="Y55">
            <v>755.64467724205053</v>
          </cell>
          <cell r="Z55">
            <v>776.82370706216557</v>
          </cell>
          <cell r="AA55">
            <v>812.70545455189551</v>
          </cell>
          <cell r="AB55">
            <v>844.86545854194503</v>
          </cell>
          <cell r="AC55">
            <v>888.61837862800814</v>
          </cell>
          <cell r="AD55">
            <v>933.98966882462355</v>
          </cell>
          <cell r="AE55">
            <v>955.45626350388989</v>
          </cell>
          <cell r="AF55">
            <v>958.50894268611489</v>
          </cell>
          <cell r="AG55">
            <v>1019.0890451754292</v>
          </cell>
          <cell r="AH55">
            <v>1056.6134764089643</v>
          </cell>
          <cell r="AI55">
            <v>1078.21169670118</v>
          </cell>
          <cell r="AJ55">
            <v>1095.5304246056091</v>
          </cell>
          <cell r="AK55">
            <v>1133.2412310672128</v>
          </cell>
          <cell r="AL55">
            <v>1180.1495432303539</v>
          </cell>
          <cell r="AM55">
            <v>1225.5192418116198</v>
          </cell>
          <cell r="AN55">
            <v>1269.3040332627174</v>
          </cell>
          <cell r="AO55">
            <v>1313.4087101055234</v>
          </cell>
          <cell r="AP55">
            <v>1355.3029456922879</v>
          </cell>
          <cell r="AQ55">
            <v>1396.3881036334012</v>
          </cell>
          <cell r="AR55">
            <v>1437.0852882451877</v>
          </cell>
          <cell r="AS55">
            <v>1477.1393821397005</v>
          </cell>
          <cell r="AT55">
            <v>1516.4479165348703</v>
          </cell>
          <cell r="AU55">
            <v>1554.9663457299343</v>
          </cell>
          <cell r="AV55">
            <v>1592.6455737618435</v>
          </cell>
          <cell r="AW55">
            <v>1629.2611145147441</v>
          </cell>
          <cell r="AX55">
            <v>1664.52152661848</v>
          </cell>
          <cell r="AY55">
            <v>1698.6772404955523</v>
          </cell>
          <cell r="AZ55">
            <v>1732.0299795465644</v>
          </cell>
          <cell r="BA55">
            <v>1764.1053740457974</v>
          </cell>
          <cell r="BB55">
            <v>1794.9606440297412</v>
          </cell>
          <cell r="BC55">
            <v>1824.9094841899096</v>
          </cell>
          <cell r="BD55">
            <v>1854.0423431949048</v>
          </cell>
          <cell r="BE55">
            <v>1882.2250664233386</v>
          </cell>
          <cell r="BF55">
            <v>1910.0139185575929</v>
          </cell>
          <cell r="BG55">
            <v>1937.2993124868265</v>
          </cell>
          <cell r="BH55">
            <v>1964.0030344751556</v>
          </cell>
          <cell r="BI55">
            <v>1990.5979602780628</v>
          </cell>
          <cell r="BJ55">
            <v>2017.1680939866612</v>
          </cell>
          <cell r="BK55">
            <v>2043.2669435551261</v>
          </cell>
          <cell r="BL55">
            <v>2068.5109980358152</v>
          </cell>
          <cell r="BM55">
            <v>2093.2378263504856</v>
          </cell>
          <cell r="BN55">
            <v>2117.9984203453923</v>
          </cell>
          <cell r="BO55">
            <v>2143.0017966991154</v>
          </cell>
          <cell r="BP55">
            <v>2168.2244470538367</v>
          </cell>
          <cell r="BQ55">
            <v>2193.6418842832513</v>
          </cell>
          <cell r="BR55">
            <v>2219.2287054255371</v>
          </cell>
          <cell r="BS55">
            <v>2244.9586617671725</v>
          </cell>
          <cell r="BT55">
            <v>2270.804735854681</v>
          </cell>
          <cell r="BU55">
            <v>2296.7392251320043</v>
          </cell>
        </row>
        <row r="56">
          <cell r="A56">
            <v>0</v>
          </cell>
          <cell r="B56">
            <v>0</v>
          </cell>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cell r="BN56">
            <v>0</v>
          </cell>
          <cell r="BO56">
            <v>0</v>
          </cell>
          <cell r="BP56">
            <v>0</v>
          </cell>
          <cell r="BQ56">
            <v>0</v>
          </cell>
          <cell r="BR56">
            <v>0</v>
          </cell>
          <cell r="BS56">
            <v>0</v>
          </cell>
          <cell r="BT56">
            <v>0</v>
          </cell>
          <cell r="BU56">
            <v>0</v>
          </cell>
        </row>
        <row r="57">
          <cell r="A57" t="str">
            <v>Taiwan</v>
          </cell>
          <cell r="B57">
            <v>0</v>
          </cell>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cell r="BL57">
            <v>0</v>
          </cell>
          <cell r="BM57">
            <v>0</v>
          </cell>
          <cell r="BN57">
            <v>0</v>
          </cell>
          <cell r="BO57">
            <v>0</v>
          </cell>
          <cell r="BP57">
            <v>0</v>
          </cell>
          <cell r="BQ57">
            <v>0</v>
          </cell>
          <cell r="BR57">
            <v>0</v>
          </cell>
          <cell r="BS57">
            <v>0</v>
          </cell>
          <cell r="BT57">
            <v>0</v>
          </cell>
          <cell r="BU57">
            <v>0</v>
          </cell>
        </row>
        <row r="58">
          <cell r="A58" t="str">
            <v>Taiwan Population</v>
          </cell>
          <cell r="B58" t="str">
            <v>millions</v>
          </cell>
          <cell r="C58">
            <v>17.641916999999999</v>
          </cell>
          <cell r="D58">
            <v>17.973500000000001</v>
          </cell>
          <cell r="E58">
            <v>18.292833000000002</v>
          </cell>
          <cell r="F58">
            <v>18.603332999999999</v>
          </cell>
          <cell r="G58">
            <v>18.86525</v>
          </cell>
          <cell r="H58">
            <v>19.131667</v>
          </cell>
          <cell r="I58">
            <v>19.363167000000001</v>
          </cell>
          <cell r="J58">
            <v>19.559417</v>
          </cell>
          <cell r="K58">
            <v>19.780667000000001</v>
          </cell>
          <cell r="L58">
            <v>20.007750000000001</v>
          </cell>
          <cell r="M58">
            <v>20.232417000000002</v>
          </cell>
          <cell r="N58">
            <v>20.456333000000001</v>
          </cell>
          <cell r="O58">
            <v>20.652166999999999</v>
          </cell>
          <cell r="P58">
            <v>20.84075</v>
          </cell>
          <cell r="Q58">
            <v>21.036999999999999</v>
          </cell>
          <cell r="R58">
            <v>21.217167</v>
          </cell>
          <cell r="S58">
            <v>21.382750000000001</v>
          </cell>
          <cell r="T58">
            <v>21.568999999999999</v>
          </cell>
          <cell r="U58">
            <v>21.784082999999999</v>
          </cell>
          <cell r="V58">
            <v>21.957083000000001</v>
          </cell>
          <cell r="W58">
            <v>22.126083000000001</v>
          </cell>
          <cell r="X58">
            <v>22.281417000000001</v>
          </cell>
          <cell r="Y58">
            <v>22.3965</v>
          </cell>
          <cell r="Z58">
            <v>22.492750000000001</v>
          </cell>
          <cell r="AA58">
            <v>22.573917000000002</v>
          </cell>
          <cell r="AB58">
            <v>22.651167000000001</v>
          </cell>
          <cell r="AC58">
            <v>22.737832999999998</v>
          </cell>
          <cell r="AD58">
            <v>22.820833</v>
          </cell>
          <cell r="AE58">
            <v>22.905332999999999</v>
          </cell>
          <cell r="AF58">
            <v>22.977250000000002</v>
          </cell>
          <cell r="AG58">
            <v>23.035499999999999</v>
          </cell>
          <cell r="AH58">
            <v>23.076833329999999</v>
          </cell>
          <cell r="AI58">
            <v>23.147666666666701</v>
          </cell>
          <cell r="AJ58">
            <v>23.2031974315219</v>
          </cell>
          <cell r="AK58">
            <v>23.248739335115999</v>
          </cell>
          <cell r="AL58">
            <v>23.2860010425585</v>
          </cell>
          <cell r="AM58">
            <v>23.322791628421001</v>
          </cell>
          <cell r="AN58">
            <v>23.359115102248602</v>
          </cell>
          <cell r="AO58">
            <v>23.3949774783596</v>
          </cell>
          <cell r="AP58">
            <v>23.4303827662992</v>
          </cell>
          <cell r="AQ58">
            <v>23.465336980385398</v>
          </cell>
          <cell r="AR58">
            <v>23.499845132550099</v>
          </cell>
          <cell r="AS58">
            <v>23.5339112323385</v>
          </cell>
          <cell r="AT58">
            <v>23.5675412940687</v>
          </cell>
          <cell r="AU58">
            <v>23.600740329672401</v>
          </cell>
          <cell r="AV58">
            <v>23.633512348695</v>
          </cell>
          <cell r="AW58">
            <v>23.6658623630682</v>
          </cell>
          <cell r="AX58">
            <v>23.697795384723602</v>
          </cell>
          <cell r="AY58">
            <v>23.729316425593002</v>
          </cell>
          <cell r="AZ58">
            <v>23.7604294952217</v>
          </cell>
          <cell r="BA58">
            <v>23.791139605541499</v>
          </cell>
          <cell r="BB58">
            <v>23.821451768484099</v>
          </cell>
          <cell r="BC58">
            <v>23.851369993594702</v>
          </cell>
          <cell r="BD58">
            <v>23.8808992928051</v>
          </cell>
          <cell r="BE58">
            <v>23.9100446780471</v>
          </cell>
          <cell r="BF58">
            <v>23.9388091564796</v>
          </cell>
          <cell r="BG58">
            <v>23.967198742420699</v>
          </cell>
          <cell r="BH58">
            <v>23.995217445415701</v>
          </cell>
          <cell r="BI58">
            <v>24.022869275009999</v>
          </cell>
          <cell r="BJ58">
            <v>24.050158240748999</v>
          </cell>
          <cell r="BK58">
            <v>24.0770893545644</v>
          </cell>
          <cell r="BL58">
            <v>24.103666626001498</v>
          </cell>
          <cell r="BM58">
            <v>24.129894064605701</v>
          </cell>
          <cell r="BN58">
            <v>24.129894064605701</v>
          </cell>
          <cell r="BO58">
            <v>24.129894064605701</v>
          </cell>
          <cell r="BP58">
            <v>24.129894064605701</v>
          </cell>
          <cell r="BQ58">
            <v>24.129894064605701</v>
          </cell>
          <cell r="BR58">
            <v>24.129894064605701</v>
          </cell>
          <cell r="BS58">
            <v>24.129894064605701</v>
          </cell>
          <cell r="BT58">
            <v>24.129894064605701</v>
          </cell>
          <cell r="BU58">
            <v>24.129894064605701</v>
          </cell>
        </row>
        <row r="59">
          <cell r="A59" t="str">
            <v>Taiwan GDP</v>
          </cell>
          <cell r="B59" t="str">
            <v>Billion $</v>
          </cell>
          <cell r="C59">
            <v>80.230643033294712</v>
          </cell>
          <cell r="D59">
            <v>85.410385470623552</v>
          </cell>
          <cell r="E59">
            <v>88.804768269578744</v>
          </cell>
          <cell r="F59">
            <v>96.193688335891849</v>
          </cell>
          <cell r="G59">
            <v>105.15874940374067</v>
          </cell>
          <cell r="H59">
            <v>109.43594737416898</v>
          </cell>
          <cell r="I59">
            <v>121.47858973162056</v>
          </cell>
          <cell r="J59">
            <v>134.45143532898831</v>
          </cell>
          <cell r="K59">
            <v>141.94277781414746</v>
          </cell>
          <cell r="L59">
            <v>156.53666665320259</v>
          </cell>
          <cell r="M59">
            <v>167.29243661017892</v>
          </cell>
          <cell r="N59">
            <v>180.48274498378177</v>
          </cell>
          <cell r="O59">
            <v>194.12194989417657</v>
          </cell>
          <cell r="P59">
            <v>207.19092467420938</v>
          </cell>
          <cell r="Q59">
            <v>222.91913786871189</v>
          </cell>
          <cell r="R59">
            <v>237.13804422992106</v>
          </cell>
          <cell r="S59">
            <v>250.26658449040724</v>
          </cell>
          <cell r="T59">
            <v>263.97032653783833</v>
          </cell>
          <cell r="U59">
            <v>273.12062901267541</v>
          </cell>
          <cell r="V59">
            <v>289.42901565070588</v>
          </cell>
          <cell r="W59">
            <v>306.20395135301607</v>
          </cell>
          <cell r="X59">
            <v>301.14972751131762</v>
          </cell>
          <cell r="Y59">
            <v>317.00091054079718</v>
          </cell>
          <cell r="Z59">
            <v>328.63257310944749</v>
          </cell>
          <cell r="AA59">
            <v>348.97486120714814</v>
          </cell>
          <cell r="AB59">
            <v>365.38821902467799</v>
          </cell>
          <cell r="AC59">
            <v>385.25527339216904</v>
          </cell>
          <cell r="AD59">
            <v>408.30469143167699</v>
          </cell>
          <cell r="AE59">
            <v>411.28441289866493</v>
          </cell>
          <cell r="AF59">
            <v>403.83850757873273</v>
          </cell>
          <cell r="AG59">
            <v>447.29393273227413</v>
          </cell>
          <cell r="AH59">
            <v>465.47694856390598</v>
          </cell>
          <cell r="AI59">
            <v>471.33003580642281</v>
          </cell>
          <cell r="AJ59">
            <v>488.44187790286009</v>
          </cell>
          <cell r="AK59">
            <v>510.1398280802951</v>
          </cell>
          <cell r="AL59">
            <v>535.94749397871567</v>
          </cell>
          <cell r="AM59">
            <v>561.1177695529318</v>
          </cell>
          <cell r="AN59">
            <v>583.59766042529088</v>
          </cell>
          <cell r="AO59">
            <v>604.69190566198574</v>
          </cell>
          <cell r="AP59">
            <v>625.82661253035428</v>
          </cell>
          <cell r="AQ59">
            <v>646.96196250544074</v>
          </cell>
          <cell r="AR59">
            <v>667.50465572297765</v>
          </cell>
          <cell r="AS59">
            <v>687.79370688923632</v>
          </cell>
          <cell r="AT59">
            <v>708.41108872406289</v>
          </cell>
          <cell r="AU59">
            <v>729.01223564253667</v>
          </cell>
          <cell r="AV59">
            <v>749.86642526575849</v>
          </cell>
          <cell r="AW59">
            <v>770.35218313362316</v>
          </cell>
          <cell r="AX59">
            <v>791.37056534931389</v>
          </cell>
          <cell r="AY59">
            <v>812.78558302870715</v>
          </cell>
          <cell r="AZ59">
            <v>834.65875750502698</v>
          </cell>
          <cell r="BA59">
            <v>856.98235495893368</v>
          </cell>
          <cell r="BB59">
            <v>878.88520712471006</v>
          </cell>
          <cell r="BC59">
            <v>901.35152987109916</v>
          </cell>
          <cell r="BD59">
            <v>924.1424282904278</v>
          </cell>
          <cell r="BE59">
            <v>947.33517371844107</v>
          </cell>
          <cell r="BF59">
            <v>971.09737207839078</v>
          </cell>
          <cell r="BG59">
            <v>995.11212815282533</v>
          </cell>
          <cell r="BH59">
            <v>1019.4214628051616</v>
          </cell>
          <cell r="BI59">
            <v>1043.8968356976436</v>
          </cell>
          <cell r="BJ59">
            <v>1068.348087730709</v>
          </cell>
          <cell r="BK59">
            <v>1092.9806342915663</v>
          </cell>
          <cell r="BL59">
            <v>1117.764653245182</v>
          </cell>
          <cell r="BM59">
            <v>1142.660590692909</v>
          </cell>
          <cell r="BN59">
            <v>1168.0798242837709</v>
          </cell>
          <cell r="BO59">
            <v>1194.0125559801188</v>
          </cell>
          <cell r="BP59">
            <v>1220.4706584145702</v>
          </cell>
          <cell r="BQ59">
            <v>1247.4663655612665</v>
          </cell>
          <cell r="BR59">
            <v>1275.0122855273898</v>
          </cell>
          <cell r="BS59">
            <v>1303.1214138556618</v>
          </cell>
          <cell r="BT59">
            <v>1331.8071473611119</v>
          </cell>
          <cell r="BU59">
            <v>1361.0832985265679</v>
          </cell>
        </row>
        <row r="60">
          <cell r="A60">
            <v>0</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AX60">
            <v>0</v>
          </cell>
          <cell r="AY60">
            <v>0</v>
          </cell>
          <cell r="AZ60">
            <v>0</v>
          </cell>
          <cell r="BA60">
            <v>0</v>
          </cell>
          <cell r="BB60">
            <v>0</v>
          </cell>
          <cell r="BC60">
            <v>0</v>
          </cell>
          <cell r="BD60">
            <v>0</v>
          </cell>
          <cell r="BE60">
            <v>0</v>
          </cell>
          <cell r="BF60">
            <v>0</v>
          </cell>
          <cell r="BG60">
            <v>0</v>
          </cell>
          <cell r="BH60">
            <v>0</v>
          </cell>
          <cell r="BI60">
            <v>0</v>
          </cell>
          <cell r="BJ60">
            <v>0</v>
          </cell>
          <cell r="BK60">
            <v>0</v>
          </cell>
          <cell r="BL60">
            <v>0</v>
          </cell>
          <cell r="BM60">
            <v>0</v>
          </cell>
          <cell r="BN60">
            <v>0</v>
          </cell>
          <cell r="BO60">
            <v>0</v>
          </cell>
          <cell r="BP60">
            <v>0</v>
          </cell>
          <cell r="BQ60">
            <v>0</v>
          </cell>
          <cell r="BR60">
            <v>0</v>
          </cell>
          <cell r="BS60">
            <v>0</v>
          </cell>
          <cell r="BT60">
            <v>0</v>
          </cell>
          <cell r="BU60">
            <v>0</v>
          </cell>
        </row>
        <row r="61">
          <cell r="A61" t="str">
            <v>Singapore</v>
          </cell>
          <cell r="B61">
            <v>0</v>
          </cell>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X61">
            <v>0</v>
          </cell>
          <cell r="AY61">
            <v>0</v>
          </cell>
          <cell r="AZ61">
            <v>0</v>
          </cell>
          <cell r="BA61">
            <v>0</v>
          </cell>
          <cell r="BB61">
            <v>0</v>
          </cell>
          <cell r="BC61">
            <v>0</v>
          </cell>
          <cell r="BD61">
            <v>0</v>
          </cell>
          <cell r="BE61">
            <v>0</v>
          </cell>
          <cell r="BF61">
            <v>0</v>
          </cell>
          <cell r="BG61">
            <v>0</v>
          </cell>
          <cell r="BH61">
            <v>0</v>
          </cell>
          <cell r="BI61">
            <v>0</v>
          </cell>
          <cell r="BJ61">
            <v>0</v>
          </cell>
          <cell r="BK61">
            <v>0</v>
          </cell>
          <cell r="BL61">
            <v>0</v>
          </cell>
          <cell r="BM61">
            <v>0</v>
          </cell>
          <cell r="BN61">
            <v>0</v>
          </cell>
          <cell r="BO61">
            <v>0</v>
          </cell>
          <cell r="BP61">
            <v>0</v>
          </cell>
          <cell r="BQ61">
            <v>0</v>
          </cell>
          <cell r="BR61">
            <v>0</v>
          </cell>
          <cell r="BS61">
            <v>0</v>
          </cell>
          <cell r="BT61">
            <v>0</v>
          </cell>
          <cell r="BU61">
            <v>0</v>
          </cell>
        </row>
        <row r="62">
          <cell r="A62" t="str">
            <v>Singapore Population</v>
          </cell>
          <cell r="B62" t="str">
            <v>millions</v>
          </cell>
          <cell r="C62">
            <v>2.4145020000000001</v>
          </cell>
          <cell r="D62">
            <v>2.4632010000000002</v>
          </cell>
          <cell r="E62">
            <v>2.5204209999999998</v>
          </cell>
          <cell r="F62">
            <v>2.5831559999999998</v>
          </cell>
          <cell r="G62">
            <v>2.6469079999999998</v>
          </cell>
          <cell r="H62">
            <v>2.7085900000000001</v>
          </cell>
          <cell r="I62">
            <v>2.7670599999999999</v>
          </cell>
          <cell r="J62">
            <v>2.8238560000000001</v>
          </cell>
          <cell r="K62">
            <v>2.8818069999999998</v>
          </cell>
          <cell r="L62">
            <v>2.9450099999999999</v>
          </cell>
          <cell r="M62">
            <v>3.0166240000000002</v>
          </cell>
          <cell r="N62">
            <v>3.0994649999999999</v>
          </cell>
          <cell r="O62">
            <v>3.1906919999999999</v>
          </cell>
          <cell r="P62">
            <v>3.28742</v>
          </cell>
          <cell r="Q62">
            <v>3.3854860000000002</v>
          </cell>
          <cell r="R62">
            <v>3.4816739999999999</v>
          </cell>
          <cell r="S62">
            <v>3.5765370000000001</v>
          </cell>
          <cell r="T62">
            <v>3.670693</v>
          </cell>
          <cell r="U62">
            <v>3.761263</v>
          </cell>
          <cell r="V62">
            <v>3.8446929999999999</v>
          </cell>
          <cell r="W62">
            <v>3.9192999999999998</v>
          </cell>
          <cell r="X62">
            <v>3.9809559999999999</v>
          </cell>
          <cell r="Y62">
            <v>4.0322170000000002</v>
          </cell>
          <cell r="Z62">
            <v>4.0860500000000002</v>
          </cell>
          <cell r="AA62">
            <v>4.160158</v>
          </cell>
          <cell r="AB62">
            <v>4.2659989999999999</v>
          </cell>
          <cell r="AC62">
            <v>4.4099550000000001</v>
          </cell>
          <cell r="AD62">
            <v>4.5848940000000002</v>
          </cell>
          <cell r="AE62">
            <v>4.7722160000000002</v>
          </cell>
          <cell r="AF62">
            <v>4.9456449999999998</v>
          </cell>
          <cell r="AG62">
            <v>5.0864180000000001</v>
          </cell>
          <cell r="AH62">
            <v>5.1879330000000001</v>
          </cell>
          <cell r="AI62">
            <v>5.256278</v>
          </cell>
          <cell r="AJ62">
            <v>5.3009139999999997</v>
          </cell>
          <cell r="AK62">
            <v>5.3368589999999996</v>
          </cell>
          <cell r="AL62">
            <v>5.3752620000000002</v>
          </cell>
          <cell r="AM62">
            <v>5.4183380000000003</v>
          </cell>
          <cell r="AN62">
            <v>5.4629409999999998</v>
          </cell>
          <cell r="AO62">
            <v>5.50861</v>
          </cell>
          <cell r="AP62">
            <v>5.5536199999999996</v>
          </cell>
          <cell r="AQ62">
            <v>5.5967539999999998</v>
          </cell>
          <cell r="AR62">
            <v>5.6385360000000002</v>
          </cell>
          <cell r="AS62">
            <v>5.6800610000000002</v>
          </cell>
          <cell r="AT62">
            <v>5.7211829999999999</v>
          </cell>
          <cell r="AU62">
            <v>5.7615949999999998</v>
          </cell>
          <cell r="AV62">
            <v>5.8010219999999997</v>
          </cell>
          <cell r="AW62">
            <v>5.8394430000000002</v>
          </cell>
          <cell r="AX62">
            <v>5.8768039999999999</v>
          </cell>
          <cell r="AY62">
            <v>5.9127270000000003</v>
          </cell>
          <cell r="AZ62">
            <v>5.9467410000000003</v>
          </cell>
          <cell r="BA62">
            <v>5.9784579999999998</v>
          </cell>
          <cell r="BB62">
            <v>6.0077540000000003</v>
          </cell>
          <cell r="BC62">
            <v>6.0345709999999997</v>
          </cell>
          <cell r="BD62">
            <v>6.0586869999999999</v>
          </cell>
          <cell r="BE62">
            <v>6.0798730000000001</v>
          </cell>
          <cell r="BF62">
            <v>6.0979910000000004</v>
          </cell>
          <cell r="BG62">
            <v>6.1129709999999999</v>
          </cell>
          <cell r="BH62">
            <v>6.1248930000000001</v>
          </cell>
          <cell r="BI62">
            <v>6.1339670000000002</v>
          </cell>
          <cell r="BJ62">
            <v>6.1404990000000002</v>
          </cell>
          <cell r="BK62">
            <v>6.144768</v>
          </cell>
          <cell r="BL62">
            <v>6.1468689999999997</v>
          </cell>
          <cell r="BM62">
            <v>6.1469149999999999</v>
          </cell>
          <cell r="BN62">
            <v>6.1452270000000002</v>
          </cell>
          <cell r="BO62">
            <v>6.1435394635404919</v>
          </cell>
          <cell r="BP62">
            <v>6.1418523904941829</v>
          </cell>
          <cell r="BQ62">
            <v>6.140165780733815</v>
          </cell>
          <cell r="BR62">
            <v>6.1384796341321657</v>
          </cell>
          <cell r="BS62">
            <v>6.1367939505620477</v>
          </cell>
          <cell r="BT62">
            <v>6.1351087298963076</v>
          </cell>
          <cell r="BU62">
            <v>6.1334239720078285</v>
          </cell>
        </row>
        <row r="63">
          <cell r="A63" t="str">
            <v>Singapore GDP</v>
          </cell>
          <cell r="B63" t="str">
            <v>Billion $</v>
          </cell>
          <cell r="C63">
            <v>23.646226644290945</v>
          </cell>
          <cell r="D63">
            <v>26.182411758438047</v>
          </cell>
          <cell r="E63">
            <v>28.063799988568991</v>
          </cell>
          <cell r="F63">
            <v>30.468278282171568</v>
          </cell>
          <cell r="G63">
            <v>33.15708658607555</v>
          </cell>
          <cell r="H63">
            <v>32.941533455518446</v>
          </cell>
          <cell r="I63">
            <v>33.365587223267106</v>
          </cell>
          <cell r="J63">
            <v>36.959766897687778</v>
          </cell>
          <cell r="K63">
            <v>41.052503603103339</v>
          </cell>
          <cell r="L63">
            <v>45.251509930770624</v>
          </cell>
          <cell r="M63">
            <v>49.824876569449174</v>
          </cell>
          <cell r="N63">
            <v>53.05637625627277</v>
          </cell>
          <cell r="O63">
            <v>56.786795221694177</v>
          </cell>
          <cell r="P63">
            <v>63.305670670617879</v>
          </cell>
          <cell r="Q63">
            <v>70.000285388556364</v>
          </cell>
          <cell r="R63">
            <v>75.095162063148805</v>
          </cell>
          <cell r="S63">
            <v>80.82233961538617</v>
          </cell>
          <cell r="T63">
            <v>87.698281209867048</v>
          </cell>
          <cell r="U63">
            <v>85.794949824185437</v>
          </cell>
          <cell r="V63">
            <v>91.111468264041292</v>
          </cell>
          <cell r="W63">
            <v>99.350605849864365</v>
          </cell>
          <cell r="X63">
            <v>98.203704343463386</v>
          </cell>
          <cell r="Y63">
            <v>102.33018254353279</v>
          </cell>
          <cell r="Z63">
            <v>107.01716386860686</v>
          </cell>
          <cell r="AA63">
            <v>116.81896902632907</v>
          </cell>
          <cell r="AB63">
            <v>125.428991572025</v>
          </cell>
          <cell r="AC63">
            <v>136.42113737854055</v>
          </cell>
          <cell r="AD63">
            <v>148.50388804357095</v>
          </cell>
          <cell r="AE63">
            <v>151.03002738228059</v>
          </cell>
          <cell r="AF63">
            <v>149.55033277807698</v>
          </cell>
          <cell r="AG63">
            <v>171.62877257385887</v>
          </cell>
          <cell r="AH63">
            <v>180.01991711715456</v>
          </cell>
          <cell r="AI63">
            <v>182.37426076058048</v>
          </cell>
          <cell r="AJ63">
            <v>186.72088975052907</v>
          </cell>
          <cell r="AK63">
            <v>194.4724668557314</v>
          </cell>
          <cell r="AL63">
            <v>203.47283703814699</v>
          </cell>
          <cell r="AM63">
            <v>212.63617873019228</v>
          </cell>
          <cell r="AN63">
            <v>221.69012445653408</v>
          </cell>
          <cell r="AO63">
            <v>230.77959272338012</v>
          </cell>
          <cell r="AP63">
            <v>239.64996186250039</v>
          </cell>
          <cell r="AQ63">
            <v>248.54107784637441</v>
          </cell>
          <cell r="AR63">
            <v>257.48089215424972</v>
          </cell>
          <cell r="AS63">
            <v>266.50491667908585</v>
          </cell>
          <cell r="AT63">
            <v>275.66290228130345</v>
          </cell>
          <cell r="AU63">
            <v>284.81703632390258</v>
          </cell>
          <cell r="AV63">
            <v>294.07789839129032</v>
          </cell>
          <cell r="AW63">
            <v>303.46385492747834</v>
          </cell>
          <cell r="AX63">
            <v>312.99143242488685</v>
          </cell>
          <cell r="AY63">
            <v>322.56152741568735</v>
          </cell>
          <cell r="AZ63">
            <v>332.23828805739885</v>
          </cell>
          <cell r="BA63">
            <v>342.03429896632588</v>
          </cell>
          <cell r="BB63">
            <v>351.95689668634105</v>
          </cell>
          <cell r="BC63">
            <v>361.92624022265733</v>
          </cell>
          <cell r="BD63">
            <v>371.96387113942262</v>
          </cell>
          <cell r="BE63">
            <v>382.06962616805731</v>
          </cell>
          <cell r="BF63">
            <v>392.24743313635179</v>
          </cell>
          <cell r="BG63">
            <v>402.49070838349252</v>
          </cell>
          <cell r="BH63">
            <v>412.65301307404212</v>
          </cell>
          <cell r="BI63">
            <v>422.80344017055427</v>
          </cell>
          <cell r="BJ63">
            <v>432.93883123681627</v>
          </cell>
          <cell r="BK63">
            <v>443.07712564954466</v>
          </cell>
          <cell r="BL63">
            <v>453.2401201532939</v>
          </cell>
          <cell r="BM63">
            <v>463.44262610126958</v>
          </cell>
          <cell r="BN63">
            <v>473.84407262953096</v>
          </cell>
          <cell r="BO63">
            <v>484.4576980916533</v>
          </cell>
          <cell r="BP63">
            <v>495.27650389344171</v>
          </cell>
          <cell r="BQ63">
            <v>506.29267131854255</v>
          </cell>
          <cell r="BR63">
            <v>517.4975594276176</v>
          </cell>
          <cell r="BS63">
            <v>528.88170848431776</v>
          </cell>
          <cell r="BT63">
            <v>540.43484920239439</v>
          </cell>
          <cell r="BU63">
            <v>552.14591805490534</v>
          </cell>
        </row>
        <row r="64">
          <cell r="A64">
            <v>0</v>
          </cell>
          <cell r="B64">
            <v>0</v>
          </cell>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0</v>
          </cell>
          <cell r="AU64">
            <v>0</v>
          </cell>
          <cell r="AV64">
            <v>0</v>
          </cell>
          <cell r="AW64">
            <v>0</v>
          </cell>
          <cell r="AX64">
            <v>0</v>
          </cell>
          <cell r="AY64">
            <v>0</v>
          </cell>
          <cell r="AZ64">
            <v>0</v>
          </cell>
          <cell r="BA64">
            <v>0</v>
          </cell>
          <cell r="BB64">
            <v>0</v>
          </cell>
          <cell r="BC64">
            <v>0</v>
          </cell>
          <cell r="BD64">
            <v>0</v>
          </cell>
          <cell r="BE64">
            <v>0</v>
          </cell>
          <cell r="BF64">
            <v>0</v>
          </cell>
          <cell r="BG64">
            <v>0</v>
          </cell>
          <cell r="BH64">
            <v>0</v>
          </cell>
          <cell r="BI64">
            <v>0</v>
          </cell>
          <cell r="BJ64">
            <v>0</v>
          </cell>
          <cell r="BK64">
            <v>0</v>
          </cell>
          <cell r="BL64">
            <v>0</v>
          </cell>
          <cell r="BM64">
            <v>0</v>
          </cell>
          <cell r="BN64">
            <v>0</v>
          </cell>
          <cell r="BO64">
            <v>0</v>
          </cell>
          <cell r="BP64">
            <v>0</v>
          </cell>
          <cell r="BQ64">
            <v>0</v>
          </cell>
          <cell r="BR64">
            <v>0</v>
          </cell>
          <cell r="BS64">
            <v>0</v>
          </cell>
          <cell r="BT64">
            <v>0</v>
          </cell>
          <cell r="BU64">
            <v>0</v>
          </cell>
        </row>
        <row r="65">
          <cell r="A65" t="str">
            <v>Malaysia</v>
          </cell>
          <cell r="B65">
            <v>0</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AZ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row>
        <row r="66">
          <cell r="A66" t="str">
            <v>Malaysia Population</v>
          </cell>
          <cell r="B66" t="str">
            <v>millions</v>
          </cell>
          <cell r="C66">
            <v>13.763441</v>
          </cell>
          <cell r="D66">
            <v>14.106332</v>
          </cell>
          <cell r="E66">
            <v>14.466533999999999</v>
          </cell>
          <cell r="F66">
            <v>14.846707</v>
          </cell>
          <cell r="G66">
            <v>15.249776000000001</v>
          </cell>
          <cell r="H66">
            <v>15.677187</v>
          </cell>
          <cell r="I66">
            <v>16.130844</v>
          </cell>
          <cell r="J66">
            <v>16.608657999999998</v>
          </cell>
          <cell r="K66">
            <v>17.103097999999999</v>
          </cell>
          <cell r="L66">
            <v>17.603825000000001</v>
          </cell>
          <cell r="M66">
            <v>18.208562000000001</v>
          </cell>
          <cell r="N66">
            <v>18.707774000000001</v>
          </cell>
          <cell r="O66">
            <v>19.204087000000001</v>
          </cell>
          <cell r="P66">
            <v>19.701263000000001</v>
          </cell>
          <cell r="Q66">
            <v>20.205445999999998</v>
          </cell>
          <cell r="R66">
            <v>20.72081</v>
          </cell>
          <cell r="S66">
            <v>21.247102000000002</v>
          </cell>
          <cell r="T66">
            <v>21.781499</v>
          </cell>
          <cell r="U66">
            <v>22.322448000000001</v>
          </cell>
          <cell r="V66">
            <v>22.867698000000001</v>
          </cell>
          <cell r="W66">
            <v>23.414909000000002</v>
          </cell>
          <cell r="X66">
            <v>23.964621000000001</v>
          </cell>
          <cell r="Y66">
            <v>24.515322999999999</v>
          </cell>
          <cell r="Z66">
            <v>25.060184</v>
          </cell>
          <cell r="AA66">
            <v>25.590453</v>
          </cell>
          <cell r="AB66">
            <v>26.100241</v>
          </cell>
          <cell r="AC66">
            <v>26.586286999999999</v>
          </cell>
          <cell r="AD66">
            <v>27.051141999999999</v>
          </cell>
          <cell r="AE66">
            <v>27.502008</v>
          </cell>
          <cell r="AF66">
            <v>27.949394999999999</v>
          </cell>
          <cell r="AG66">
            <v>28.401017</v>
          </cell>
          <cell r="AH66">
            <v>28.859154</v>
          </cell>
          <cell r="AI66">
            <v>29.321798000000001</v>
          </cell>
          <cell r="AJ66">
            <v>29.787203000000002</v>
          </cell>
          <cell r="AK66">
            <v>30.252089000000002</v>
          </cell>
          <cell r="AL66">
            <v>30.714026</v>
          </cell>
          <cell r="AM66">
            <v>31.172826000000001</v>
          </cell>
          <cell r="AN66">
            <v>31.629431</v>
          </cell>
          <cell r="AO66">
            <v>32.083751999999997</v>
          </cell>
          <cell r="AP66">
            <v>32.535817000000002</v>
          </cell>
          <cell r="AQ66">
            <v>32.985543999999997</v>
          </cell>
          <cell r="AR66">
            <v>33.432595999999997</v>
          </cell>
          <cell r="AS66">
            <v>33.876522999999999</v>
          </cell>
          <cell r="AT66">
            <v>34.316972</v>
          </cell>
          <cell r="AU66">
            <v>34.753571999999998</v>
          </cell>
          <cell r="AV66">
            <v>35.185903000000003</v>
          </cell>
          <cell r="AW66">
            <v>35.613632000000003</v>
          </cell>
          <cell r="AX66">
            <v>36.036270999999999</v>
          </cell>
          <cell r="AY66">
            <v>36.453057000000001</v>
          </cell>
          <cell r="AZ66">
            <v>36.863095999999999</v>
          </cell>
          <cell r="BA66">
            <v>37.265631999999997</v>
          </cell>
          <cell r="BB66">
            <v>37.66028</v>
          </cell>
          <cell r="BC66">
            <v>38.046745000000001</v>
          </cell>
          <cell r="BD66">
            <v>38.424500000000002</v>
          </cell>
          <cell r="BE66">
            <v>38.793010000000002</v>
          </cell>
          <cell r="BF66">
            <v>39.151882000000001</v>
          </cell>
          <cell r="BG66">
            <v>39.500877000000003</v>
          </cell>
          <cell r="BH66">
            <v>39.839967000000001</v>
          </cell>
          <cell r="BI66">
            <v>40.169282000000003</v>
          </cell>
          <cell r="BJ66">
            <v>40.489089</v>
          </cell>
          <cell r="BK66">
            <v>40.799652000000002</v>
          </cell>
          <cell r="BL66">
            <v>41.101022</v>
          </cell>
          <cell r="BM66">
            <v>41.393324</v>
          </cell>
          <cell r="BN66">
            <v>41.677011999999998</v>
          </cell>
          <cell r="BO66">
            <v>41.962644247853682</v>
          </cell>
          <cell r="BP66">
            <v>42.250234068409888</v>
          </cell>
          <cell r="BQ66">
            <v>42.539794877838936</v>
          </cell>
          <cell r="BR66">
            <v>42.831340184258501</v>
          </cell>
          <cell r="BS66">
            <v>43.124883588363758</v>
          </cell>
          <cell r="BT66">
            <v>43.420438784061879</v>
          </cell>
          <cell r="BU66">
            <v>43.718019559110843</v>
          </cell>
        </row>
        <row r="67">
          <cell r="A67" t="str">
            <v>Malaysia GDP</v>
          </cell>
          <cell r="B67" t="str">
            <v>Billion $</v>
          </cell>
          <cell r="C67">
            <v>32.527863842562638</v>
          </cell>
          <cell r="D67">
            <v>34.785250457273378</v>
          </cell>
          <cell r="E67">
            <v>36.853369238271661</v>
          </cell>
          <cell r="F67">
            <v>39.156792799497374</v>
          </cell>
          <cell r="G67">
            <v>42.196117222529708</v>
          </cell>
          <cell r="H67">
            <v>41.764223266564358</v>
          </cell>
          <cell r="I67">
            <v>42.282348173705643</v>
          </cell>
          <cell r="J67">
            <v>44.477256075288906</v>
          </cell>
          <cell r="K67">
            <v>48.453592701096085</v>
          </cell>
          <cell r="L67">
            <v>52.913045500573105</v>
          </cell>
          <cell r="M67">
            <v>58.065791886327609</v>
          </cell>
          <cell r="N67">
            <v>63.099423787681431</v>
          </cell>
          <cell r="O67">
            <v>68.70647384880489</v>
          </cell>
          <cell r="P67">
            <v>75.505484049581753</v>
          </cell>
          <cell r="Q67">
            <v>82.460487206227114</v>
          </cell>
          <cell r="R67">
            <v>90.566142263041215</v>
          </cell>
          <cell r="S67">
            <v>99.624604488158695</v>
          </cell>
          <cell r="T67">
            <v>106.91985710569354</v>
          </cell>
          <cell r="U67">
            <v>99.051180893422355</v>
          </cell>
          <cell r="V67">
            <v>105.13055806935957</v>
          </cell>
          <cell r="W67">
            <v>114.25628217316226</v>
          </cell>
          <cell r="X67">
            <v>114.84775874199744</v>
          </cell>
          <cell r="Y67">
            <v>121.039187996153</v>
          </cell>
          <cell r="Z67">
            <v>128.04586110643029</v>
          </cell>
          <cell r="AA67">
            <v>136.73110945487994</v>
          </cell>
          <cell r="AB67">
            <v>143.53448162045299</v>
          </cell>
          <cell r="AC67">
            <v>151.55066291004476</v>
          </cell>
          <cell r="AD67">
            <v>161.09651473822947</v>
          </cell>
          <cell r="AE67">
            <v>168.88032763942806</v>
          </cell>
          <cell r="AF67">
            <v>166.32427536710284</v>
          </cell>
          <cell r="AG67">
            <v>178.22285712776872</v>
          </cell>
          <cell r="AH67">
            <v>187.28390400016943</v>
          </cell>
          <cell r="AI67">
            <v>197.79566897010682</v>
          </cell>
          <cell r="AJ67">
            <v>207.51542054381702</v>
          </cell>
          <cell r="AK67">
            <v>218.34451753228547</v>
          </cell>
          <cell r="AL67">
            <v>231.07585153948472</v>
          </cell>
          <cell r="AM67">
            <v>241.79697054001417</v>
          </cell>
          <cell r="AN67">
            <v>253.39980967182836</v>
          </cell>
          <cell r="AO67">
            <v>265.61634276391442</v>
          </cell>
          <cell r="AP67">
            <v>277.95955122382691</v>
          </cell>
          <cell r="AQ67">
            <v>288.54931789533993</v>
          </cell>
          <cell r="AR67">
            <v>299.4283596062869</v>
          </cell>
          <cell r="AS67">
            <v>312.10989149220194</v>
          </cell>
          <cell r="AT67">
            <v>325.25107501501498</v>
          </cell>
          <cell r="AU67">
            <v>338.5938798490987</v>
          </cell>
          <cell r="AV67">
            <v>352.076676182352</v>
          </cell>
          <cell r="AW67">
            <v>365.75713122392216</v>
          </cell>
          <cell r="AX67">
            <v>379.81799528596196</v>
          </cell>
          <cell r="AY67">
            <v>394.1787361197816</v>
          </cell>
          <cell r="AZ67">
            <v>408.82569545654678</v>
          </cell>
          <cell r="BA67">
            <v>423.83619049446514</v>
          </cell>
          <cell r="BB67">
            <v>438.91142614592582</v>
          </cell>
          <cell r="BC67">
            <v>454.24894035430742</v>
          </cell>
          <cell r="BD67">
            <v>469.85671160728009</v>
          </cell>
          <cell r="BE67">
            <v>485.77239570280994</v>
          </cell>
          <cell r="BF67">
            <v>502.01982521002532</v>
          </cell>
          <cell r="BG67">
            <v>518.58469498686202</v>
          </cell>
          <cell r="BH67">
            <v>535.5150263934645</v>
          </cell>
          <cell r="BI67">
            <v>552.76828404836306</v>
          </cell>
          <cell r="BJ67">
            <v>570.32732725808364</v>
          </cell>
          <cell r="BK67">
            <v>588.2664067992722</v>
          </cell>
          <cell r="BL67">
            <v>606.57516811946527</v>
          </cell>
          <cell r="BM67">
            <v>625.28760963262982</v>
          </cell>
          <cell r="BN67">
            <v>644.36512672898095</v>
          </cell>
          <cell r="BO67">
            <v>663.98537948791466</v>
          </cell>
          <cell r="BP67">
            <v>684.16463511266568</v>
          </cell>
          <cell r="BQ67">
            <v>704.91973425727474</v>
          </cell>
          <cell r="BR67">
            <v>726.26811455881</v>
          </cell>
          <cell r="BS67">
            <v>748.22783524975318</v>
          </cell>
          <cell r="BT67">
            <v>770.81760290577529</v>
          </cell>
          <cell r="BU67">
            <v>794.05679838723256</v>
          </cell>
        </row>
        <row r="68">
          <cell r="A68">
            <v>0</v>
          </cell>
          <cell r="B68">
            <v>0</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0</v>
          </cell>
          <cell r="AX68">
            <v>0</v>
          </cell>
          <cell r="AY68">
            <v>0</v>
          </cell>
          <cell r="AZ68">
            <v>0</v>
          </cell>
          <cell r="BA68">
            <v>0</v>
          </cell>
          <cell r="BB68">
            <v>0</v>
          </cell>
          <cell r="BC68">
            <v>0</v>
          </cell>
          <cell r="BD68">
            <v>0</v>
          </cell>
          <cell r="BE68">
            <v>0</v>
          </cell>
          <cell r="BF68">
            <v>0</v>
          </cell>
          <cell r="BG68">
            <v>0</v>
          </cell>
          <cell r="BH68">
            <v>0</v>
          </cell>
          <cell r="BI68">
            <v>0</v>
          </cell>
          <cell r="BJ68">
            <v>0</v>
          </cell>
          <cell r="BK68">
            <v>0</v>
          </cell>
          <cell r="BL68">
            <v>0</v>
          </cell>
          <cell r="BM68">
            <v>0</v>
          </cell>
          <cell r="BN68">
            <v>0</v>
          </cell>
          <cell r="BO68">
            <v>0</v>
          </cell>
          <cell r="BP68">
            <v>0</v>
          </cell>
          <cell r="BQ68">
            <v>0</v>
          </cell>
          <cell r="BR68">
            <v>0</v>
          </cell>
          <cell r="BS68">
            <v>0</v>
          </cell>
          <cell r="BT68">
            <v>0</v>
          </cell>
          <cell r="BU68">
            <v>0</v>
          </cell>
        </row>
        <row r="69">
          <cell r="A69" t="str">
            <v>Thailand</v>
          </cell>
          <cell r="B69">
            <v>0</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cell r="BN69">
            <v>0</v>
          </cell>
          <cell r="BO69">
            <v>0</v>
          </cell>
          <cell r="BP69">
            <v>0</v>
          </cell>
          <cell r="BQ69">
            <v>0</v>
          </cell>
          <cell r="BR69">
            <v>0</v>
          </cell>
          <cell r="BS69">
            <v>0</v>
          </cell>
          <cell r="BT69">
            <v>0</v>
          </cell>
          <cell r="BU69">
            <v>0</v>
          </cell>
        </row>
        <row r="70">
          <cell r="A70" t="str">
            <v>Thailand Population</v>
          </cell>
          <cell r="B70" t="str">
            <v>millions</v>
          </cell>
          <cell r="C70">
            <v>47.263814000000004</v>
          </cell>
          <cell r="D70">
            <v>48.330171999999997</v>
          </cell>
          <cell r="E70">
            <v>49.417965000000002</v>
          </cell>
          <cell r="F70">
            <v>50.503261999999999</v>
          </cell>
          <cell r="G70">
            <v>51.553355000000003</v>
          </cell>
          <cell r="H70">
            <v>52.544643999999998</v>
          </cell>
          <cell r="I70">
            <v>53.466039000000002</v>
          </cell>
          <cell r="J70">
            <v>54.323264000000002</v>
          </cell>
          <cell r="K70">
            <v>55.130070000000003</v>
          </cell>
          <cell r="L70">
            <v>55.908295000000003</v>
          </cell>
          <cell r="M70">
            <v>57.072057999999998</v>
          </cell>
          <cell r="N70">
            <v>57.711519000000003</v>
          </cell>
          <cell r="O70">
            <v>58.225968999999999</v>
          </cell>
          <cell r="P70">
            <v>58.671177</v>
          </cell>
          <cell r="Q70">
            <v>59.126690000000004</v>
          </cell>
          <cell r="R70">
            <v>59.650157</v>
          </cell>
          <cell r="S70">
            <v>60.258113000000002</v>
          </cell>
          <cell r="T70">
            <v>60.933751999999998</v>
          </cell>
          <cell r="U70">
            <v>61.660383000000003</v>
          </cell>
          <cell r="V70">
            <v>62.408639000000001</v>
          </cell>
          <cell r="W70">
            <v>63.155028999999999</v>
          </cell>
          <cell r="X70">
            <v>63.898879000000001</v>
          </cell>
          <cell r="Y70">
            <v>64.642931000000004</v>
          </cell>
          <cell r="Z70">
            <v>65.370277000000002</v>
          </cell>
          <cell r="AA70">
            <v>66.060383000000002</v>
          </cell>
          <cell r="AB70">
            <v>66.698482999999996</v>
          </cell>
          <cell r="AC70">
            <v>67.276382999999996</v>
          </cell>
          <cell r="AD70">
            <v>67.796451000000005</v>
          </cell>
          <cell r="AE70">
            <v>68.267982000000003</v>
          </cell>
          <cell r="AF70">
            <v>68.706121999999993</v>
          </cell>
          <cell r="AG70">
            <v>69.122234000000006</v>
          </cell>
          <cell r="AH70">
            <v>69.518555000000006</v>
          </cell>
          <cell r="AI70">
            <v>69.892142000000007</v>
          </cell>
          <cell r="AJ70">
            <v>70.243267000000003</v>
          </cell>
          <cell r="AK70">
            <v>70.571185</v>
          </cell>
          <cell r="AL70">
            <v>70.875636</v>
          </cell>
          <cell r="AM70">
            <v>71.157714999999996</v>
          </cell>
          <cell r="AN70">
            <v>71.419193000000007</v>
          </cell>
          <cell r="AO70">
            <v>71.661169999999998</v>
          </cell>
          <cell r="AP70">
            <v>71.884773999999993</v>
          </cell>
          <cell r="AQ70">
            <v>72.090998999999996</v>
          </cell>
          <cell r="AR70">
            <v>72.280485999999996</v>
          </cell>
          <cell r="AS70">
            <v>72.453806</v>
          </cell>
          <cell r="AT70">
            <v>72.611739</v>
          </cell>
          <cell r="AU70">
            <v>72.755044999999996</v>
          </cell>
          <cell r="AV70">
            <v>72.884281000000001</v>
          </cell>
          <cell r="AW70">
            <v>72.999799999999993</v>
          </cell>
          <cell r="AX70">
            <v>73.101623000000004</v>
          </cell>
          <cell r="AY70">
            <v>73.189487999999997</v>
          </cell>
          <cell r="AZ70">
            <v>73.262900999999999</v>
          </cell>
          <cell r="BA70">
            <v>73.321393999999998</v>
          </cell>
          <cell r="BB70">
            <v>73.364997000000002</v>
          </cell>
          <cell r="BC70">
            <v>73.393540999999999</v>
          </cell>
          <cell r="BD70">
            <v>73.406092000000001</v>
          </cell>
          <cell r="BE70">
            <v>73.401456999999994</v>
          </cell>
          <cell r="BF70">
            <v>73.378764000000004</v>
          </cell>
          <cell r="BG70">
            <v>73.337836999999993</v>
          </cell>
          <cell r="BH70">
            <v>73.278862000000004</v>
          </cell>
          <cell r="BI70">
            <v>73.201817000000005</v>
          </cell>
          <cell r="BJ70">
            <v>73.106797</v>
          </cell>
          <cell r="BK70">
            <v>72.994033000000002</v>
          </cell>
          <cell r="BL70">
            <v>72.863812999999993</v>
          </cell>
          <cell r="BM70">
            <v>72.716628999999998</v>
          </cell>
          <cell r="BN70">
            <v>72.553248999999994</v>
          </cell>
          <cell r="BO70">
            <v>72.390236082808514</v>
          </cell>
          <cell r="BP70">
            <v>72.227589423662508</v>
          </cell>
          <cell r="BQ70">
            <v>72.065308199651994</v>
          </cell>
          <cell r="BR70">
            <v>71.903391589715923</v>
          </cell>
          <cell r="BS70">
            <v>71.741838774637984</v>
          </cell>
          <cell r="BT70">
            <v>71.580648937042511</v>
          </cell>
          <cell r="BU70">
            <v>71.419821261390297</v>
          </cell>
        </row>
        <row r="71">
          <cell r="A71" t="str">
            <v>Thailand GDP</v>
          </cell>
          <cell r="B71" t="str">
            <v>Billion $</v>
          </cell>
          <cell r="C71">
            <v>41.767185405501692</v>
          </cell>
          <cell r="D71">
            <v>44.234317814959539</v>
          </cell>
          <cell r="E71">
            <v>46.601892771842955</v>
          </cell>
          <cell r="F71">
            <v>49.204236817992779</v>
          </cell>
          <cell r="G71">
            <v>52.034676221510082</v>
          </cell>
          <cell r="H71">
            <v>54.452852693544969</v>
          </cell>
          <cell r="I71">
            <v>57.466179777388355</v>
          </cell>
          <cell r="J71">
            <v>62.936354409886455</v>
          </cell>
          <cell r="K71">
            <v>71.299408978600027</v>
          </cell>
          <cell r="L71">
            <v>79.991167698582046</v>
          </cell>
          <cell r="M71">
            <v>88.923912134804837</v>
          </cell>
          <cell r="N71">
            <v>96.53425202420577</v>
          </cell>
          <cell r="O71">
            <v>104.33749019178119</v>
          </cell>
          <cell r="P71">
            <v>112.94642149942855</v>
          </cell>
          <cell r="Q71">
            <v>123.09712200720571</v>
          </cell>
          <cell r="R71">
            <v>134.46820124263752</v>
          </cell>
          <cell r="S71">
            <v>142.40363415440271</v>
          </cell>
          <cell r="T71">
            <v>140.45074478510196</v>
          </cell>
          <cell r="U71">
            <v>125.68940974501466</v>
          </cell>
          <cell r="V71">
            <v>131.27962013070854</v>
          </cell>
          <cell r="W71">
            <v>137.51549122237748</v>
          </cell>
          <cell r="X71">
            <v>140.49581533066589</v>
          </cell>
          <cell r="Y71">
            <v>147.96678392856111</v>
          </cell>
          <cell r="Z71">
            <v>158.53157578751899</v>
          </cell>
          <cell r="AA71">
            <v>168.58893546969603</v>
          </cell>
          <cell r="AB71">
            <v>176.35194840390801</v>
          </cell>
          <cell r="AC71">
            <v>185.333374514599</v>
          </cell>
          <cell r="AD71">
            <v>194.68217585317822</v>
          </cell>
          <cell r="AE71">
            <v>199.51866592872534</v>
          </cell>
          <cell r="AF71">
            <v>194.87018310865966</v>
          </cell>
          <cell r="AG71">
            <v>210.09054291401426</v>
          </cell>
          <cell r="AH71">
            <v>210.2524951887944</v>
          </cell>
          <cell r="AI71">
            <v>223.78184103614254</v>
          </cell>
          <cell r="AJ71">
            <v>233.5587622188377</v>
          </cell>
          <cell r="AK71">
            <v>244.67127474149166</v>
          </cell>
          <cell r="AL71">
            <v>257.23732558623368</v>
          </cell>
          <cell r="AM71">
            <v>269.87013563667352</v>
          </cell>
          <cell r="AN71">
            <v>283.03207207658033</v>
          </cell>
          <cell r="AO71">
            <v>296.32638117478041</v>
          </cell>
          <cell r="AP71">
            <v>310.02050539798148</v>
          </cell>
          <cell r="AQ71">
            <v>324.31092237266489</v>
          </cell>
          <cell r="AR71">
            <v>339.17134919909688</v>
          </cell>
          <cell r="AS71">
            <v>354.68071679827659</v>
          </cell>
          <cell r="AT71">
            <v>370.88560241588965</v>
          </cell>
          <cell r="AU71">
            <v>387.6865242466838</v>
          </cell>
          <cell r="AV71">
            <v>405.17675895539492</v>
          </cell>
          <cell r="AW71">
            <v>422.82749857966974</v>
          </cell>
          <cell r="AX71">
            <v>441.00125029400306</v>
          </cell>
          <cell r="AY71">
            <v>459.84178276124499</v>
          </cell>
          <cell r="AZ71">
            <v>478.90824261438519</v>
          </cell>
          <cell r="BA71">
            <v>498.74330391007146</v>
          </cell>
          <cell r="BB71">
            <v>518.90598623329481</v>
          </cell>
          <cell r="BC71">
            <v>539.83240040566488</v>
          </cell>
          <cell r="BD71">
            <v>561.57363410537675</v>
          </cell>
          <cell r="BE71">
            <v>584.18193466396929</v>
          </cell>
          <cell r="BF71">
            <v>607.69684831297195</v>
          </cell>
          <cell r="BG71">
            <v>632.15621600365648</v>
          </cell>
          <cell r="BH71">
            <v>657.39138028076729</v>
          </cell>
          <cell r="BI71">
            <v>682.98184217901314</v>
          </cell>
          <cell r="BJ71">
            <v>709.20819283670357</v>
          </cell>
          <cell r="BK71">
            <v>736.43778456025063</v>
          </cell>
          <cell r="BL71">
            <v>764.70581712386956</v>
          </cell>
          <cell r="BM71">
            <v>794.06188969179289</v>
          </cell>
          <cell r="BN71">
            <v>824.5323609599252</v>
          </cell>
          <cell r="BO71">
            <v>856.10879367951861</v>
          </cell>
          <cell r="BP71">
            <v>888.83219007306411</v>
          </cell>
          <cell r="BQ71">
            <v>922.74523267103893</v>
          </cell>
          <cell r="BR71">
            <v>957.8923622015667</v>
          </cell>
          <cell r="BS71">
            <v>994.31985949268096</v>
          </cell>
          <cell r="BT71">
            <v>1032.0759316144649</v>
          </cell>
          <cell r="BU71">
            <v>1071.2108025024045</v>
          </cell>
        </row>
        <row r="72">
          <cell r="A72">
            <v>0</v>
          </cell>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cell r="AS72">
            <v>0</v>
          </cell>
          <cell r="AT72">
            <v>0</v>
          </cell>
          <cell r="AU72">
            <v>0</v>
          </cell>
          <cell r="AV72">
            <v>0</v>
          </cell>
          <cell r="AW72">
            <v>0</v>
          </cell>
          <cell r="AX72">
            <v>0</v>
          </cell>
          <cell r="AY72">
            <v>0</v>
          </cell>
          <cell r="AZ72">
            <v>0</v>
          </cell>
          <cell r="BA72">
            <v>0</v>
          </cell>
          <cell r="BB72">
            <v>0</v>
          </cell>
          <cell r="BC72">
            <v>0</v>
          </cell>
          <cell r="BD72">
            <v>0</v>
          </cell>
          <cell r="BE72">
            <v>0</v>
          </cell>
          <cell r="BF72">
            <v>0</v>
          </cell>
          <cell r="BG72">
            <v>0</v>
          </cell>
          <cell r="BH72">
            <v>0</v>
          </cell>
          <cell r="BI72">
            <v>0</v>
          </cell>
          <cell r="BJ72">
            <v>0</v>
          </cell>
          <cell r="BK72">
            <v>0</v>
          </cell>
          <cell r="BL72">
            <v>0</v>
          </cell>
          <cell r="BM72">
            <v>0</v>
          </cell>
          <cell r="BN72">
            <v>0</v>
          </cell>
          <cell r="BO72">
            <v>0</v>
          </cell>
          <cell r="BP72">
            <v>0</v>
          </cell>
          <cell r="BQ72">
            <v>0</v>
          </cell>
          <cell r="BR72">
            <v>0</v>
          </cell>
          <cell r="BS72">
            <v>0</v>
          </cell>
          <cell r="BT72">
            <v>0</v>
          </cell>
          <cell r="BU72">
            <v>0</v>
          </cell>
        </row>
        <row r="73">
          <cell r="A73" t="str">
            <v>Saudi Arabia</v>
          </cell>
          <cell r="B73">
            <v>0</v>
          </cell>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0</v>
          </cell>
          <cell r="AV73">
            <v>0</v>
          </cell>
          <cell r="AW73">
            <v>0</v>
          </cell>
          <cell r="AX73">
            <v>0</v>
          </cell>
          <cell r="AY73">
            <v>0</v>
          </cell>
          <cell r="AZ73">
            <v>0</v>
          </cell>
          <cell r="BA73">
            <v>0</v>
          </cell>
          <cell r="BB73">
            <v>0</v>
          </cell>
          <cell r="BC73">
            <v>0</v>
          </cell>
          <cell r="BD73">
            <v>0</v>
          </cell>
          <cell r="BE73">
            <v>0</v>
          </cell>
          <cell r="BF73">
            <v>0</v>
          </cell>
          <cell r="BG73">
            <v>0</v>
          </cell>
          <cell r="BH73">
            <v>0</v>
          </cell>
          <cell r="BI73">
            <v>0</v>
          </cell>
          <cell r="BJ73">
            <v>0</v>
          </cell>
          <cell r="BK73">
            <v>0</v>
          </cell>
          <cell r="BL73">
            <v>0</v>
          </cell>
          <cell r="BM73">
            <v>0</v>
          </cell>
          <cell r="BN73">
            <v>0</v>
          </cell>
          <cell r="BO73">
            <v>0</v>
          </cell>
          <cell r="BP73">
            <v>0</v>
          </cell>
          <cell r="BQ73">
            <v>0</v>
          </cell>
          <cell r="BR73">
            <v>0</v>
          </cell>
          <cell r="BS73">
            <v>0</v>
          </cell>
          <cell r="BT73">
            <v>0</v>
          </cell>
          <cell r="BU73">
            <v>0</v>
          </cell>
        </row>
        <row r="74">
          <cell r="A74" t="str">
            <v>Saudi Arabia Population</v>
          </cell>
          <cell r="B74" t="str">
            <v>millions</v>
          </cell>
          <cell r="C74">
            <v>9.3196410000000007</v>
          </cell>
          <cell r="D74">
            <v>9.7860490000000002</v>
          </cell>
          <cell r="E74">
            <v>10.275796</v>
          </cell>
          <cell r="F74">
            <v>10.790055000000001</v>
          </cell>
          <cell r="G74">
            <v>11.330049000000001</v>
          </cell>
          <cell r="H74">
            <v>11.897068000000001</v>
          </cell>
          <cell r="I74">
            <v>12.492464999999999</v>
          </cell>
          <cell r="J74">
            <v>13.117658</v>
          </cell>
          <cell r="K74">
            <v>13.774138000000001</v>
          </cell>
          <cell r="L74">
            <v>14.463471999999999</v>
          </cell>
          <cell r="M74">
            <v>16.139053000000001</v>
          </cell>
          <cell r="N74">
            <v>16.669764000000001</v>
          </cell>
          <cell r="O74">
            <v>17.189074999999999</v>
          </cell>
          <cell r="P74">
            <v>17.67972</v>
          </cell>
          <cell r="Q74">
            <v>18.117968999999999</v>
          </cell>
          <cell r="R74">
            <v>18.491845000000001</v>
          </cell>
          <cell r="S74">
            <v>18.786466999999998</v>
          </cell>
          <cell r="T74">
            <v>19.020638999999999</v>
          </cell>
          <cell r="U74">
            <v>19.256648999999999</v>
          </cell>
          <cell r="V74">
            <v>19.578923</v>
          </cell>
          <cell r="W74">
            <v>20.045276000000001</v>
          </cell>
          <cell r="X74">
            <v>20.681576</v>
          </cell>
          <cell r="Y74">
            <v>21.463072</v>
          </cell>
          <cell r="Z74">
            <v>22.334371000000001</v>
          </cell>
          <cell r="AA74">
            <v>23.213767000000001</v>
          </cell>
          <cell r="AB74">
            <v>24.041115999999999</v>
          </cell>
          <cell r="AC74">
            <v>24.799436</v>
          </cell>
          <cell r="AD74">
            <v>25.504176000000001</v>
          </cell>
          <cell r="AE74">
            <v>26.166639</v>
          </cell>
          <cell r="AF74">
            <v>26.809104999999999</v>
          </cell>
          <cell r="AG74">
            <v>27.448086</v>
          </cell>
          <cell r="AH74">
            <v>28.082540999999999</v>
          </cell>
          <cell r="AI74">
            <v>28.705133</v>
          </cell>
          <cell r="AJ74">
            <v>29.319402</v>
          </cell>
          <cell r="AK74">
            <v>29.929473999999999</v>
          </cell>
          <cell r="AL74">
            <v>30.538108999999999</v>
          </cell>
          <cell r="AM74">
            <v>31.146875000000001</v>
          </cell>
          <cell r="AN74">
            <v>31.754726999999999</v>
          </cell>
          <cell r="AO74">
            <v>32.358421</v>
          </cell>
          <cell r="AP74">
            <v>32.953130000000002</v>
          </cell>
          <cell r="AQ74">
            <v>33.535043999999999</v>
          </cell>
          <cell r="AR74">
            <v>34.103549000000001</v>
          </cell>
          <cell r="AS74">
            <v>34.658861999999999</v>
          </cell>
          <cell r="AT74">
            <v>35.199001000000003</v>
          </cell>
          <cell r="AU74">
            <v>35.721794000000003</v>
          </cell>
          <cell r="AV74">
            <v>36.225830999999999</v>
          </cell>
          <cell r="AW74">
            <v>36.710123000000003</v>
          </cell>
          <cell r="AX74">
            <v>37.175246000000001</v>
          </cell>
          <cell r="AY74">
            <v>37.623409000000002</v>
          </cell>
          <cell r="AZ74">
            <v>38.057845</v>
          </cell>
          <cell r="BA74">
            <v>38.481077999999997</v>
          </cell>
          <cell r="BB74">
            <v>38.893821000000003</v>
          </cell>
          <cell r="BC74">
            <v>39.295923000000002</v>
          </cell>
          <cell r="BD74">
            <v>39.688026999999998</v>
          </cell>
          <cell r="BE74">
            <v>40.070644000000001</v>
          </cell>
          <cell r="BF74">
            <v>40.444186999999999</v>
          </cell>
          <cell r="BG74">
            <v>40.809044999999998</v>
          </cell>
          <cell r="BH74">
            <v>41.165458999999998</v>
          </cell>
          <cell r="BI74">
            <v>41.513421999999998</v>
          </cell>
          <cell r="BJ74">
            <v>41.852772999999999</v>
          </cell>
          <cell r="BK74">
            <v>42.183320000000002</v>
          </cell>
          <cell r="BL74">
            <v>42.504919000000001</v>
          </cell>
          <cell r="BM74">
            <v>42.817404000000003</v>
          </cell>
          <cell r="BN74">
            <v>43.120475999999996</v>
          </cell>
          <cell r="BO74">
            <v>43.425693217332267</v>
          </cell>
          <cell r="BP74">
            <v>43.733070836366878</v>
          </cell>
          <cell r="BQ74">
            <v>44.042624148952548</v>
          </cell>
          <cell r="BR74">
            <v>44.35436855517743</v>
          </cell>
          <cell r="BS74">
            <v>44.668319564135246</v>
          </cell>
          <cell r="BT74">
            <v>44.984492794696848</v>
          </cell>
          <cell r="BU74">
            <v>45.302903976287261</v>
          </cell>
        </row>
        <row r="75">
          <cell r="A75" t="str">
            <v>Saudi Arabia GDP</v>
          </cell>
          <cell r="B75" t="str">
            <v>Billion $</v>
          </cell>
          <cell r="C75">
            <v>213.59704522980039</v>
          </cell>
          <cell r="D75">
            <v>223.61673011101362</v>
          </cell>
          <cell r="E75">
            <v>198.7993841965698</v>
          </cell>
          <cell r="F75">
            <v>182.4649109205042</v>
          </cell>
          <cell r="G75">
            <v>176.82979480424615</v>
          </cell>
          <cell r="H75">
            <v>169.18337825066266</v>
          </cell>
          <cell r="I75">
            <v>177.79531829678365</v>
          </cell>
          <cell r="J75">
            <v>170.7123306193082</v>
          </cell>
          <cell r="K75">
            <v>184.7517206320498</v>
          </cell>
          <cell r="L75">
            <v>184.86713667935828</v>
          </cell>
          <cell r="M75">
            <v>200.26380286134395</v>
          </cell>
          <cell r="N75">
            <v>218.49540156019327</v>
          </cell>
          <cell r="O75">
            <v>228.60857757650223</v>
          </cell>
          <cell r="P75">
            <v>228.66814714930661</v>
          </cell>
          <cell r="Q75">
            <v>230.19006699894052</v>
          </cell>
          <cell r="R75">
            <v>230.65255854335226</v>
          </cell>
          <cell r="S75">
            <v>238.45741361349181</v>
          </cell>
          <cell r="T75">
            <v>244.63982517989007</v>
          </cell>
          <cell r="U75">
            <v>251.57418488695885</v>
          </cell>
          <cell r="V75">
            <v>249.69136632145972</v>
          </cell>
          <cell r="W75">
            <v>261.83755381414835</v>
          </cell>
          <cell r="X75">
            <v>263.2714430475217</v>
          </cell>
          <cell r="Y75">
            <v>263.60794194348665</v>
          </cell>
          <cell r="Z75">
            <v>283.79807109953828</v>
          </cell>
          <cell r="AA75">
            <v>298.74689720843452</v>
          </cell>
          <cell r="AB75">
            <v>315.336990624789</v>
          </cell>
          <cell r="AC75">
            <v>325.29465425386758</v>
          </cell>
          <cell r="AD75">
            <v>331.85653086559114</v>
          </cell>
          <cell r="AE75">
            <v>345.88944665885202</v>
          </cell>
          <cell r="AF75">
            <v>346.22256400280446</v>
          </cell>
          <cell r="AG75">
            <v>363.94706085939526</v>
          </cell>
          <cell r="AH75">
            <v>389.6218813505397</v>
          </cell>
          <cell r="AI75">
            <v>416.13967789443376</v>
          </cell>
          <cell r="AJ75">
            <v>430.75136030388279</v>
          </cell>
          <cell r="AK75">
            <v>449.83738785361464</v>
          </cell>
          <cell r="AL75">
            <v>470.03034550258536</v>
          </cell>
          <cell r="AM75">
            <v>491.19026430392421</v>
          </cell>
          <cell r="AN75">
            <v>514.9533227095626</v>
          </cell>
          <cell r="AO75">
            <v>538.5551051194833</v>
          </cell>
          <cell r="AP75">
            <v>562.81829109814225</v>
          </cell>
          <cell r="AQ75">
            <v>587.14058393047651</v>
          </cell>
          <cell r="AR75">
            <v>611.38515415345967</v>
          </cell>
          <cell r="AS75">
            <v>636.09063739314433</v>
          </cell>
          <cell r="AT75">
            <v>662.22258860476404</v>
          </cell>
          <cell r="AU75">
            <v>688.48922974536526</v>
          </cell>
          <cell r="AV75">
            <v>715.35351126464195</v>
          </cell>
          <cell r="AW75">
            <v>742.99055212126154</v>
          </cell>
          <cell r="AX75">
            <v>771.48792671646697</v>
          </cell>
          <cell r="AY75">
            <v>800.89299180067542</v>
          </cell>
          <cell r="AZ75">
            <v>831.23708529581529</v>
          </cell>
          <cell r="BA75">
            <v>861.70196609401023</v>
          </cell>
          <cell r="BB75">
            <v>892.02268168020862</v>
          </cell>
          <cell r="BC75">
            <v>923.07648077300883</v>
          </cell>
          <cell r="BD75">
            <v>954.62293471084729</v>
          </cell>
          <cell r="BE75">
            <v>987.08099363593055</v>
          </cell>
          <cell r="BF75">
            <v>1020.5706159322191</v>
          </cell>
          <cell r="BG75">
            <v>1055.3205748063756</v>
          </cell>
          <cell r="BH75">
            <v>1091.3386092377261</v>
          </cell>
          <cell r="BI75">
            <v>1128.4537000989067</v>
          </cell>
          <cell r="BJ75">
            <v>1166.5797814911518</v>
          </cell>
          <cell r="BK75">
            <v>1206.2766103910931</v>
          </cell>
          <cell r="BL75">
            <v>1247.2543312338246</v>
          </cell>
          <cell r="BM75">
            <v>1289.9071633475996</v>
          </cell>
          <cell r="BN75">
            <v>1333.8816255172601</v>
          </cell>
          <cell r="BO75">
            <v>1379.2642819512555</v>
          </cell>
          <cell r="BP75">
            <v>1426.1018318192005</v>
          </cell>
          <cell r="BQ75">
            <v>1474.4427374229313</v>
          </cell>
          <cell r="BR75">
            <v>1524.337300752873</v>
          </cell>
          <cell r="BS75">
            <v>1575.8377437547799</v>
          </cell>
          <cell r="BT75">
            <v>1628.9982925057811</v>
          </cell>
          <cell r="BU75">
            <v>1683.875265510374</v>
          </cell>
        </row>
        <row r="76">
          <cell r="A76">
            <v>0</v>
          </cell>
          <cell r="B76">
            <v>0</v>
          </cell>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cell r="AW76">
            <v>0</v>
          </cell>
          <cell r="AX76">
            <v>0</v>
          </cell>
          <cell r="AY76">
            <v>0</v>
          </cell>
          <cell r="AZ76">
            <v>0</v>
          </cell>
          <cell r="BA76">
            <v>0</v>
          </cell>
          <cell r="BB76">
            <v>0</v>
          </cell>
          <cell r="BC76">
            <v>0</v>
          </cell>
          <cell r="BD76">
            <v>0</v>
          </cell>
          <cell r="BE76">
            <v>0</v>
          </cell>
          <cell r="BF76">
            <v>0</v>
          </cell>
          <cell r="BG76">
            <v>0</v>
          </cell>
          <cell r="BH76">
            <v>0</v>
          </cell>
          <cell r="BI76">
            <v>0</v>
          </cell>
          <cell r="BJ76">
            <v>0</v>
          </cell>
          <cell r="BK76">
            <v>0</v>
          </cell>
          <cell r="BL76">
            <v>0</v>
          </cell>
          <cell r="BM76">
            <v>0</v>
          </cell>
          <cell r="BN76">
            <v>0</v>
          </cell>
          <cell r="BO76">
            <v>0</v>
          </cell>
          <cell r="BP76">
            <v>0</v>
          </cell>
          <cell r="BQ76">
            <v>0</v>
          </cell>
          <cell r="BR76">
            <v>0</v>
          </cell>
          <cell r="BS76">
            <v>0</v>
          </cell>
          <cell r="BT76">
            <v>0</v>
          </cell>
          <cell r="BU76">
            <v>0</v>
          </cell>
        </row>
        <row r="77">
          <cell r="A77" t="str">
            <v>Iran</v>
          </cell>
          <cell r="B77">
            <v>0</v>
          </cell>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0</v>
          </cell>
          <cell r="AY77">
            <v>0</v>
          </cell>
          <cell r="AZ77">
            <v>0</v>
          </cell>
          <cell r="BA77">
            <v>0</v>
          </cell>
          <cell r="BB77">
            <v>0</v>
          </cell>
          <cell r="BC77">
            <v>0</v>
          </cell>
          <cell r="BD77">
            <v>0</v>
          </cell>
          <cell r="BE77">
            <v>0</v>
          </cell>
          <cell r="BF77">
            <v>0</v>
          </cell>
          <cell r="BG77">
            <v>0</v>
          </cell>
          <cell r="BH77">
            <v>0</v>
          </cell>
          <cell r="BI77">
            <v>0</v>
          </cell>
          <cell r="BJ77">
            <v>0</v>
          </cell>
          <cell r="BK77">
            <v>0</v>
          </cell>
          <cell r="BL77">
            <v>0</v>
          </cell>
          <cell r="BM77">
            <v>0</v>
          </cell>
          <cell r="BN77">
            <v>0</v>
          </cell>
          <cell r="BO77">
            <v>0</v>
          </cell>
          <cell r="BP77">
            <v>0</v>
          </cell>
          <cell r="BQ77">
            <v>0</v>
          </cell>
          <cell r="BR77">
            <v>0</v>
          </cell>
          <cell r="BS77">
            <v>0</v>
          </cell>
          <cell r="BT77">
            <v>0</v>
          </cell>
          <cell r="BU77">
            <v>0</v>
          </cell>
        </row>
        <row r="78">
          <cell r="A78" t="str">
            <v>Iran Population</v>
          </cell>
          <cell r="B78" t="str">
            <v>millions</v>
          </cell>
          <cell r="C78">
            <v>39.329529999999998</v>
          </cell>
          <cell r="D78">
            <v>40.963124999999998</v>
          </cell>
          <cell r="E78">
            <v>42.749383999999999</v>
          </cell>
          <cell r="F78">
            <v>44.634636</v>
          </cell>
          <cell r="G78">
            <v>46.543897000000001</v>
          </cell>
          <cell r="H78">
            <v>48.417527999999997</v>
          </cell>
          <cell r="I78">
            <v>50.241017999999997</v>
          </cell>
          <cell r="J78">
            <v>52.013227999999998</v>
          </cell>
          <cell r="K78">
            <v>53.704636000000001</v>
          </cell>
          <cell r="L78">
            <v>55.284626000000003</v>
          </cell>
          <cell r="M78">
            <v>54.870583000000003</v>
          </cell>
          <cell r="N78">
            <v>56.071545</v>
          </cell>
          <cell r="O78">
            <v>57.067644999999999</v>
          </cell>
          <cell r="P78">
            <v>57.940443999999999</v>
          </cell>
          <cell r="Q78">
            <v>58.808655000000002</v>
          </cell>
          <cell r="R78">
            <v>59.757114000000001</v>
          </cell>
          <cell r="S78">
            <v>60.815685999999999</v>
          </cell>
          <cell r="T78">
            <v>61.955730000000003</v>
          </cell>
          <cell r="U78">
            <v>63.133032</v>
          </cell>
          <cell r="V78">
            <v>64.278306999999998</v>
          </cell>
          <cell r="W78">
            <v>65.342319000000003</v>
          </cell>
          <cell r="X78">
            <v>66.313552999999999</v>
          </cell>
          <cell r="Y78">
            <v>67.212850000000003</v>
          </cell>
          <cell r="Z78">
            <v>68.061695</v>
          </cell>
          <cell r="AA78">
            <v>68.893322999999995</v>
          </cell>
          <cell r="AB78">
            <v>69.732006999999996</v>
          </cell>
          <cell r="AC78">
            <v>70.582086000000004</v>
          </cell>
          <cell r="AD78">
            <v>71.435497999999995</v>
          </cell>
          <cell r="AE78">
            <v>72.289291000000006</v>
          </cell>
          <cell r="AF78">
            <v>73.137147999999996</v>
          </cell>
          <cell r="AG78">
            <v>73.97363</v>
          </cell>
          <cell r="AH78">
            <v>74.798598999999996</v>
          </cell>
          <cell r="AI78">
            <v>75.611797999999993</v>
          </cell>
          <cell r="AJ78">
            <v>76.407013000000006</v>
          </cell>
          <cell r="AK78">
            <v>77.176385999999994</v>
          </cell>
          <cell r="AL78">
            <v>77.913583000000003</v>
          </cell>
          <cell r="AM78">
            <v>78.616318000000007</v>
          </cell>
          <cell r="AN78">
            <v>79.283703000000003</v>
          </cell>
          <cell r="AO78">
            <v>79.912702999999993</v>
          </cell>
          <cell r="AP78">
            <v>80.500422999999998</v>
          </cell>
          <cell r="AQ78">
            <v>81.045017000000001</v>
          </cell>
          <cell r="AR78">
            <v>81.545392000000007</v>
          </cell>
          <cell r="AS78">
            <v>82.002251999999999</v>
          </cell>
          <cell r="AT78">
            <v>82.418121999999997</v>
          </cell>
          <cell r="AU78">
            <v>82.796811000000005</v>
          </cell>
          <cell r="AV78">
            <v>83.141807999999997</v>
          </cell>
          <cell r="AW78">
            <v>83.454205999999999</v>
          </cell>
          <cell r="AX78">
            <v>83.735463999999993</v>
          </cell>
          <cell r="AY78">
            <v>83.990029000000007</v>
          </cell>
          <cell r="AZ78">
            <v>84.223235000000003</v>
          </cell>
          <cell r="BA78">
            <v>84.439361000000005</v>
          </cell>
          <cell r="BB78">
            <v>84.640196000000003</v>
          </cell>
          <cell r="BC78">
            <v>84.826471999999995</v>
          </cell>
          <cell r="BD78">
            <v>84.999914000000004</v>
          </cell>
          <cell r="BE78">
            <v>85.161976999999993</v>
          </cell>
          <cell r="BF78">
            <v>85.313485</v>
          </cell>
          <cell r="BG78">
            <v>85.455095999999998</v>
          </cell>
          <cell r="BH78">
            <v>85.586270999999996</v>
          </cell>
          <cell r="BI78">
            <v>85.704893999999996</v>
          </cell>
          <cell r="BJ78">
            <v>85.807901999999999</v>
          </cell>
          <cell r="BK78">
            <v>85.892572000000001</v>
          </cell>
          <cell r="BL78">
            <v>85.957919000000004</v>
          </cell>
          <cell r="BM78">
            <v>86.002949999999998</v>
          </cell>
          <cell r="BN78">
            <v>86.024827000000002</v>
          </cell>
          <cell r="BO78">
            <v>86.046709564961773</v>
          </cell>
          <cell r="BP78">
            <v>86.068597696300913</v>
          </cell>
          <cell r="BQ78">
            <v>86.090491395433347</v>
          </cell>
          <cell r="BR78">
            <v>86.1123906637754</v>
          </cell>
          <cell r="BS78">
            <v>86.13429550274374</v>
          </cell>
          <cell r="BT78">
            <v>86.156205913755386</v>
          </cell>
          <cell r="BU78">
            <v>86.17812189822773</v>
          </cell>
        </row>
        <row r="79">
          <cell r="A79" t="str">
            <v>Iran GDP</v>
          </cell>
          <cell r="B79" t="str">
            <v>Billion $</v>
          </cell>
          <cell r="C79">
            <v>103.06881177651196</v>
          </cell>
          <cell r="D79">
            <v>98.063568516232294</v>
          </cell>
          <cell r="E79">
            <v>99.046645472597589</v>
          </cell>
          <cell r="F79">
            <v>117.32652358993539</v>
          </cell>
          <cell r="G79">
            <v>107.33001408931599</v>
          </cell>
          <cell r="H79">
            <v>108.56553920012992</v>
          </cell>
          <cell r="I79">
            <v>98.448928715736571</v>
          </cell>
          <cell r="J79">
            <v>95.408832733072671</v>
          </cell>
          <cell r="K79">
            <v>84.998683104003192</v>
          </cell>
          <cell r="L79">
            <v>92.745754189824609</v>
          </cell>
          <cell r="M79">
            <v>105.44058193985568</v>
          </cell>
          <cell r="N79">
            <v>118.72014234556939</v>
          </cell>
          <cell r="O79">
            <v>123.76701899861447</v>
          </cell>
          <cell r="P79">
            <v>121.8167070778612</v>
          </cell>
          <cell r="Q79">
            <v>121.38967645716836</v>
          </cell>
          <cell r="R79">
            <v>124.60976366658373</v>
          </cell>
          <cell r="S79">
            <v>133.4579773429171</v>
          </cell>
          <cell r="T79">
            <v>137.97526672730945</v>
          </cell>
          <cell r="U79">
            <v>141.75660500479719</v>
          </cell>
          <cell r="V79">
            <v>144.49791225083061</v>
          </cell>
          <cell r="W79">
            <v>151.92967948781222</v>
          </cell>
          <cell r="X79">
            <v>157.50460735530541</v>
          </cell>
          <cell r="Y79">
            <v>170.35655173114674</v>
          </cell>
          <cell r="Z79">
            <v>184.08520368537188</v>
          </cell>
          <cell r="AA79">
            <v>195.25368699873781</v>
          </cell>
          <cell r="AB79">
            <v>204.34465056311001</v>
          </cell>
          <cell r="AC79">
            <v>217.03733906733342</v>
          </cell>
          <cell r="AD79">
            <v>230.85569556096459</v>
          </cell>
          <cell r="AE79">
            <v>232.185581709757</v>
          </cell>
          <cell r="AF79">
            <v>241.35712904217667</v>
          </cell>
          <cell r="AG79">
            <v>255.59365219261306</v>
          </cell>
          <cell r="AH79">
            <v>260.97213702966326</v>
          </cell>
          <cell r="AI79">
            <v>252.18963881978024</v>
          </cell>
          <cell r="AJ79">
            <v>245.08880899033485</v>
          </cell>
          <cell r="AK79">
            <v>246.48052718536383</v>
          </cell>
          <cell r="AL79">
            <v>250.40724050972659</v>
          </cell>
          <cell r="AM79">
            <v>258.75640578062036</v>
          </cell>
          <cell r="AN79">
            <v>267.26979653882171</v>
          </cell>
          <cell r="AO79">
            <v>275.82980328652263</v>
          </cell>
          <cell r="AP79">
            <v>284.79160147618455</v>
          </cell>
          <cell r="AQ79">
            <v>293.59196627630155</v>
          </cell>
          <cell r="AR79">
            <v>301.51329773698319</v>
          </cell>
          <cell r="AS79">
            <v>309.76827505187481</v>
          </cell>
          <cell r="AT79">
            <v>318.36416719904895</v>
          </cell>
          <cell r="AU79">
            <v>326.46131565793013</v>
          </cell>
          <cell r="AV79">
            <v>335.17592954711</v>
          </cell>
          <cell r="AW79">
            <v>344.48568336801287</v>
          </cell>
          <cell r="AX79">
            <v>353.89775265153111</v>
          </cell>
          <cell r="AY79">
            <v>363.62032458527824</v>
          </cell>
          <cell r="AZ79">
            <v>373.72832686594211</v>
          </cell>
          <cell r="BA79">
            <v>383.75395889889711</v>
          </cell>
          <cell r="BB79">
            <v>393.80552202971012</v>
          </cell>
          <cell r="BC79">
            <v>404.07305368635838</v>
          </cell>
          <cell r="BD79">
            <v>414.34045109532292</v>
          </cell>
          <cell r="BE79">
            <v>424.82046169326031</v>
          </cell>
          <cell r="BF79">
            <v>435.48447834457113</v>
          </cell>
          <cell r="BG79">
            <v>446.41912324958787</v>
          </cell>
          <cell r="BH79">
            <v>457.56962532160713</v>
          </cell>
          <cell r="BI79">
            <v>468.8787879743582</v>
          </cell>
          <cell r="BJ79">
            <v>480.31326112896693</v>
          </cell>
          <cell r="BK79">
            <v>492.04079504834061</v>
          </cell>
          <cell r="BL79">
            <v>503.94569862728594</v>
          </cell>
          <cell r="BM79">
            <v>516.14655046340874</v>
          </cell>
          <cell r="BN79">
            <v>528.03402995253873</v>
          </cell>
          <cell r="BO79">
            <v>540.17096995068039</v>
          </cell>
          <cell r="BP79">
            <v>552.56080589373551</v>
          </cell>
          <cell r="BQ79">
            <v>565.20694315504647</v>
          </cell>
          <cell r="BR79">
            <v>578.11275339996018</v>
          </cell>
          <cell r="BS79">
            <v>591.28157086282943</v>
          </cell>
          <cell r="BT79">
            <v>604.71668854961763</v>
          </cell>
          <cell r="BU79">
            <v>618.42135436952776</v>
          </cell>
        </row>
        <row r="80">
          <cell r="A80">
            <v>0</v>
          </cell>
          <cell r="B80">
            <v>0</v>
          </cell>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0</v>
          </cell>
          <cell r="BL80">
            <v>0</v>
          </cell>
          <cell r="BM80">
            <v>0</v>
          </cell>
          <cell r="BN80">
            <v>0</v>
          </cell>
          <cell r="BO80">
            <v>0</v>
          </cell>
          <cell r="BP80">
            <v>0</v>
          </cell>
          <cell r="BQ80">
            <v>0</v>
          </cell>
          <cell r="BR80">
            <v>0</v>
          </cell>
          <cell r="BS80">
            <v>0</v>
          </cell>
          <cell r="BT80">
            <v>0</v>
          </cell>
          <cell r="BU80">
            <v>0</v>
          </cell>
        </row>
        <row r="81">
          <cell r="A81" t="str">
            <v>Qatar</v>
          </cell>
          <cell r="B81">
            <v>0</v>
          </cell>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0</v>
          </cell>
          <cell r="AT81">
            <v>0</v>
          </cell>
          <cell r="AU81">
            <v>0</v>
          </cell>
          <cell r="AV81">
            <v>0</v>
          </cell>
          <cell r="AW81">
            <v>0</v>
          </cell>
          <cell r="AX81">
            <v>0</v>
          </cell>
          <cell r="AY81">
            <v>0</v>
          </cell>
          <cell r="AZ81">
            <v>0</v>
          </cell>
          <cell r="BA81">
            <v>0</v>
          </cell>
          <cell r="BB81">
            <v>0</v>
          </cell>
          <cell r="BC81">
            <v>0</v>
          </cell>
          <cell r="BD81">
            <v>0</v>
          </cell>
          <cell r="BE81">
            <v>0</v>
          </cell>
          <cell r="BF81">
            <v>0</v>
          </cell>
          <cell r="BG81">
            <v>0</v>
          </cell>
          <cell r="BH81">
            <v>0</v>
          </cell>
          <cell r="BI81">
            <v>0</v>
          </cell>
          <cell r="BJ81">
            <v>0</v>
          </cell>
          <cell r="BK81">
            <v>0</v>
          </cell>
          <cell r="BL81">
            <v>0</v>
          </cell>
          <cell r="BM81">
            <v>0</v>
          </cell>
          <cell r="BN81">
            <v>0</v>
          </cell>
          <cell r="BO81">
            <v>0</v>
          </cell>
          <cell r="BP81">
            <v>0</v>
          </cell>
          <cell r="BQ81">
            <v>0</v>
          </cell>
          <cell r="BR81">
            <v>0</v>
          </cell>
          <cell r="BS81">
            <v>0</v>
          </cell>
          <cell r="BT81">
            <v>0</v>
          </cell>
          <cell r="BU81">
            <v>0</v>
          </cell>
        </row>
        <row r="82">
          <cell r="A82" t="str">
            <v>Qatar Population</v>
          </cell>
          <cell r="B82" t="str">
            <v>millions</v>
          </cell>
          <cell r="C82">
            <v>0.22944200000000001</v>
          </cell>
          <cell r="D82">
            <v>0.25114700000000001</v>
          </cell>
          <cell r="E82">
            <v>0.27690399999999998</v>
          </cell>
          <cell r="F82">
            <v>0.305141</v>
          </cell>
          <cell r="G82">
            <v>0.333625</v>
          </cell>
          <cell r="H82">
            <v>0.36063499999999998</v>
          </cell>
          <cell r="I82">
            <v>0.38585999999999998</v>
          </cell>
          <cell r="J82">
            <v>0.409551</v>
          </cell>
          <cell r="K82">
            <v>0.43126100000000001</v>
          </cell>
          <cell r="L82">
            <v>0.45060600000000001</v>
          </cell>
          <cell r="M82">
            <v>0.47372199999999998</v>
          </cell>
          <cell r="N82">
            <v>0.48292600000000002</v>
          </cell>
          <cell r="O82">
            <v>0.48820400000000003</v>
          </cell>
          <cell r="P82">
            <v>0.49142000000000002</v>
          </cell>
          <cell r="Q82">
            <v>0.49512600000000001</v>
          </cell>
          <cell r="R82">
            <v>0.50137100000000001</v>
          </cell>
          <cell r="S82">
            <v>0.51242200000000004</v>
          </cell>
          <cell r="T82">
            <v>0.52878700000000001</v>
          </cell>
          <cell r="U82">
            <v>0.55733900000000003</v>
          </cell>
          <cell r="V82">
            <v>0.58627499999999999</v>
          </cell>
          <cell r="W82">
            <v>0.61671799999999999</v>
          </cell>
          <cell r="X82">
            <v>0.64874600000000004</v>
          </cell>
          <cell r="Y82">
            <v>0.682434226677752</v>
          </cell>
          <cell r="Z82">
            <v>0.71776700000000004</v>
          </cell>
          <cell r="AA82">
            <v>0.76094692963658705</v>
          </cell>
          <cell r="AB82">
            <v>0.88845151346223405</v>
          </cell>
          <cell r="AC82">
            <v>1.0417335049207901</v>
          </cell>
          <cell r="AD82">
            <v>1.2262103086512</v>
          </cell>
          <cell r="AE82">
            <v>1.4484458287650701</v>
          </cell>
          <cell r="AF82">
            <v>1.6388290000000001</v>
          </cell>
          <cell r="AG82">
            <v>1.6287765000000001</v>
          </cell>
          <cell r="AH82">
            <v>1.7122438846919299</v>
          </cell>
          <cell r="AI82">
            <v>1.81095668162031</v>
          </cell>
          <cell r="AJ82">
            <v>1.92841084562799</v>
          </cell>
          <cell r="AK82">
            <v>2.0691167895027198</v>
          </cell>
          <cell r="AL82">
            <v>2.1446030458453702</v>
          </cell>
          <cell r="AM82">
            <v>2.1812876255823599</v>
          </cell>
          <cell r="AN82">
            <v>2.21917177873285</v>
          </cell>
          <cell r="AO82">
            <v>2.25686919090341</v>
          </cell>
          <cell r="AP82">
            <v>2.29110292715793</v>
          </cell>
          <cell r="AQ82">
            <v>2.3196669118520501</v>
          </cell>
          <cell r="AR82">
            <v>2.3430243048173698</v>
          </cell>
          <cell r="AS82">
            <v>2.3631606796371898</v>
          </cell>
          <cell r="AT82">
            <v>2.3810445573261201</v>
          </cell>
          <cell r="AU82">
            <v>2.3978755112976602</v>
          </cell>
          <cell r="AV82">
            <v>2.4145745860460699</v>
          </cell>
          <cell r="AW82">
            <v>2.4315933360313302</v>
          </cell>
          <cell r="AX82">
            <v>2.4489391464899199</v>
          </cell>
          <cell r="AY82">
            <v>2.4665286697528401</v>
          </cell>
          <cell r="AZ82">
            <v>2.48408021179951</v>
          </cell>
          <cell r="BA82">
            <v>2.5013848759404902</v>
          </cell>
          <cell r="BB82">
            <v>2.5185038541353202</v>
          </cell>
          <cell r="BC82">
            <v>2.5355827410463201</v>
          </cell>
          <cell r="BD82">
            <v>2.5525656198828899</v>
          </cell>
          <cell r="BE82">
            <v>2.5693712530435802</v>
          </cell>
          <cell r="BF82">
            <v>2.5859173478931798</v>
          </cell>
          <cell r="BG82">
            <v>2.6021722534181202</v>
          </cell>
          <cell r="BH82">
            <v>2.6180906031656601</v>
          </cell>
          <cell r="BI82">
            <v>2.6335647836897298</v>
          </cell>
          <cell r="BJ82">
            <v>2.6484629157672099</v>
          </cell>
          <cell r="BK82">
            <v>2.6626763309182402</v>
          </cell>
          <cell r="BL82">
            <v>2.6761353969130299</v>
          </cell>
          <cell r="BM82">
            <v>2.6887968573663898</v>
          </cell>
          <cell r="BN82">
            <v>2.70060163038635</v>
          </cell>
          <cell r="BO82">
            <v>2.7124582305518499</v>
          </cell>
          <cell r="BP82">
            <v>2.7243668854024623</v>
          </cell>
          <cell r="BQ82">
            <v>2.7363278234767399</v>
          </cell>
          <cell r="BR82">
            <v>2.7483412743166014</v>
          </cell>
          <cell r="BS82">
            <v>2.760407468471735</v>
          </cell>
          <cell r="BT82">
            <v>2.7725266375040243</v>
          </cell>
          <cell r="BU82">
            <v>2.7846990139919923</v>
          </cell>
        </row>
        <row r="83">
          <cell r="A83" t="str">
            <v>Qatar GDP</v>
          </cell>
          <cell r="B83" t="str">
            <v>Billion $</v>
          </cell>
          <cell r="C83">
            <v>13.094862746522795</v>
          </cell>
          <cell r="D83">
            <v>13.215046295049913</v>
          </cell>
          <cell r="E83">
            <v>12.205878599635435</v>
          </cell>
          <cell r="F83">
            <v>11.823816501788526</v>
          </cell>
          <cell r="G83">
            <v>12.233937015633984</v>
          </cell>
          <cell r="H83">
            <v>11.871048168719419</v>
          </cell>
          <cell r="I83">
            <v>12.435022330290254</v>
          </cell>
          <cell r="J83">
            <v>12.200266916435726</v>
          </cell>
          <cell r="K83">
            <v>13.050904561458402</v>
          </cell>
          <cell r="L83">
            <v>13.944097470745545</v>
          </cell>
          <cell r="M83">
            <v>14.391161565655759</v>
          </cell>
          <cell r="N83">
            <v>14.24806364406316</v>
          </cell>
          <cell r="O83">
            <v>15.945130171708733</v>
          </cell>
          <cell r="P83">
            <v>15.736094972519542</v>
          </cell>
          <cell r="Q83">
            <v>15.937180287175808</v>
          </cell>
          <cell r="R83">
            <v>16.836920160195945</v>
          </cell>
          <cell r="S83">
            <v>17.551006847359016</v>
          </cell>
          <cell r="T83">
            <v>22.696452701226253</v>
          </cell>
          <cell r="U83">
            <v>25.349375933889057</v>
          </cell>
          <cell r="V83">
            <v>26.489015263696789</v>
          </cell>
          <cell r="W83">
            <v>28.89268623423915</v>
          </cell>
          <cell r="X83">
            <v>29.854154622456093</v>
          </cell>
          <cell r="Y83">
            <v>31.983788396745961</v>
          </cell>
          <cell r="Z83">
            <v>33.100045713221569</v>
          </cell>
          <cell r="AA83">
            <v>39.994466164331691</v>
          </cell>
          <cell r="AB83">
            <v>43.040070929687701</v>
          </cell>
          <cell r="AC83">
            <v>51.046881136345696</v>
          </cell>
          <cell r="AD83">
            <v>64.706531459313169</v>
          </cell>
          <cell r="AE83">
            <v>81.15775645298524</v>
          </cell>
          <cell r="AF83">
            <v>88.174523902101839</v>
          </cell>
          <cell r="AG83">
            <v>102.92532087542413</v>
          </cell>
          <cell r="AH83">
            <v>118.15826836498701</v>
          </cell>
          <cell r="AI83">
            <v>123.58791398571037</v>
          </cell>
          <cell r="AJ83">
            <v>128.75970601524605</v>
          </cell>
          <cell r="AK83">
            <v>134.93901286440413</v>
          </cell>
          <cell r="AL83">
            <v>142.00302820390817</v>
          </cell>
          <cell r="AM83">
            <v>148.81917355769593</v>
          </cell>
          <cell r="AN83">
            <v>155.81962748184978</v>
          </cell>
          <cell r="AO83">
            <v>162.81954377114278</v>
          </cell>
          <cell r="AP83">
            <v>169.80477182808895</v>
          </cell>
          <cell r="AQ83">
            <v>176.76185697035038</v>
          </cell>
          <cell r="AR83">
            <v>183.67808581483661</v>
          </cell>
          <cell r="AS83">
            <v>190.54152066793162</v>
          </cell>
          <cell r="AT83">
            <v>197.34102366387856</v>
          </cell>
          <cell r="AU83">
            <v>204.06627146005772</v>
          </cell>
          <cell r="AV83">
            <v>210.70776133970486</v>
          </cell>
          <cell r="AW83">
            <v>217.53454409975052</v>
          </cell>
          <cell r="AX83">
            <v>224.55079395754319</v>
          </cell>
          <cell r="AY83">
            <v>231.76075094400639</v>
          </cell>
          <cell r="AZ83">
            <v>239.16872124522271</v>
          </cell>
          <cell r="BA83">
            <v>246.77907752967792</v>
          </cell>
          <cell r="BB83">
            <v>254.59625926084175</v>
          </cell>
          <cell r="BC83">
            <v>262.62477299478292</v>
          </cell>
          <cell r="BD83">
            <v>270.86919266249424</v>
          </cell>
          <cell r="BE83">
            <v>279.33415983663377</v>
          </cell>
          <cell r="BF83">
            <v>288.02438398236967</v>
          </cell>
          <cell r="BG83">
            <v>296.94464269204019</v>
          </cell>
          <cell r="BH83">
            <v>306.09978190333152</v>
          </cell>
          <cell r="BI83">
            <v>315.49471610068855</v>
          </cell>
          <cell r="BJ83">
            <v>325.13442849967839</v>
          </cell>
          <cell r="BK83">
            <v>335.02397121402686</v>
          </cell>
          <cell r="BL83">
            <v>345.16846540506111</v>
          </cell>
          <cell r="BM83">
            <v>355.57310141329464</v>
          </cell>
          <cell r="BN83">
            <v>366.24313887189271</v>
          </cell>
          <cell r="BO83">
            <v>377.21138236161352</v>
          </cell>
          <cell r="BP83">
            <v>388.48437951412524</v>
          </cell>
          <cell r="BQ83">
            <v>400.06872947045827</v>
          </cell>
          <cell r="BR83">
            <v>411.97107864950686</v>
          </cell>
          <cell r="BS83">
            <v>424.1981162875623</v>
          </cell>
          <cell r="BT83">
            <v>436.75656974736768</v>
          </cell>
          <cell r="BU83">
            <v>449.65319959563982</v>
          </cell>
        </row>
        <row r="84">
          <cell r="A84">
            <v>0</v>
          </cell>
          <cell r="B84">
            <v>0</v>
          </cell>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cell r="BM84">
            <v>0</v>
          </cell>
          <cell r="BN84">
            <v>0</v>
          </cell>
          <cell r="BO84">
            <v>0</v>
          </cell>
          <cell r="BP84">
            <v>0</v>
          </cell>
          <cell r="BQ84">
            <v>0</v>
          </cell>
          <cell r="BR84">
            <v>0</v>
          </cell>
          <cell r="BS84">
            <v>0</v>
          </cell>
          <cell r="BT84">
            <v>0</v>
          </cell>
          <cell r="BU84">
            <v>0</v>
          </cell>
        </row>
        <row r="85">
          <cell r="A85" t="str">
            <v>Oman</v>
          </cell>
          <cell r="B85">
            <v>0</v>
          </cell>
          <cell r="C85">
            <v>0</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AZ85">
            <v>0</v>
          </cell>
          <cell r="BA85">
            <v>0</v>
          </cell>
          <cell r="BB85">
            <v>0</v>
          </cell>
          <cell r="BC85">
            <v>0</v>
          </cell>
          <cell r="BD85">
            <v>0</v>
          </cell>
          <cell r="BE85">
            <v>0</v>
          </cell>
          <cell r="BF85">
            <v>0</v>
          </cell>
          <cell r="BG85">
            <v>0</v>
          </cell>
          <cell r="BH85">
            <v>0</v>
          </cell>
          <cell r="BI85">
            <v>0</v>
          </cell>
          <cell r="BJ85">
            <v>0</v>
          </cell>
          <cell r="BK85">
            <v>0</v>
          </cell>
          <cell r="BL85">
            <v>0</v>
          </cell>
          <cell r="BM85">
            <v>0</v>
          </cell>
          <cell r="BN85">
            <v>0</v>
          </cell>
          <cell r="BO85">
            <v>0</v>
          </cell>
          <cell r="BP85">
            <v>0</v>
          </cell>
          <cell r="BQ85">
            <v>0</v>
          </cell>
          <cell r="BR85">
            <v>0</v>
          </cell>
          <cell r="BS85">
            <v>0</v>
          </cell>
          <cell r="BT85">
            <v>0</v>
          </cell>
          <cell r="BU85">
            <v>0</v>
          </cell>
        </row>
        <row r="86">
          <cell r="A86" t="str">
            <v>Oman Population</v>
          </cell>
          <cell r="B86" t="str">
            <v>millions</v>
          </cell>
          <cell r="C86">
            <v>1.187441</v>
          </cell>
          <cell r="D86">
            <v>1.2524839999999999</v>
          </cell>
          <cell r="E86">
            <v>1.3206009999999999</v>
          </cell>
          <cell r="F86">
            <v>1.390309</v>
          </cell>
          <cell r="G86">
            <v>1.459695</v>
          </cell>
          <cell r="H86">
            <v>1.5273680000000001</v>
          </cell>
          <cell r="I86">
            <v>1.5923719999999999</v>
          </cell>
          <cell r="J86">
            <v>1.654936</v>
          </cell>
          <cell r="K86">
            <v>1.7163619999999999</v>
          </cell>
          <cell r="L86">
            <v>1.7786280000000001</v>
          </cell>
          <cell r="M86">
            <v>1.868055</v>
          </cell>
          <cell r="N86">
            <v>1.9470419999999999</v>
          </cell>
          <cell r="O86">
            <v>2.031377</v>
          </cell>
          <cell r="P86">
            <v>2.1133980000000001</v>
          </cell>
          <cell r="Q86">
            <v>2.1826189999999999</v>
          </cell>
          <cell r="R86">
            <v>2.2320180000000001</v>
          </cell>
          <cell r="S86">
            <v>2.2587299999999999</v>
          </cell>
          <cell r="T86">
            <v>2.2664689999999998</v>
          </cell>
          <cell r="U86">
            <v>2.262969</v>
          </cell>
          <cell r="V86">
            <v>2.259398</v>
          </cell>
          <cell r="W86">
            <v>2.2641629999999999</v>
          </cell>
          <cell r="X86">
            <v>2.2791709999999998</v>
          </cell>
          <cell r="Y86">
            <v>2.3028740000000001</v>
          </cell>
          <cell r="Z86">
            <v>2.3359670000000001</v>
          </cell>
          <cell r="AA86">
            <v>2.378336</v>
          </cell>
          <cell r="AB86">
            <v>2.4295100000000001</v>
          </cell>
          <cell r="AC86">
            <v>2.4906199999999998</v>
          </cell>
          <cell r="AD86">
            <v>2.5611869999999999</v>
          </cell>
          <cell r="AE86">
            <v>2.6369630000000002</v>
          </cell>
          <cell r="AF86">
            <v>2.7121409999999999</v>
          </cell>
          <cell r="AG86">
            <v>2.782435</v>
          </cell>
          <cell r="AH86">
            <v>2.8461449999999999</v>
          </cell>
          <cell r="AI86">
            <v>2.9040370000000002</v>
          </cell>
          <cell r="AJ86">
            <v>2.9573330000000002</v>
          </cell>
          <cell r="AK86">
            <v>3.0083009999999999</v>
          </cell>
          <cell r="AL86">
            <v>3.0585740000000001</v>
          </cell>
          <cell r="AM86">
            <v>3.1082160000000001</v>
          </cell>
          <cell r="AN86">
            <v>3.156425</v>
          </cell>
          <cell r="AO86">
            <v>3.202998</v>
          </cell>
          <cell r="AP86">
            <v>3.2475930000000002</v>
          </cell>
          <cell r="AQ86">
            <v>3.2899639999999999</v>
          </cell>
          <cell r="AR86">
            <v>3.330104</v>
          </cell>
          <cell r="AS86">
            <v>3.3681390000000002</v>
          </cell>
          <cell r="AT86">
            <v>3.4041070000000002</v>
          </cell>
          <cell r="AU86">
            <v>3.438078</v>
          </cell>
          <cell r="AV86">
            <v>3.4701110000000002</v>
          </cell>
          <cell r="AW86">
            <v>3.5002179999999998</v>
          </cell>
          <cell r="AX86">
            <v>3.5284230000000001</v>
          </cell>
          <cell r="AY86">
            <v>3.5548289999999998</v>
          </cell>
          <cell r="AZ86">
            <v>3.5795650000000001</v>
          </cell>
          <cell r="BA86">
            <v>3.6027269999999998</v>
          </cell>
          <cell r="BB86">
            <v>3.6243629999999998</v>
          </cell>
          <cell r="BC86">
            <v>3.6444749999999999</v>
          </cell>
          <cell r="BD86">
            <v>3.6630579999999999</v>
          </cell>
          <cell r="BE86">
            <v>3.6800850000000001</v>
          </cell>
          <cell r="BF86">
            <v>3.695538</v>
          </cell>
          <cell r="BG86">
            <v>3.7094339999999999</v>
          </cell>
          <cell r="BH86">
            <v>3.7217889999999998</v>
          </cell>
          <cell r="BI86">
            <v>3.732577</v>
          </cell>
          <cell r="BJ86">
            <v>3.7417600000000002</v>
          </cell>
          <cell r="BK86">
            <v>3.749317</v>
          </cell>
          <cell r="BL86">
            <v>3.7552590000000001</v>
          </cell>
          <cell r="BM86">
            <v>3.7596080000000001</v>
          </cell>
          <cell r="BN86">
            <v>3.762372</v>
          </cell>
          <cell r="BO86">
            <v>3.7651380320458943</v>
          </cell>
          <cell r="BP86">
            <v>3.7679060976316081</v>
          </cell>
          <cell r="BQ86">
            <v>3.7706761982521657</v>
          </cell>
          <cell r="BR86">
            <v>3.7734483354036903</v>
          </cell>
          <cell r="BS86">
            <v>3.7762225105834046</v>
          </cell>
          <cell r="BT86">
            <v>3.7789987252896324</v>
          </cell>
          <cell r="BU86">
            <v>3.7817769810217992</v>
          </cell>
        </row>
        <row r="87">
          <cell r="A87" t="str">
            <v>Oman GDP</v>
          </cell>
          <cell r="B87" t="str">
            <v>Billion $</v>
          </cell>
          <cell r="C87">
            <v>7.7075271308026441</v>
          </cell>
          <cell r="D87">
            <v>9.0495604218299857</v>
          </cell>
          <cell r="E87">
            <v>10.097860282362866</v>
          </cell>
          <cell r="F87">
            <v>11.402284268675359</v>
          </cell>
          <cell r="G87">
            <v>12.987587872478491</v>
          </cell>
          <cell r="H87">
            <v>14.873289846852128</v>
          </cell>
          <cell r="I87">
            <v>15.191778769057628</v>
          </cell>
          <cell r="J87">
            <v>14.585745289285438</v>
          </cell>
          <cell r="K87">
            <v>15.350785196586232</v>
          </cell>
          <cell r="L87">
            <v>15.808761793240473</v>
          </cell>
          <cell r="M87">
            <v>17.133656666929383</v>
          </cell>
          <cell r="N87">
            <v>18.168150580161889</v>
          </cell>
          <cell r="O87">
            <v>19.711560274915566</v>
          </cell>
          <cell r="P87">
            <v>20.922675100163392</v>
          </cell>
          <cell r="Q87">
            <v>21.727228580772191</v>
          </cell>
          <cell r="R87">
            <v>22.776480575601656</v>
          </cell>
          <cell r="S87">
            <v>23.435833575982222</v>
          </cell>
          <cell r="T87">
            <v>24.883553773929766</v>
          </cell>
          <cell r="U87">
            <v>25.556236654462463</v>
          </cell>
          <cell r="V87">
            <v>25.400577135687112</v>
          </cell>
          <cell r="W87">
            <v>26.577618976289799</v>
          </cell>
          <cell r="X87">
            <v>28.058872113859842</v>
          </cell>
          <cell r="Y87">
            <v>28.638152971402828</v>
          </cell>
          <cell r="Z87">
            <v>28.739082887686401</v>
          </cell>
          <cell r="AA87">
            <v>29.718884927101129</v>
          </cell>
          <cell r="AB87">
            <v>30.904811443433001</v>
          </cell>
          <cell r="AC87">
            <v>32.613867666699399</v>
          </cell>
          <cell r="AD87">
            <v>34.807316410721072</v>
          </cell>
          <cell r="AE87">
            <v>39.389321377777378</v>
          </cell>
          <cell r="AF87">
            <v>40.677243971480316</v>
          </cell>
          <cell r="AG87">
            <v>42.950299410035498</v>
          </cell>
          <cell r="AH87">
            <v>43.075395644302446</v>
          </cell>
          <cell r="AI87">
            <v>45.663207153283246</v>
          </cell>
          <cell r="AJ87">
            <v>48.246711492956031</v>
          </cell>
          <cell r="AK87">
            <v>50.946416110477195</v>
          </cell>
          <cell r="AL87">
            <v>53.622073107566187</v>
          </cell>
          <cell r="AM87">
            <v>56.277789321628489</v>
          </cell>
          <cell r="AN87">
            <v>59.003554729626856</v>
          </cell>
          <cell r="AO87">
            <v>61.70657498267888</v>
          </cell>
          <cell r="AP87">
            <v>64.455576391840594</v>
          </cell>
          <cell r="AQ87">
            <v>67.205920404059484</v>
          </cell>
          <cell r="AR87">
            <v>70.128437765462564</v>
          </cell>
          <cell r="AS87">
            <v>73.226060605069236</v>
          </cell>
          <cell r="AT87">
            <v>76.290083752012222</v>
          </cell>
          <cell r="AU87">
            <v>79.454399943503759</v>
          </cell>
          <cell r="AV87">
            <v>82.798884783543244</v>
          </cell>
          <cell r="AW87">
            <v>86.116151792692492</v>
          </cell>
          <cell r="AX87">
            <v>89.499601293727338</v>
          </cell>
          <cell r="AY87">
            <v>93.06081223877824</v>
          </cell>
          <cell r="AZ87">
            <v>96.731758106837006</v>
          </cell>
          <cell r="BA87">
            <v>100.32034007698776</v>
          </cell>
          <cell r="BB87">
            <v>104.07230434806334</v>
          </cell>
          <cell r="BC87">
            <v>107.85819005344543</v>
          </cell>
          <cell r="BD87">
            <v>111.62215367699676</v>
          </cell>
          <cell r="BE87">
            <v>115.50930641354884</v>
          </cell>
          <cell r="BF87">
            <v>119.54140155888814</v>
          </cell>
          <cell r="BG87">
            <v>123.67251702187347</v>
          </cell>
          <cell r="BH87">
            <v>127.90365691437387</v>
          </cell>
          <cell r="BI87">
            <v>132.23579549630813</v>
          </cell>
          <cell r="BJ87">
            <v>136.66987632987031</v>
          </cell>
          <cell r="BK87">
            <v>141.20681146242131</v>
          </cell>
          <cell r="BL87">
            <v>145.84748063892442</v>
          </cell>
          <cell r="BM87">
            <v>150.59273054474278</v>
          </cell>
          <cell r="BN87">
            <v>155.44337407955669</v>
          </cell>
          <cell r="BO87">
            <v>160.44024473852963</v>
          </cell>
          <cell r="BP87">
            <v>165.58691366521475</v>
          </cell>
          <cell r="BQ87">
            <v>170.88699369414496</v>
          </cell>
          <cell r="BR87">
            <v>176.3441374899495</v>
          </cell>
          <cell r="BS87">
            <v>181.96203555415241</v>
          </cell>
          <cell r="BT87">
            <v>187.74441409757273</v>
          </cell>
          <cell r="BU87">
            <v>193.69503277646797</v>
          </cell>
        </row>
        <row r="88">
          <cell r="A88">
            <v>0</v>
          </cell>
          <cell r="B88">
            <v>0</v>
          </cell>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cell r="BR88">
            <v>0</v>
          </cell>
          <cell r="BS88">
            <v>0</v>
          </cell>
          <cell r="BT88">
            <v>0</v>
          </cell>
          <cell r="BU88">
            <v>0</v>
          </cell>
        </row>
        <row r="89">
          <cell r="A89" t="str">
            <v>UAE</v>
          </cell>
          <cell r="B89">
            <v>0</v>
          </cell>
          <cell r="C89">
            <v>0</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AZ89">
            <v>0</v>
          </cell>
          <cell r="BA89">
            <v>0</v>
          </cell>
          <cell r="BB89">
            <v>0</v>
          </cell>
          <cell r="BC89">
            <v>0</v>
          </cell>
          <cell r="BD89">
            <v>0</v>
          </cell>
          <cell r="BE89">
            <v>0</v>
          </cell>
          <cell r="BF89">
            <v>0</v>
          </cell>
          <cell r="BG89">
            <v>0</v>
          </cell>
          <cell r="BH89">
            <v>0</v>
          </cell>
          <cell r="BI89">
            <v>0</v>
          </cell>
          <cell r="BJ89">
            <v>0</v>
          </cell>
          <cell r="BK89">
            <v>0</v>
          </cell>
          <cell r="BL89">
            <v>0</v>
          </cell>
          <cell r="BM89">
            <v>0</v>
          </cell>
          <cell r="BN89">
            <v>0</v>
          </cell>
          <cell r="BO89">
            <v>0</v>
          </cell>
          <cell r="BP89">
            <v>0</v>
          </cell>
          <cell r="BQ89">
            <v>0</v>
          </cell>
          <cell r="BR89">
            <v>0</v>
          </cell>
          <cell r="BS89">
            <v>0</v>
          </cell>
          <cell r="BT89">
            <v>0</v>
          </cell>
          <cell r="BU89">
            <v>0</v>
          </cell>
        </row>
        <row r="90">
          <cell r="A90" t="str">
            <v>UAE Population</v>
          </cell>
          <cell r="B90" t="str">
            <v>millions</v>
          </cell>
          <cell r="C90">
            <v>1.0152000000000001</v>
          </cell>
          <cell r="D90">
            <v>1.1012310000000001</v>
          </cell>
          <cell r="E90">
            <v>1.1804410000000001</v>
          </cell>
          <cell r="F90">
            <v>1.2556290000000001</v>
          </cell>
          <cell r="G90">
            <v>1.331175</v>
          </cell>
          <cell r="H90">
            <v>1.4103760000000001</v>
          </cell>
          <cell r="I90">
            <v>1.4943219999999999</v>
          </cell>
          <cell r="J90">
            <v>1.5824100000000001</v>
          </cell>
          <cell r="K90">
            <v>1.6743490000000001</v>
          </cell>
          <cell r="L90">
            <v>1.769347</v>
          </cell>
          <cell r="M90">
            <v>1.8086420000000001</v>
          </cell>
          <cell r="N90">
            <v>1.9098120000000001</v>
          </cell>
          <cell r="O90">
            <v>2.0140950000000002</v>
          </cell>
          <cell r="P90">
            <v>2.1217039999999998</v>
          </cell>
          <cell r="Q90">
            <v>2.23298</v>
          </cell>
          <cell r="R90">
            <v>2.3485390000000002</v>
          </cell>
          <cell r="S90">
            <v>2.473983</v>
          </cell>
          <cell r="T90">
            <v>2.6116100000000002</v>
          </cell>
          <cell r="U90">
            <v>2.7554970000000001</v>
          </cell>
          <cell r="V90">
            <v>2.8970379999999998</v>
          </cell>
          <cell r="W90">
            <v>3.0334910000000002</v>
          </cell>
          <cell r="X90">
            <v>3.1494399999999998</v>
          </cell>
          <cell r="Y90">
            <v>3.2546909999999998</v>
          </cell>
          <cell r="Z90">
            <v>3.4009589999999998</v>
          </cell>
          <cell r="AA90">
            <v>3.658042</v>
          </cell>
          <cell r="AB90">
            <v>4.0693489999999999</v>
          </cell>
          <cell r="AC90">
            <v>4.6627280000000004</v>
          </cell>
          <cell r="AD90">
            <v>5.4055410000000004</v>
          </cell>
          <cell r="AE90">
            <v>6.2066229999999996</v>
          </cell>
          <cell r="AF90">
            <v>6.938815</v>
          </cell>
          <cell r="AG90">
            <v>7.5116899999999998</v>
          </cell>
          <cell r="AH90">
            <v>7.890924</v>
          </cell>
          <cell r="AI90">
            <v>8.1058730000000008</v>
          </cell>
          <cell r="AJ90">
            <v>8.2079400000000007</v>
          </cell>
          <cell r="AK90">
            <v>8.2776320000000005</v>
          </cell>
          <cell r="AL90">
            <v>8.3742610000000006</v>
          </cell>
          <cell r="AM90">
            <v>8.5108529999999991</v>
          </cell>
          <cell r="AN90">
            <v>8.6696659999999994</v>
          </cell>
          <cell r="AO90">
            <v>8.8431080000000009</v>
          </cell>
          <cell r="AP90">
            <v>9.0150050000000004</v>
          </cell>
          <cell r="AQ90">
            <v>9.1737920000000006</v>
          </cell>
          <cell r="AR90">
            <v>9.3206570000000006</v>
          </cell>
          <cell r="AS90">
            <v>9.4626839999999994</v>
          </cell>
          <cell r="AT90">
            <v>9.6005059999999993</v>
          </cell>
          <cell r="AU90">
            <v>9.7350680000000001</v>
          </cell>
          <cell r="AV90">
            <v>9.8670740000000006</v>
          </cell>
          <cell r="AW90">
            <v>9.996696</v>
          </cell>
          <cell r="AX90">
            <v>10.12377</v>
          </cell>
          <cell r="AY90">
            <v>10.24826</v>
          </cell>
          <cell r="AZ90">
            <v>10.370037</v>
          </cell>
          <cell r="BA90">
            <v>10.488999</v>
          </cell>
          <cell r="BB90">
            <v>10.605131</v>
          </cell>
          <cell r="BC90">
            <v>10.718467</v>
          </cell>
          <cell r="BD90">
            <v>10.828991</v>
          </cell>
          <cell r="BE90">
            <v>10.936688999999999</v>
          </cell>
          <cell r="BF90">
            <v>11.041503000000001</v>
          </cell>
          <cell r="BG90">
            <v>11.143368000000001</v>
          </cell>
          <cell r="BH90">
            <v>11.242146999999999</v>
          </cell>
          <cell r="BI90">
            <v>11.337624999999999</v>
          </cell>
          <cell r="BJ90">
            <v>11.429537</v>
          </cell>
          <cell r="BK90">
            <v>11.517642</v>
          </cell>
          <cell r="BL90">
            <v>11.601705000000001</v>
          </cell>
          <cell r="BM90">
            <v>11.681571999999999</v>
          </cell>
          <cell r="BN90">
            <v>11.757168999999999</v>
          </cell>
          <cell r="BO90">
            <v>11.833255224088076</v>
          </cell>
          <cell r="BP90">
            <v>11.909833838265635</v>
          </cell>
          <cell r="BQ90">
            <v>11.986908029022784</v>
          </cell>
          <cell r="BR90">
            <v>12.064481003470918</v>
          </cell>
          <cell r="BS90">
            <v>12.142555989476175</v>
          </cell>
          <cell r="BT90">
            <v>12.221136235793745</v>
          </cell>
          <cell r="BU90">
            <v>12.300225012203059</v>
          </cell>
        </row>
        <row r="91">
          <cell r="A91" t="str">
            <v>UAE GDP</v>
          </cell>
          <cell r="B91" t="str">
            <v>Billion $</v>
          </cell>
          <cell r="C91">
            <v>85.667459045707687</v>
          </cell>
          <cell r="D91">
            <v>88.101664493339499</v>
          </cell>
          <cell r="E91">
            <v>80.833043454920727</v>
          </cell>
          <cell r="F91">
            <v>76.769188098938358</v>
          </cell>
          <cell r="G91">
            <v>80.0851467564339</v>
          </cell>
          <cell r="H91">
            <v>78.171494408601134</v>
          </cell>
          <cell r="I91">
            <v>63.346708714731726</v>
          </cell>
          <cell r="J91">
            <v>67.311411099323792</v>
          </cell>
          <cell r="K91">
            <v>65.696634136681794</v>
          </cell>
          <cell r="L91">
            <v>74.587114492841906</v>
          </cell>
          <cell r="M91">
            <v>88.257234132393464</v>
          </cell>
          <cell r="N91">
            <v>89.016338422762516</v>
          </cell>
          <cell r="O91">
            <v>91.994185668284175</v>
          </cell>
          <cell r="P91">
            <v>93.154322438967966</v>
          </cell>
          <cell r="Q91">
            <v>99.578315063831766</v>
          </cell>
          <cell r="R91">
            <v>106.23778347120204</v>
          </cell>
          <cell r="S91">
            <v>112.39803539340558</v>
          </cell>
          <cell r="T91">
            <v>121.60372969779701</v>
          </cell>
          <cell r="U91">
            <v>121.95908801451019</v>
          </cell>
          <cell r="V91">
            <v>125.49840589392491</v>
          </cell>
          <cell r="W91">
            <v>139.11854448694007</v>
          </cell>
          <cell r="X91">
            <v>141.06470387013519</v>
          </cell>
          <cell r="Y91">
            <v>144.49733692790713</v>
          </cell>
          <cell r="Z91">
            <v>157.21393791661504</v>
          </cell>
          <cell r="AA91">
            <v>172.25385057615745</v>
          </cell>
          <cell r="AB91">
            <v>180.61701028588399</v>
          </cell>
          <cell r="AC91">
            <v>198.38480992206007</v>
          </cell>
          <cell r="AD91">
            <v>204.70220123143272</v>
          </cell>
          <cell r="AE91">
            <v>211.23591138032975</v>
          </cell>
          <cell r="AF91">
            <v>201.08836647992999</v>
          </cell>
          <cell r="AG91">
            <v>203.66491220418871</v>
          </cell>
          <cell r="AH91">
            <v>212.14986828584577</v>
          </cell>
          <cell r="AI91">
            <v>221.01161459359776</v>
          </cell>
          <cell r="AJ91">
            <v>226.97783846233267</v>
          </cell>
          <cell r="AK91">
            <v>234.61852747150118</v>
          </cell>
          <cell r="AL91">
            <v>244.40852364040657</v>
          </cell>
          <cell r="AM91">
            <v>256.38737132712333</v>
          </cell>
          <cell r="AN91">
            <v>269.81845360724878</v>
          </cell>
          <cell r="AO91">
            <v>281.61841277007682</v>
          </cell>
          <cell r="AP91">
            <v>292.8759259312634</v>
          </cell>
          <cell r="AQ91">
            <v>303.47060982710718</v>
          </cell>
          <cell r="AR91">
            <v>314.1344248994418</v>
          </cell>
          <cell r="AS91">
            <v>325.07637424337264</v>
          </cell>
          <cell r="AT91">
            <v>336.30037728071693</v>
          </cell>
          <cell r="AU91">
            <v>347.81031366344462</v>
          </cell>
          <cell r="AV91">
            <v>359.61002070809042</v>
          </cell>
          <cell r="AW91">
            <v>371.70329085164474</v>
          </cell>
          <cell r="AX91">
            <v>384.09386913151167</v>
          </cell>
          <cell r="AY91">
            <v>396.78545069217154</v>
          </cell>
          <cell r="AZ91">
            <v>409.78167832103424</v>
          </cell>
          <cell r="BA91">
            <v>423.0861400160266</v>
          </cell>
          <cell r="BB91">
            <v>436.70236658728277</v>
          </cell>
          <cell r="BC91">
            <v>450.63382929536363</v>
          </cell>
          <cell r="BD91">
            <v>464.88393752826948</v>
          </cell>
          <cell r="BE91">
            <v>479.45603651951103</v>
          </cell>
          <cell r="BF91">
            <v>494.3534051094087</v>
          </cell>
          <cell r="BG91">
            <v>509.57925355173148</v>
          </cell>
          <cell r="BH91">
            <v>525.13672136768253</v>
          </cell>
          <cell r="BI91">
            <v>541.02887524922801</v>
          </cell>
          <cell r="BJ91">
            <v>557.25870701361146</v>
          </cell>
          <cell r="BK91">
            <v>573.82913161087129</v>
          </cell>
          <cell r="BL91">
            <v>590.74298518609226</v>
          </cell>
          <cell r="BM91">
            <v>608.00302319800551</v>
          </cell>
          <cell r="BN91">
            <v>625.61191859550956</v>
          </cell>
          <cell r="BO91">
            <v>643.69456250488327</v>
          </cell>
          <cell r="BP91">
            <v>662.26079477420387</v>
          </cell>
          <cell r="BQ91">
            <v>681.32051337408654</v>
          </cell>
          <cell r="BR91">
            <v>700.88366746046756</v>
          </cell>
          <cell r="BS91">
            <v>720.9602501058032</v>
          </cell>
          <cell r="BT91">
            <v>741.56029069806357</v>
          </cell>
          <cell r="BU91">
            <v>762.69384700760838</v>
          </cell>
        </row>
        <row r="92">
          <cell r="A92">
            <v>0</v>
          </cell>
          <cell r="B92">
            <v>0</v>
          </cell>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cell r="BA92">
            <v>0</v>
          </cell>
          <cell r="BB92">
            <v>0</v>
          </cell>
          <cell r="BC92">
            <v>0</v>
          </cell>
          <cell r="BD92">
            <v>0</v>
          </cell>
          <cell r="BE92">
            <v>0</v>
          </cell>
          <cell r="BF92">
            <v>0</v>
          </cell>
          <cell r="BG92">
            <v>0</v>
          </cell>
          <cell r="BH92">
            <v>0</v>
          </cell>
          <cell r="BI92">
            <v>0</v>
          </cell>
          <cell r="BJ92">
            <v>0</v>
          </cell>
          <cell r="BK92">
            <v>0</v>
          </cell>
          <cell r="BL92">
            <v>0</v>
          </cell>
          <cell r="BM92">
            <v>0</v>
          </cell>
          <cell r="BN92">
            <v>0</v>
          </cell>
          <cell r="BO92">
            <v>0</v>
          </cell>
          <cell r="BP92">
            <v>0</v>
          </cell>
          <cell r="BQ92">
            <v>0</v>
          </cell>
          <cell r="BR92">
            <v>0</v>
          </cell>
          <cell r="BS92">
            <v>0</v>
          </cell>
          <cell r="BT92">
            <v>0</v>
          </cell>
          <cell r="BU92">
            <v>0</v>
          </cell>
        </row>
        <row r="93">
          <cell r="A93" t="str">
            <v>Canada</v>
          </cell>
          <cell r="B93">
            <v>0</v>
          </cell>
          <cell r="C93">
            <v>0</v>
          </cell>
          <cell r="D93">
            <v>0</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AZ93">
            <v>0</v>
          </cell>
          <cell r="BA93">
            <v>0</v>
          </cell>
          <cell r="BB93">
            <v>0</v>
          </cell>
          <cell r="BC93">
            <v>0</v>
          </cell>
          <cell r="BD93">
            <v>0</v>
          </cell>
          <cell r="BE93">
            <v>0</v>
          </cell>
          <cell r="BF93">
            <v>0</v>
          </cell>
          <cell r="BG93">
            <v>0</v>
          </cell>
          <cell r="BH93">
            <v>0</v>
          </cell>
          <cell r="BI93">
            <v>0</v>
          </cell>
          <cell r="BJ93">
            <v>0</v>
          </cell>
          <cell r="BK93">
            <v>0</v>
          </cell>
          <cell r="BL93">
            <v>0</v>
          </cell>
          <cell r="BM93">
            <v>0</v>
          </cell>
          <cell r="BN93">
            <v>0</v>
          </cell>
          <cell r="BO93">
            <v>0</v>
          </cell>
          <cell r="BP93">
            <v>0</v>
          </cell>
          <cell r="BQ93">
            <v>0</v>
          </cell>
          <cell r="BR93">
            <v>0</v>
          </cell>
          <cell r="BS93">
            <v>0</v>
          </cell>
          <cell r="BT93">
            <v>0</v>
          </cell>
          <cell r="BU93">
            <v>0</v>
          </cell>
        </row>
        <row r="94">
          <cell r="A94" t="str">
            <v>Canada Population</v>
          </cell>
          <cell r="B94" t="str">
            <v>millions</v>
          </cell>
          <cell r="C94">
            <v>24.470715250000001</v>
          </cell>
          <cell r="D94">
            <v>24.784554</v>
          </cell>
          <cell r="E94">
            <v>25.0829445</v>
          </cell>
          <cell r="F94">
            <v>25.335950749999999</v>
          </cell>
          <cell r="G94">
            <v>25.576734999999999</v>
          </cell>
          <cell r="H94">
            <v>25.813199999999998</v>
          </cell>
          <cell r="I94">
            <v>26.067486500000001</v>
          </cell>
          <cell r="J94">
            <v>26.39787025</v>
          </cell>
          <cell r="K94">
            <v>26.751473749999999</v>
          </cell>
          <cell r="L94">
            <v>27.214901999999999</v>
          </cell>
          <cell r="M94">
            <v>27.632359999999998</v>
          </cell>
          <cell r="N94">
            <v>27.987111250000002</v>
          </cell>
          <cell r="O94">
            <v>28.324154249999999</v>
          </cell>
          <cell r="P94">
            <v>28.651462250000002</v>
          </cell>
          <cell r="Q94">
            <v>28.96006375</v>
          </cell>
          <cell r="R94">
            <v>29.263007000000002</v>
          </cell>
          <cell r="S94">
            <v>29.569874500000001</v>
          </cell>
          <cell r="T94">
            <v>29.8675715</v>
          </cell>
          <cell r="U94">
            <v>30.123874499999999</v>
          </cell>
          <cell r="V94">
            <v>30.367051249999999</v>
          </cell>
          <cell r="W94">
            <v>30.64740025</v>
          </cell>
          <cell r="X94">
            <v>30.970938749999998</v>
          </cell>
          <cell r="Y94">
            <v>31.30619875</v>
          </cell>
          <cell r="Z94">
            <v>31.599552249999999</v>
          </cell>
          <cell r="AA94">
            <v>31.900397999999999</v>
          </cell>
          <cell r="AB94">
            <v>32.204674249999997</v>
          </cell>
          <cell r="AC94">
            <v>32.533219750000001</v>
          </cell>
          <cell r="AD94">
            <v>32.882176999999999</v>
          </cell>
          <cell r="AE94">
            <v>33.264556499999998</v>
          </cell>
          <cell r="AF94">
            <v>33.674071249999997</v>
          </cell>
          <cell r="AG94">
            <v>34.075605750000001</v>
          </cell>
          <cell r="AH94">
            <v>34.439435500000002</v>
          </cell>
          <cell r="AI94">
            <v>34.827031249999997</v>
          </cell>
          <cell r="AJ94">
            <v>35.192474937663199</v>
          </cell>
          <cell r="AK94">
            <v>35.561906757081303</v>
          </cell>
          <cell r="AL94">
            <v>35.9426016550265</v>
          </cell>
          <cell r="AM94">
            <v>36.329813994424697</v>
          </cell>
          <cell r="AN94">
            <v>36.719424883791703</v>
          </cell>
          <cell r="AO94">
            <v>37.112574986450298</v>
          </cell>
          <cell r="AP94">
            <v>37.509599560520897</v>
          </cell>
          <cell r="AQ94">
            <v>37.909667549753003</v>
          </cell>
          <cell r="AR94">
            <v>38.309968866016099</v>
          </cell>
          <cell r="AS94">
            <v>38.709568923556198</v>
          </cell>
          <cell r="AT94">
            <v>39.108285629551602</v>
          </cell>
          <cell r="AU94">
            <v>39.505915793706301</v>
          </cell>
          <cell r="AV94">
            <v>39.902354570623899</v>
          </cell>
          <cell r="AW94">
            <v>40.297025904307198</v>
          </cell>
          <cell r="AX94">
            <v>40.689887881272099</v>
          </cell>
          <cell r="AY94">
            <v>41.0808118926251</v>
          </cell>
          <cell r="AZ94">
            <v>41.469539546135699</v>
          </cell>
          <cell r="BA94">
            <v>41.856573604430999</v>
          </cell>
          <cell r="BB94">
            <v>42.243087397743999</v>
          </cell>
          <cell r="BC94">
            <v>42.6279134816984</v>
          </cell>
          <cell r="BD94">
            <v>42.994639597674201</v>
          </cell>
          <cell r="BE94">
            <v>43.352186717848802</v>
          </cell>
          <cell r="BF94">
            <v>43.704048146916499</v>
          </cell>
          <cell r="BG94">
            <v>44.050502161193997</v>
          </cell>
          <cell r="BH94">
            <v>44.391782765765797</v>
          </cell>
          <cell r="BI94">
            <v>44.728231481565999</v>
          </cell>
          <cell r="BJ94">
            <v>45.059962148905903</v>
          </cell>
          <cell r="BK94">
            <v>45.387430129031202</v>
          </cell>
          <cell r="BL94">
            <v>45.710768235638298</v>
          </cell>
          <cell r="BM94">
            <v>46.0304444788962</v>
          </cell>
          <cell r="BN94">
            <v>46.347816003690902</v>
          </cell>
          <cell r="BO94">
            <v>46.667375747302316</v>
          </cell>
          <cell r="BP94">
            <v>46.989138797100345</v>
          </cell>
          <cell r="BQ94">
            <v>47.313120344479557</v>
          </cell>
          <cell r="BR94">
            <v>47.639335685576405</v>
          </cell>
          <cell r="BS94">
            <v>47.967800221991425</v>
          </cell>
          <cell r="BT94">
            <v>48.298529461516381</v>
          </cell>
          <cell r="BU94">
            <v>48.631539018866434</v>
          </cell>
        </row>
        <row r="95">
          <cell r="A95" t="str">
            <v>Canada GDP</v>
          </cell>
          <cell r="B95" t="str">
            <v>Billion $</v>
          </cell>
          <cell r="C95">
            <v>584.95442944605963</v>
          </cell>
          <cell r="D95">
            <v>605.44584030874194</v>
          </cell>
          <cell r="E95">
            <v>588.1361105963822</v>
          </cell>
          <cell r="F95">
            <v>604.12004240161116</v>
          </cell>
          <cell r="G95">
            <v>639.24643831004494</v>
          </cell>
          <cell r="H95">
            <v>669.80339106130941</v>
          </cell>
          <cell r="I95">
            <v>686.01787608284019</v>
          </cell>
          <cell r="J95">
            <v>715.19571841853883</v>
          </cell>
          <cell r="K95">
            <v>750.77269855396389</v>
          </cell>
          <cell r="L95">
            <v>770.43846701627979</v>
          </cell>
          <cell r="M95">
            <v>771.55831557202896</v>
          </cell>
          <cell r="N95">
            <v>755.22076160751715</v>
          </cell>
          <cell r="O95">
            <v>761.83114113023271</v>
          </cell>
          <cell r="P95">
            <v>781.77527763893886</v>
          </cell>
          <cell r="Q95">
            <v>817.46392374825632</v>
          </cell>
          <cell r="R95">
            <v>839.88096173889107</v>
          </cell>
          <cell r="S95">
            <v>854.02966766515635</v>
          </cell>
          <cell r="T95">
            <v>890.54202979634363</v>
          </cell>
          <cell r="U95">
            <v>928.00786075700853</v>
          </cell>
          <cell r="V95">
            <v>975.974317580194</v>
          </cell>
          <cell r="W95">
            <v>1025.9696719085243</v>
          </cell>
          <cell r="X95">
            <v>1043.8720525257461</v>
          </cell>
          <cell r="Y95">
            <v>1073.3134711144212</v>
          </cell>
          <cell r="Z95">
            <v>1094.7115793996682</v>
          </cell>
          <cell r="AA95">
            <v>1129.4344827652751</v>
          </cell>
          <cell r="AB95">
            <v>1164.5575546996899</v>
          </cell>
          <cell r="AC95">
            <v>1195.4363850218926</v>
          </cell>
          <cell r="AD95">
            <v>1220.3892526579052</v>
          </cell>
          <cell r="AE95">
            <v>1233.7537918414964</v>
          </cell>
          <cell r="AF95">
            <v>1199.2075938760399</v>
          </cell>
          <cell r="AG95">
            <v>1237.1776294404413</v>
          </cell>
          <cell r="AH95">
            <v>1268.924206016525</v>
          </cell>
          <cell r="AI95">
            <v>1292.2296416087979</v>
          </cell>
          <cell r="AJ95">
            <v>1312.3327545304287</v>
          </cell>
          <cell r="AK95">
            <v>1345.1535908379669</v>
          </cell>
          <cell r="AL95">
            <v>1381.6661477931898</v>
          </cell>
          <cell r="AM95">
            <v>1417.5722175260662</v>
          </cell>
          <cell r="AN95">
            <v>1454.0637334854605</v>
          </cell>
          <cell r="AO95">
            <v>1490.6068778142485</v>
          </cell>
          <cell r="AP95">
            <v>1527.282307663105</v>
          </cell>
          <cell r="AQ95">
            <v>1563.352419233828</v>
          </cell>
          <cell r="AR95">
            <v>1600.3771685782408</v>
          </cell>
          <cell r="AS95">
            <v>1637.0233748217804</v>
          </cell>
          <cell r="AT95">
            <v>1674.5879815684168</v>
          </cell>
          <cell r="AU95">
            <v>1713.1072260887433</v>
          </cell>
          <cell r="AV95">
            <v>1751.9442286108838</v>
          </cell>
          <cell r="AW95">
            <v>1791.2593293160114</v>
          </cell>
          <cell r="AX95">
            <v>1831.1339646509425</v>
          </cell>
          <cell r="AY95">
            <v>1872.2677477269676</v>
          </cell>
          <cell r="AZ95">
            <v>1914.0608153389451</v>
          </cell>
          <cell r="BA95">
            <v>1956.9686660817499</v>
          </cell>
          <cell r="BB95">
            <v>2002.7441318022991</v>
          </cell>
          <cell r="BC95">
            <v>2049.4968348846501</v>
          </cell>
          <cell r="BD95">
            <v>2094.958049436023</v>
          </cell>
          <cell r="BE95">
            <v>2141.4376092206776</v>
          </cell>
          <cell r="BF95">
            <v>2190.3156477057196</v>
          </cell>
          <cell r="BG95">
            <v>2240.546933940976</v>
          </cell>
          <cell r="BH95">
            <v>2291.110005508599</v>
          </cell>
          <cell r="BI95">
            <v>2342.8297473746702</v>
          </cell>
          <cell r="BJ95">
            <v>2394.5878695757247</v>
          </cell>
          <cell r="BK95">
            <v>2448.7896696533903</v>
          </cell>
          <cell r="BL95">
            <v>2504.2991286569763</v>
          </cell>
          <cell r="BM95">
            <v>2561.1349496938856</v>
          </cell>
          <cell r="BN95">
            <v>2619.7204853931439</v>
          </cell>
          <cell r="BO95">
            <v>2679.5263041303983</v>
          </cell>
          <cell r="BP95">
            <v>2740.5812097723933</v>
          </cell>
          <cell r="BQ95">
            <v>2802.9148917521202</v>
          </cell>
          <cell r="BR95">
            <v>2866.557956824397</v>
          </cell>
          <cell r="BS95">
            <v>2931.5419621041437</v>
          </cell>
          <cell r="BT95">
            <v>2997.899449446345</v>
          </cell>
          <cell r="BU95">
            <v>3065.6639812296671</v>
          </cell>
        </row>
        <row r="96">
          <cell r="A96">
            <v>0</v>
          </cell>
          <cell r="B96">
            <v>0</v>
          </cell>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cell r="AV96">
            <v>0</v>
          </cell>
          <cell r="AW96">
            <v>0</v>
          </cell>
          <cell r="AX96">
            <v>0</v>
          </cell>
          <cell r="AY96">
            <v>0</v>
          </cell>
          <cell r="AZ96">
            <v>0</v>
          </cell>
          <cell r="BA96">
            <v>0</v>
          </cell>
          <cell r="BB96">
            <v>0</v>
          </cell>
          <cell r="BC96">
            <v>0</v>
          </cell>
          <cell r="BD96">
            <v>0</v>
          </cell>
          <cell r="BE96">
            <v>0</v>
          </cell>
          <cell r="BF96">
            <v>0</v>
          </cell>
          <cell r="BG96">
            <v>0</v>
          </cell>
          <cell r="BH96">
            <v>0</v>
          </cell>
          <cell r="BI96">
            <v>0</v>
          </cell>
          <cell r="BJ96">
            <v>0</v>
          </cell>
          <cell r="BK96">
            <v>0</v>
          </cell>
          <cell r="BL96">
            <v>0</v>
          </cell>
          <cell r="BM96">
            <v>0</v>
          </cell>
          <cell r="BN96">
            <v>0</v>
          </cell>
          <cell r="BO96">
            <v>0</v>
          </cell>
          <cell r="BP96">
            <v>0</v>
          </cell>
          <cell r="BQ96">
            <v>0</v>
          </cell>
          <cell r="BR96">
            <v>0</v>
          </cell>
          <cell r="BS96">
            <v>0</v>
          </cell>
          <cell r="BT96">
            <v>0</v>
          </cell>
          <cell r="BU96">
            <v>0</v>
          </cell>
        </row>
        <row r="97">
          <cell r="A97" t="str">
            <v>United States</v>
          </cell>
          <cell r="B97">
            <v>0</v>
          </cell>
          <cell r="C97">
            <v>0</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cell r="AV97">
            <v>0</v>
          </cell>
          <cell r="AW97">
            <v>0</v>
          </cell>
          <cell r="AX97">
            <v>0</v>
          </cell>
          <cell r="AY97">
            <v>0</v>
          </cell>
          <cell r="AZ97">
            <v>0</v>
          </cell>
          <cell r="BA97">
            <v>0</v>
          </cell>
          <cell r="BB97">
            <v>0</v>
          </cell>
          <cell r="BC97">
            <v>0</v>
          </cell>
          <cell r="BD97">
            <v>0</v>
          </cell>
          <cell r="BE97">
            <v>0</v>
          </cell>
          <cell r="BF97">
            <v>0</v>
          </cell>
          <cell r="BG97">
            <v>0</v>
          </cell>
          <cell r="BH97">
            <v>0</v>
          </cell>
          <cell r="BI97">
            <v>0</v>
          </cell>
          <cell r="BJ97">
            <v>0</v>
          </cell>
          <cell r="BK97">
            <v>0</v>
          </cell>
          <cell r="BL97">
            <v>0</v>
          </cell>
          <cell r="BM97">
            <v>0</v>
          </cell>
          <cell r="BN97">
            <v>0</v>
          </cell>
          <cell r="BO97">
            <v>0</v>
          </cell>
          <cell r="BP97">
            <v>0</v>
          </cell>
          <cell r="BQ97">
            <v>0</v>
          </cell>
          <cell r="BR97">
            <v>0</v>
          </cell>
          <cell r="BS97">
            <v>0</v>
          </cell>
          <cell r="BT97">
            <v>0</v>
          </cell>
          <cell r="BU97">
            <v>0</v>
          </cell>
        </row>
        <row r="98">
          <cell r="A98" t="str">
            <v>United States Population</v>
          </cell>
          <cell r="B98" t="str">
            <v>millions</v>
          </cell>
          <cell r="C98">
            <v>227.9790625</v>
          </cell>
          <cell r="D98">
            <v>230.242625</v>
          </cell>
          <cell r="E98">
            <v>232.4464375</v>
          </cell>
          <cell r="F98">
            <v>234.55725000000001</v>
          </cell>
          <cell r="G98">
            <v>236.61756249999999</v>
          </cell>
          <cell r="H98">
            <v>238.7433125</v>
          </cell>
          <cell r="I98">
            <v>240.918125</v>
          </cell>
          <cell r="J98">
            <v>243.08512500000001</v>
          </cell>
          <cell r="K98">
            <v>245.31762499999999</v>
          </cell>
          <cell r="L98">
            <v>247.69033924999999</v>
          </cell>
          <cell r="M98">
            <v>250.5958555</v>
          </cell>
          <cell r="N98">
            <v>253.946169</v>
          </cell>
          <cell r="O98">
            <v>257.35660875000002</v>
          </cell>
          <cell r="P98">
            <v>260.6879485</v>
          </cell>
          <cell r="Q98">
            <v>263.85291799999999</v>
          </cell>
          <cell r="R98">
            <v>266.979782</v>
          </cell>
          <cell r="S98">
            <v>270.11541999999997</v>
          </cell>
          <cell r="T98">
            <v>273.368379</v>
          </cell>
          <cell r="U98">
            <v>276.55313849999999</v>
          </cell>
          <cell r="V98">
            <v>279.73122174999997</v>
          </cell>
          <cell r="W98">
            <v>282.789582</v>
          </cell>
          <cell r="X98">
            <v>285.68420491197401</v>
          </cell>
          <cell r="Y98">
            <v>288.43646101057197</v>
          </cell>
          <cell r="Z98">
            <v>291.11565535916998</v>
          </cell>
          <cell r="AA98">
            <v>293.75842320776798</v>
          </cell>
          <cell r="AB98">
            <v>296.45982555636698</v>
          </cell>
          <cell r="AC98">
            <v>299.28163640496501</v>
          </cell>
          <cell r="AD98">
            <v>302.22668125356302</v>
          </cell>
          <cell r="AE98">
            <v>304.94777965648001</v>
          </cell>
          <cell r="AF98">
            <v>307.58019666000899</v>
          </cell>
          <cell r="AG98">
            <v>310.064258</v>
          </cell>
          <cell r="AH98">
            <v>312.32377424999999</v>
          </cell>
          <cell r="AI98">
            <v>314.58128970327698</v>
          </cell>
          <cell r="AJ98">
            <v>317.00846785391701</v>
          </cell>
          <cell r="AK98">
            <v>319.46407533396399</v>
          </cell>
          <cell r="AL98">
            <v>321.93670081626601</v>
          </cell>
          <cell r="AM98">
            <v>324.424279687931</v>
          </cell>
          <cell r="AN98">
            <v>326.92476872045597</v>
          </cell>
          <cell r="AO98">
            <v>329.43539194290702</v>
          </cell>
          <cell r="AP98">
            <v>331.95311746436897</v>
          </cell>
          <cell r="AQ98">
            <v>334.47400964715598</v>
          </cell>
          <cell r="AR98">
            <v>336.99347491032898</v>
          </cell>
          <cell r="AS98">
            <v>339.50715557629297</v>
          </cell>
          <cell r="AT98">
            <v>342.01140072220699</v>
          </cell>
          <cell r="AU98">
            <v>344.502837841131</v>
          </cell>
          <cell r="AV98">
            <v>346.97835492604901</v>
          </cell>
          <cell r="AW98">
            <v>349.43499985402099</v>
          </cell>
          <cell r="AX98">
            <v>351.86978391046</v>
          </cell>
          <cell r="AY98">
            <v>354.28016726543598</v>
          </cell>
          <cell r="AZ98">
            <v>356.66632725236701</v>
          </cell>
          <cell r="BA98">
            <v>359.025241292798</v>
          </cell>
          <cell r="BB98">
            <v>361.34082967608498</v>
          </cell>
          <cell r="BC98">
            <v>363.61365524038399</v>
          </cell>
          <cell r="BD98">
            <v>365.84526226990698</v>
          </cell>
          <cell r="BE98">
            <v>368.03719389039998</v>
          </cell>
          <cell r="BF98">
            <v>370.19164503271202</v>
          </cell>
          <cell r="BG98">
            <v>372.31341880529601</v>
          </cell>
          <cell r="BH98">
            <v>374.40498176892902</v>
          </cell>
          <cell r="BI98">
            <v>376.46935635794699</v>
          </cell>
          <cell r="BJ98">
            <v>378.50991392450698</v>
          </cell>
          <cell r="BK98">
            <v>380.529950213522</v>
          </cell>
          <cell r="BL98">
            <v>382.53312237471999</v>
          </cell>
          <cell r="BM98">
            <v>384.52264356400298</v>
          </cell>
          <cell r="BN98">
            <v>386.50175704446099</v>
          </cell>
          <cell r="BO98">
            <v>388.49105689556347</v>
          </cell>
          <cell r="BP98">
            <v>390.49059554590934</v>
          </cell>
          <cell r="BQ98">
            <v>392.50042569394418</v>
          </cell>
          <cell r="BR98">
            <v>394.52060030934911</v>
          </cell>
          <cell r="BS98">
            <v>396.5511726344368</v>
          </cell>
          <cell r="BT98">
            <v>398.59219618555471</v>
          </cell>
          <cell r="BU98">
            <v>400.64372475449551</v>
          </cell>
        </row>
        <row r="99">
          <cell r="A99" t="str">
            <v>United States GDP</v>
          </cell>
          <cell r="B99" t="str">
            <v>Billion $</v>
          </cell>
          <cell r="C99">
            <v>5834.0020764843675</v>
          </cell>
          <cell r="D99">
            <v>5982.0752238957366</v>
          </cell>
          <cell r="E99">
            <v>5865.9247287096932</v>
          </cell>
          <cell r="F99">
            <v>6130.9227079416805</v>
          </cell>
          <cell r="G99">
            <v>6571.495274412956</v>
          </cell>
          <cell r="H99">
            <v>6843.3873475527589</v>
          </cell>
          <cell r="I99">
            <v>7080.4842293389784</v>
          </cell>
          <cell r="J99">
            <v>7307.0151628534359</v>
          </cell>
          <cell r="K99">
            <v>7607.3828412646553</v>
          </cell>
          <cell r="L99">
            <v>7879.1749999999984</v>
          </cell>
          <cell r="M99">
            <v>8027.0249999999987</v>
          </cell>
          <cell r="N99">
            <v>8008.3249999999989</v>
          </cell>
          <cell r="O99">
            <v>8280.0249999999978</v>
          </cell>
          <cell r="P99">
            <v>8516.1749999999975</v>
          </cell>
          <cell r="Q99">
            <v>8863.1249999999982</v>
          </cell>
          <cell r="R99">
            <v>9085.9749999999985</v>
          </cell>
          <cell r="S99">
            <v>9425.8499999999985</v>
          </cell>
          <cell r="T99">
            <v>9845.9249999999975</v>
          </cell>
          <cell r="U99">
            <v>10274.749999999998</v>
          </cell>
          <cell r="V99">
            <v>10770.624999999998</v>
          </cell>
          <cell r="W99">
            <v>11216.424999999996</v>
          </cell>
          <cell r="X99">
            <v>11337.474999999997</v>
          </cell>
          <cell r="Y99">
            <v>11543.099999999997</v>
          </cell>
          <cell r="Z99">
            <v>11836.424999999997</v>
          </cell>
          <cell r="AA99">
            <v>12246.924999999999</v>
          </cell>
          <cell r="AB99">
            <v>12622.95</v>
          </cell>
          <cell r="AC99">
            <v>12958.475000000002</v>
          </cell>
          <cell r="AD99">
            <v>13206.375000000002</v>
          </cell>
          <cell r="AE99">
            <v>13162.05706375</v>
          </cell>
          <cell r="AF99">
            <v>12758.078010357098</v>
          </cell>
          <cell r="AG99">
            <v>13063.106070908296</v>
          </cell>
          <cell r="AH99">
            <v>13299.233440132626</v>
          </cell>
          <cell r="AI99">
            <v>13593.33639106487</v>
          </cell>
          <cell r="AJ99">
            <v>13862.989096671396</v>
          </cell>
          <cell r="AK99">
            <v>14249.310472892976</v>
          </cell>
          <cell r="AL99">
            <v>14706.085056018856</v>
          </cell>
          <cell r="AM99">
            <v>15122.404233228504</v>
          </cell>
          <cell r="AN99">
            <v>15555.336077124181</v>
          </cell>
          <cell r="AO99">
            <v>15966.010197693186</v>
          </cell>
          <cell r="AP99">
            <v>16385.091902621127</v>
          </cell>
          <cell r="AQ99">
            <v>16772.580790557135</v>
          </cell>
          <cell r="AR99">
            <v>17149.104480971957</v>
          </cell>
          <cell r="AS99">
            <v>17529.167168742999</v>
          </cell>
          <cell r="AT99">
            <v>17922.965863416364</v>
          </cell>
          <cell r="AU99">
            <v>18342.482018420651</v>
          </cell>
          <cell r="AV99">
            <v>18774.847055014467</v>
          </cell>
          <cell r="AW99">
            <v>19216.214501818024</v>
          </cell>
          <cell r="AX99">
            <v>19665.924619949263</v>
          </cell>
          <cell r="AY99">
            <v>20124.530281444171</v>
          </cell>
          <cell r="AZ99">
            <v>20607.482927763307</v>
          </cell>
          <cell r="BA99">
            <v>21101.307560232181</v>
          </cell>
          <cell r="BB99">
            <v>21611.020771124644</v>
          </cell>
          <cell r="BC99">
            <v>22122.522341959793</v>
          </cell>
          <cell r="BD99">
            <v>22649.1433324096</v>
          </cell>
          <cell r="BE99">
            <v>23195.426543624388</v>
          </cell>
          <cell r="BF99">
            <v>23760.802089329536</v>
          </cell>
          <cell r="BG99">
            <v>24335.317072546084</v>
          </cell>
          <cell r="BH99">
            <v>24925.509139970854</v>
          </cell>
          <cell r="BI99">
            <v>25527.646416225121</v>
          </cell>
          <cell r="BJ99">
            <v>26128.861151033663</v>
          </cell>
          <cell r="BK99">
            <v>26756.447447051476</v>
          </cell>
          <cell r="BL99">
            <v>27381.54646273929</v>
          </cell>
          <cell r="BM99">
            <v>28014.623272241053</v>
          </cell>
          <cell r="BN99">
            <v>28667.151993904732</v>
          </cell>
          <cell r="BO99">
            <v>29333.544241368247</v>
          </cell>
          <cell r="BP99">
            <v>30013.381692183048</v>
          </cell>
          <cell r="BQ99">
            <v>30706.192756850956</v>
          </cell>
          <cell r="BR99">
            <v>31411.452242849035</v>
          </cell>
          <cell r="BS99">
            <v>32128.581373433037</v>
          </cell>
          <cell r="BT99">
            <v>32856.948182422115</v>
          </cell>
          <cell r="BU99">
            <v>33595.868302822302</v>
          </cell>
        </row>
        <row r="100">
          <cell r="A100">
            <v>0</v>
          </cell>
          <cell r="B100">
            <v>0</v>
          </cell>
          <cell r="C100">
            <v>0</v>
          </cell>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AZ100">
            <v>0</v>
          </cell>
          <cell r="BA100">
            <v>0</v>
          </cell>
          <cell r="BB100">
            <v>0</v>
          </cell>
          <cell r="BC100">
            <v>0</v>
          </cell>
          <cell r="BD100">
            <v>0</v>
          </cell>
          <cell r="BE100">
            <v>0</v>
          </cell>
          <cell r="BF100">
            <v>0</v>
          </cell>
          <cell r="BG100">
            <v>0</v>
          </cell>
          <cell r="BH100">
            <v>0</v>
          </cell>
          <cell r="BI100">
            <v>0</v>
          </cell>
          <cell r="BJ100">
            <v>0</v>
          </cell>
          <cell r="BK100">
            <v>0</v>
          </cell>
          <cell r="BL100">
            <v>0</v>
          </cell>
          <cell r="BM100">
            <v>0</v>
          </cell>
          <cell r="BN100">
            <v>0</v>
          </cell>
          <cell r="BO100">
            <v>0</v>
          </cell>
          <cell r="BP100">
            <v>0</v>
          </cell>
          <cell r="BQ100">
            <v>0</v>
          </cell>
          <cell r="BR100">
            <v>0</v>
          </cell>
          <cell r="BS100">
            <v>0</v>
          </cell>
          <cell r="BT100">
            <v>0</v>
          </cell>
          <cell r="BU100">
            <v>0</v>
          </cell>
        </row>
        <row r="101">
          <cell r="A101" t="str">
            <v>Mexico</v>
          </cell>
          <cell r="B101">
            <v>0</v>
          </cell>
          <cell r="C101">
            <v>0</v>
          </cell>
          <cell r="D101">
            <v>0</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cell r="BB101">
            <v>0</v>
          </cell>
          <cell r="BC101">
            <v>0</v>
          </cell>
          <cell r="BD101">
            <v>0</v>
          </cell>
          <cell r="BE101">
            <v>0</v>
          </cell>
          <cell r="BF101">
            <v>0</v>
          </cell>
          <cell r="BG101">
            <v>0</v>
          </cell>
          <cell r="BH101">
            <v>0</v>
          </cell>
          <cell r="BI101">
            <v>0</v>
          </cell>
          <cell r="BJ101">
            <v>0</v>
          </cell>
          <cell r="BK101">
            <v>0</v>
          </cell>
          <cell r="BL101">
            <v>0</v>
          </cell>
          <cell r="BM101">
            <v>0</v>
          </cell>
          <cell r="BN101">
            <v>0</v>
          </cell>
          <cell r="BO101">
            <v>0</v>
          </cell>
          <cell r="BP101">
            <v>0</v>
          </cell>
          <cell r="BQ101">
            <v>0</v>
          </cell>
          <cell r="BR101">
            <v>0</v>
          </cell>
          <cell r="BS101">
            <v>0</v>
          </cell>
          <cell r="BT101">
            <v>0</v>
          </cell>
          <cell r="BU101">
            <v>0</v>
          </cell>
        </row>
        <row r="102">
          <cell r="A102" t="str">
            <v>Mexico Population</v>
          </cell>
          <cell r="B102" t="str">
            <v>millions</v>
          </cell>
          <cell r="C102">
            <v>64.803493721288703</v>
          </cell>
          <cell r="D102">
            <v>66.381067629098794</v>
          </cell>
          <cell r="E102">
            <v>67.920289799326</v>
          </cell>
          <cell r="F102">
            <v>69.439349893197601</v>
          </cell>
          <cell r="G102">
            <v>70.956437571940697</v>
          </cell>
          <cell r="H102">
            <v>72.489742496782497</v>
          </cell>
          <cell r="I102">
            <v>74.040148471827194</v>
          </cell>
          <cell r="J102">
            <v>75.595529056256893</v>
          </cell>
          <cell r="K102">
            <v>77.154558543915002</v>
          </cell>
          <cell r="L102">
            <v>78.715911228644998</v>
          </cell>
          <cell r="M102">
            <v>84.307000000000002</v>
          </cell>
          <cell r="N102">
            <v>85.924000000000007</v>
          </cell>
          <cell r="O102">
            <v>87.522999999999996</v>
          </cell>
          <cell r="P102">
            <v>89.109702999999996</v>
          </cell>
          <cell r="Q102">
            <v>90.691331000000005</v>
          </cell>
          <cell r="R102">
            <v>92.272749000000005</v>
          </cell>
          <cell r="S102">
            <v>93.858373</v>
          </cell>
          <cell r="T102">
            <v>95.441344999999998</v>
          </cell>
          <cell r="U102">
            <v>97.001932999999994</v>
          </cell>
          <cell r="V102">
            <v>98.513689999999997</v>
          </cell>
          <cell r="W102">
            <v>99.959593999999996</v>
          </cell>
          <cell r="X102">
            <v>101.329543</v>
          </cell>
          <cell r="Y102">
            <v>102.634153</v>
          </cell>
          <cell r="Z102">
            <v>103.902569</v>
          </cell>
          <cell r="AA102">
            <v>105.175967</v>
          </cell>
          <cell r="AB102">
            <v>106.483757</v>
          </cell>
          <cell r="AC102">
            <v>107.83525899999999</v>
          </cell>
          <cell r="AD102">
            <v>109.220753</v>
          </cell>
          <cell r="AE102">
            <v>110.62715799999999</v>
          </cell>
          <cell r="AF102">
            <v>112.03336899999999</v>
          </cell>
          <cell r="AG102">
            <v>113.423047</v>
          </cell>
          <cell r="AH102">
            <v>114.793341</v>
          </cell>
          <cell r="AI102">
            <v>116.14676799999999</v>
          </cell>
          <cell r="AJ102">
            <v>117.478371</v>
          </cell>
          <cell r="AK102">
            <v>118.783265</v>
          </cell>
          <cell r="AL102">
            <v>120.057647</v>
          </cell>
          <cell r="AM102">
            <v>121.298239</v>
          </cell>
          <cell r="AN102">
            <v>122.503851</v>
          </cell>
          <cell r="AO102">
            <v>123.675662</v>
          </cell>
          <cell r="AP102">
            <v>124.81634</v>
          </cell>
          <cell r="AQ102">
            <v>125.927829</v>
          </cell>
          <cell r="AR102">
            <v>127.009575</v>
          </cell>
          <cell r="AS102">
            <v>128.06039999999999</v>
          </cell>
          <cell r="AT102">
            <v>129.080994</v>
          </cell>
          <cell r="AU102">
            <v>130.072305</v>
          </cell>
          <cell r="AV102">
            <v>131.03486799999999</v>
          </cell>
          <cell r="AW102">
            <v>131.968726</v>
          </cell>
          <cell r="AX102">
            <v>132.87320500000001</v>
          </cell>
          <cell r="AY102">
            <v>133.74720400000001</v>
          </cell>
          <cell r="AZ102">
            <v>134.589235</v>
          </cell>
          <cell r="BA102">
            <v>135.398031</v>
          </cell>
          <cell r="BB102">
            <v>136.17308600000001</v>
          </cell>
          <cell r="BC102">
            <v>136.91405</v>
          </cell>
          <cell r="BD102">
            <v>137.61998</v>
          </cell>
          <cell r="BE102">
            <v>138.289852</v>
          </cell>
          <cell r="BF102">
            <v>138.922843</v>
          </cell>
          <cell r="BG102">
            <v>139.51849200000001</v>
          </cell>
          <cell r="BH102">
            <v>140.07656900000001</v>
          </cell>
          <cell r="BI102">
            <v>140.59681399999999</v>
          </cell>
          <cell r="BJ102">
            <v>141.07907599999999</v>
          </cell>
          <cell r="BK102">
            <v>141.52329700000001</v>
          </cell>
          <cell r="BL102">
            <v>141.92857699999999</v>
          </cell>
          <cell r="BM102">
            <v>142.29481899999999</v>
          </cell>
          <cell r="BN102">
            <v>142.623696</v>
          </cell>
          <cell r="BO102">
            <v>142.95333311257394</v>
          </cell>
          <cell r="BP102">
            <v>143.28373209452187</v>
          </cell>
          <cell r="BQ102">
            <v>143.61489470670418</v>
          </cell>
          <cell r="BR102">
            <v>143.94682271405108</v>
          </cell>
          <cell r="BS102">
            <v>144.27951788557192</v>
          </cell>
          <cell r="BT102">
            <v>144.61298199436462</v>
          </cell>
          <cell r="BU102">
            <v>144.94721681762519</v>
          </cell>
        </row>
        <row r="103">
          <cell r="A103" t="str">
            <v>Mexico GDP</v>
          </cell>
          <cell r="B103" t="str">
            <v>Billion $</v>
          </cell>
          <cell r="C103">
            <v>455.36958653290145</v>
          </cell>
          <cell r="D103">
            <v>494.19260596229674</v>
          </cell>
          <cell r="E103">
            <v>491.61881124753671</v>
          </cell>
          <cell r="F103">
            <v>474.47890570147291</v>
          </cell>
          <cell r="G103">
            <v>490.66249929037423</v>
          </cell>
          <cell r="H103">
            <v>501.39668925509596</v>
          </cell>
          <cell r="I103">
            <v>485.95890906359017</v>
          </cell>
          <cell r="J103">
            <v>494.32925610760378</v>
          </cell>
          <cell r="K103">
            <v>500.67279064999434</v>
          </cell>
          <cell r="L103">
            <v>521.22795902589667</v>
          </cell>
          <cell r="M103">
            <v>551.22618591130004</v>
          </cell>
          <cell r="N103">
            <v>574.35971288079395</v>
          </cell>
          <cell r="O103">
            <v>594.7548197759686</v>
          </cell>
          <cell r="P103">
            <v>614.19010328445415</v>
          </cell>
          <cell r="Q103">
            <v>643.69663972309274</v>
          </cell>
          <cell r="R103">
            <v>603.61458869029843</v>
          </cell>
          <cell r="S103">
            <v>636.84866353613995</v>
          </cell>
          <cell r="T103">
            <v>682.95621001778989</v>
          </cell>
          <cell r="U103">
            <v>716.81314560329088</v>
          </cell>
          <cell r="V103">
            <v>742.37849841052332</v>
          </cell>
          <cell r="W103">
            <v>786.71922942766003</v>
          </cell>
          <cell r="X103">
            <v>779.17209034385905</v>
          </cell>
          <cell r="Y103">
            <v>779.88900180370388</v>
          </cell>
          <cell r="Z103">
            <v>790.37857346050544</v>
          </cell>
          <cell r="AA103">
            <v>822.36153471419323</v>
          </cell>
          <cell r="AB103">
            <v>848.49419915337796</v>
          </cell>
          <cell r="AC103">
            <v>892.04832157004114</v>
          </cell>
          <cell r="AD103">
            <v>921.09552127351958</v>
          </cell>
          <cell r="AE103">
            <v>932.56346346577357</v>
          </cell>
          <cell r="AF103">
            <v>877.03918507767446</v>
          </cell>
          <cell r="AG103">
            <v>923.35689197303873</v>
          </cell>
          <cell r="AH103">
            <v>959.25416553834827</v>
          </cell>
          <cell r="AI103">
            <v>996.89968643392717</v>
          </cell>
          <cell r="AJ103">
            <v>1033.2132955970551</v>
          </cell>
          <cell r="AK103">
            <v>1084.4205137382485</v>
          </cell>
          <cell r="AL103">
            <v>1127.8917692412924</v>
          </cell>
          <cell r="AM103">
            <v>1172.9239102443516</v>
          </cell>
          <cell r="AN103">
            <v>1215.379210086817</v>
          </cell>
          <cell r="AO103">
            <v>1259.3807780499055</v>
          </cell>
          <cell r="AP103">
            <v>1305.3819337685477</v>
          </cell>
          <cell r="AQ103">
            <v>1351.6772629086522</v>
          </cell>
          <cell r="AR103">
            <v>1400.9933744816785</v>
          </cell>
          <cell r="AS103">
            <v>1450.3248934619141</v>
          </cell>
          <cell r="AT103">
            <v>1500.2760665292008</v>
          </cell>
          <cell r="AU103">
            <v>1552.2347644440867</v>
          </cell>
          <cell r="AV103">
            <v>1606.2560879269417</v>
          </cell>
          <cell r="AW103">
            <v>1661.877179199724</v>
          </cell>
          <cell r="AX103">
            <v>1718.6076221142303</v>
          </cell>
          <cell r="AY103">
            <v>1775.4106786782263</v>
          </cell>
          <cell r="AZ103">
            <v>1836.1479219642351</v>
          </cell>
          <cell r="BA103">
            <v>1898.1532627118038</v>
          </cell>
          <cell r="BB103">
            <v>1962.1796903852985</v>
          </cell>
          <cell r="BC103">
            <v>2027.0408645761961</v>
          </cell>
          <cell r="BD103">
            <v>2095.2991759410102</v>
          </cell>
          <cell r="BE103">
            <v>2164.5997776187692</v>
          </cell>
          <cell r="BF103">
            <v>2235.9705979991295</v>
          </cell>
          <cell r="BG103">
            <v>2309.888869766879</v>
          </cell>
          <cell r="BH103">
            <v>2386.6679032541579</v>
          </cell>
          <cell r="BI103">
            <v>2465.1309851951887</v>
          </cell>
          <cell r="BJ103">
            <v>2544.9144948118924</v>
          </cell>
          <cell r="BK103">
            <v>2629.5033182053985</v>
          </cell>
          <cell r="BL103">
            <v>2716.4291502109381</v>
          </cell>
          <cell r="BM103">
            <v>2805.9821632452417</v>
          </cell>
          <cell r="BN103">
            <v>2897.2468535702146</v>
          </cell>
          <cell r="BO103">
            <v>2991.2914657095589</v>
          </cell>
          <cell r="BP103">
            <v>3088.2042804169346</v>
          </cell>
          <cell r="BQ103">
            <v>3188.0768126681951</v>
          </cell>
          <cell r="BR103">
            <v>3291.0039487035383</v>
          </cell>
          <cell r="BS103">
            <v>3397.0840895581828</v>
          </cell>
          <cell r="BT103">
            <v>3506.4193014223551</v>
          </cell>
          <cell r="BU103">
            <v>3619.1154731910497</v>
          </cell>
        </row>
        <row r="104">
          <cell r="A104">
            <v>0</v>
          </cell>
          <cell r="B104">
            <v>0</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v>
          </cell>
          <cell r="AZ104">
            <v>0</v>
          </cell>
          <cell r="BA104">
            <v>0</v>
          </cell>
          <cell r="BB104">
            <v>0</v>
          </cell>
          <cell r="BC104">
            <v>0</v>
          </cell>
          <cell r="BD104">
            <v>0</v>
          </cell>
          <cell r="BE104">
            <v>0</v>
          </cell>
          <cell r="BF104">
            <v>0</v>
          </cell>
          <cell r="BG104">
            <v>0</v>
          </cell>
          <cell r="BH104">
            <v>0</v>
          </cell>
          <cell r="BI104">
            <v>0</v>
          </cell>
          <cell r="BJ104">
            <v>0</v>
          </cell>
          <cell r="BK104">
            <v>0</v>
          </cell>
          <cell r="BL104">
            <v>0</v>
          </cell>
          <cell r="BM104">
            <v>0</v>
          </cell>
          <cell r="BN104">
            <v>0</v>
          </cell>
          <cell r="BO104">
            <v>0</v>
          </cell>
          <cell r="BP104">
            <v>0</v>
          </cell>
          <cell r="BQ104">
            <v>0</v>
          </cell>
          <cell r="BR104">
            <v>0</v>
          </cell>
          <cell r="BS104">
            <v>0</v>
          </cell>
          <cell r="BT104">
            <v>0</v>
          </cell>
          <cell r="BU104">
            <v>0</v>
          </cell>
        </row>
        <row r="105">
          <cell r="A105" t="str">
            <v>Russia</v>
          </cell>
          <cell r="B105">
            <v>0</v>
          </cell>
          <cell r="C105">
            <v>0</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v>
          </cell>
          <cell r="AZ105">
            <v>0</v>
          </cell>
          <cell r="BA105">
            <v>0</v>
          </cell>
          <cell r="BB105">
            <v>0</v>
          </cell>
          <cell r="BC105">
            <v>0</v>
          </cell>
          <cell r="BD105">
            <v>0</v>
          </cell>
          <cell r="BE105">
            <v>0</v>
          </cell>
          <cell r="BF105">
            <v>0</v>
          </cell>
          <cell r="BG105">
            <v>0</v>
          </cell>
          <cell r="BH105">
            <v>0</v>
          </cell>
          <cell r="BI105">
            <v>0</v>
          </cell>
          <cell r="BJ105">
            <v>0</v>
          </cell>
          <cell r="BK105">
            <v>0</v>
          </cell>
          <cell r="BL105">
            <v>0</v>
          </cell>
          <cell r="BM105">
            <v>0</v>
          </cell>
          <cell r="BN105">
            <v>0</v>
          </cell>
          <cell r="BO105">
            <v>0</v>
          </cell>
          <cell r="BP105">
            <v>0</v>
          </cell>
          <cell r="BQ105">
            <v>0</v>
          </cell>
          <cell r="BR105">
            <v>0</v>
          </cell>
          <cell r="BS105">
            <v>0</v>
          </cell>
          <cell r="BT105">
            <v>0</v>
          </cell>
          <cell r="BU105">
            <v>0</v>
          </cell>
        </row>
        <row r="106">
          <cell r="A106" t="str">
            <v>Russia Population</v>
          </cell>
          <cell r="B106" t="str">
            <v>millions</v>
          </cell>
          <cell r="C106">
            <v>138.655</v>
          </cell>
          <cell r="D106">
            <v>139.60599999999999</v>
          </cell>
          <cell r="E106">
            <v>140.565</v>
          </cell>
          <cell r="F106">
            <v>141.53800000000001</v>
          </cell>
          <cell r="G106">
            <v>142.53</v>
          </cell>
          <cell r="H106">
            <v>143.541</v>
          </cell>
          <cell r="I106">
            <v>144.57499999999999</v>
          </cell>
          <cell r="J106">
            <v>145.61199999999999</v>
          </cell>
          <cell r="K106">
            <v>146.589</v>
          </cell>
          <cell r="L106">
            <v>147.42599999999999</v>
          </cell>
          <cell r="M106">
            <v>148.065</v>
          </cell>
          <cell r="N106">
            <v>148.482</v>
          </cell>
          <cell r="O106">
            <v>148.69200000000001</v>
          </cell>
          <cell r="P106">
            <v>148.72900000000001</v>
          </cell>
          <cell r="Q106">
            <v>148.65100000000001</v>
          </cell>
          <cell r="R106">
            <v>148.49700000000001</v>
          </cell>
          <cell r="S106">
            <v>148.28399999999999</v>
          </cell>
          <cell r="T106">
            <v>148.00299999999999</v>
          </cell>
          <cell r="U106">
            <v>147.648</v>
          </cell>
          <cell r="V106">
            <v>147.20500000000001</v>
          </cell>
          <cell r="W106">
            <v>146.66999999999999</v>
          </cell>
          <cell r="X106">
            <v>146.042</v>
          </cell>
          <cell r="Y106">
            <v>145.339</v>
          </cell>
          <cell r="Z106">
            <v>144.59800000000001</v>
          </cell>
          <cell r="AA106">
            <v>143.864</v>
          </cell>
          <cell r="AB106">
            <v>143.16999999999999</v>
          </cell>
          <cell r="AC106">
            <v>142.53</v>
          </cell>
          <cell r="AD106">
            <v>141.941</v>
          </cell>
          <cell r="AE106">
            <v>141.39400000000001</v>
          </cell>
          <cell r="AF106">
            <v>140.874</v>
          </cell>
          <cell r="AG106">
            <v>140.36699999999999</v>
          </cell>
          <cell r="AH106">
            <v>142.835555</v>
          </cell>
          <cell r="AI106">
            <v>142.703181</v>
          </cell>
          <cell r="AJ106">
            <v>142.55789200000001</v>
          </cell>
          <cell r="AK106">
            <v>142.40006600000001</v>
          </cell>
          <cell r="AL106">
            <v>142.22906599999999</v>
          </cell>
          <cell r="AM106">
            <v>142.04069999999999</v>
          </cell>
          <cell r="AN106">
            <v>141.829114</v>
          </cell>
          <cell r="AO106">
            <v>141.59078400000001</v>
          </cell>
          <cell r="AP106">
            <v>141.322486</v>
          </cell>
          <cell r="AQ106">
            <v>141.02197000000001</v>
          </cell>
          <cell r="AR106">
            <v>140.68818300000001</v>
          </cell>
          <cell r="AS106">
            <v>140.321257</v>
          </cell>
          <cell r="AT106">
            <v>139.922068</v>
          </cell>
          <cell r="AU106">
            <v>139.492367</v>
          </cell>
          <cell r="AV106">
            <v>139.03439900000001</v>
          </cell>
          <cell r="AW106">
            <v>138.54880600000001</v>
          </cell>
          <cell r="AX106">
            <v>138.038152</v>
          </cell>
          <cell r="AY106">
            <v>137.50921399999999</v>
          </cell>
          <cell r="AZ106">
            <v>136.970572</v>
          </cell>
          <cell r="BA106">
            <v>136.42915099999999</v>
          </cell>
          <cell r="BB106">
            <v>135.88770099999999</v>
          </cell>
          <cell r="BC106">
            <v>135.347275</v>
          </cell>
          <cell r="BD106">
            <v>134.81085300000001</v>
          </cell>
          <cell r="BE106">
            <v>134.281127</v>
          </cell>
          <cell r="BF106">
            <v>133.75993600000001</v>
          </cell>
          <cell r="BG106">
            <v>133.24886599999999</v>
          </cell>
          <cell r="BH106">
            <v>132.747872</v>
          </cell>
          <cell r="BI106">
            <v>132.25483800000001</v>
          </cell>
          <cell r="BJ106">
            <v>131.766389</v>
          </cell>
          <cell r="BK106">
            <v>131.279651</v>
          </cell>
          <cell r="BL106">
            <v>130.794387</v>
          </cell>
          <cell r="BM106">
            <v>130.310202</v>
          </cell>
          <cell r="BN106">
            <v>129.823801</v>
          </cell>
          <cell r="BO106">
            <v>129.33921555955843</v>
          </cell>
          <cell r="BP106">
            <v>128.85643890184605</v>
          </cell>
          <cell r="BQ106">
            <v>128.37546427532911</v>
          </cell>
          <cell r="BR106">
            <v>127.89628495367489</v>
          </cell>
          <cell r="BS106">
            <v>127.41889423565765</v>
          </cell>
          <cell r="BT106">
            <v>126.94328544506489</v>
          </cell>
          <cell r="BU106">
            <v>126.46945193060402</v>
          </cell>
        </row>
        <row r="107">
          <cell r="A107" t="str">
            <v>Russia GDP</v>
          </cell>
          <cell r="B107" t="str">
            <v>Billion $</v>
          </cell>
          <cell r="C107">
            <v>0</v>
          </cell>
          <cell r="D107">
            <v>0</v>
          </cell>
          <cell r="E107">
            <v>0</v>
          </cell>
          <cell r="F107">
            <v>0</v>
          </cell>
          <cell r="G107">
            <v>0</v>
          </cell>
          <cell r="H107">
            <v>0</v>
          </cell>
          <cell r="I107">
            <v>0</v>
          </cell>
          <cell r="J107">
            <v>0</v>
          </cell>
          <cell r="K107">
            <v>0</v>
          </cell>
          <cell r="L107">
            <v>0</v>
          </cell>
          <cell r="M107">
            <v>844.17368970639643</v>
          </cell>
          <cell r="N107">
            <v>801.96500522107465</v>
          </cell>
          <cell r="O107">
            <v>685.68007946402201</v>
          </cell>
          <cell r="P107">
            <v>626.02591255065215</v>
          </cell>
          <cell r="Q107">
            <v>546.52062165671873</v>
          </cell>
          <cell r="R107">
            <v>524.11327616879373</v>
          </cell>
          <cell r="S107">
            <v>505.20449199664574</v>
          </cell>
          <cell r="T107">
            <v>512.18210003177774</v>
          </cell>
          <cell r="U107">
            <v>484.80666274260744</v>
          </cell>
          <cell r="V107">
            <v>515.59721869169971</v>
          </cell>
          <cell r="W107">
            <v>567.39234790801561</v>
          </cell>
          <cell r="X107">
            <v>596.27896856768837</v>
          </cell>
          <cell r="Y107">
            <v>624.56514471788171</v>
          </cell>
          <cell r="Z107">
            <v>670.13250787633638</v>
          </cell>
          <cell r="AA107">
            <v>718.22087616526858</v>
          </cell>
          <cell r="AB107">
            <v>764.01598249663198</v>
          </cell>
          <cell r="AC107">
            <v>826.30950589166946</v>
          </cell>
          <cell r="AD107">
            <v>896.83568499475609</v>
          </cell>
          <cell r="AE107">
            <v>943.90120500326373</v>
          </cell>
          <cell r="AF107">
            <v>870.07977699299931</v>
          </cell>
          <cell r="AG107">
            <v>909.26578287255165</v>
          </cell>
          <cell r="AH107">
            <v>948.28234909847583</v>
          </cell>
          <cell r="AI107">
            <v>980.92387281435799</v>
          </cell>
          <cell r="AJ107">
            <v>1010.1506307497563</v>
          </cell>
          <cell r="AK107">
            <v>1050.0438091837557</v>
          </cell>
          <cell r="AL107">
            <v>1090.3104241886356</v>
          </cell>
          <cell r="AM107">
            <v>1131.930508753137</v>
          </cell>
          <cell r="AN107">
            <v>1172.9847924619919</v>
          </cell>
          <cell r="AO107">
            <v>1213.1673519149474</v>
          </cell>
          <cell r="AP107">
            <v>1253.8115975007122</v>
          </cell>
          <cell r="AQ107">
            <v>1294.0714544447671</v>
          </cell>
          <cell r="AR107">
            <v>1334.8463411591561</v>
          </cell>
          <cell r="AS107">
            <v>1377.0984545766983</v>
          </cell>
          <cell r="AT107">
            <v>1421.5222772073296</v>
          </cell>
          <cell r="AU107">
            <v>1467.1071098896</v>
          </cell>
          <cell r="AV107">
            <v>1511.1122915461006</v>
          </cell>
          <cell r="AW107">
            <v>1554.1878279095401</v>
          </cell>
          <cell r="AX107">
            <v>1597.8669691222531</v>
          </cell>
          <cell r="AY107">
            <v>1642.122134970786</v>
          </cell>
          <cell r="AZ107">
            <v>1688.0133310861811</v>
          </cell>
          <cell r="BA107">
            <v>1734.4937006207404</v>
          </cell>
          <cell r="BB107">
            <v>1780.0932981404196</v>
          </cell>
          <cell r="BC107">
            <v>1826.2150421022995</v>
          </cell>
          <cell r="BD107">
            <v>1874.247236593608</v>
          </cell>
          <cell r="BE107">
            <v>1923.0452684283359</v>
          </cell>
          <cell r="BF107">
            <v>1972.7330471913726</v>
          </cell>
          <cell r="BG107">
            <v>2023.6876671068123</v>
          </cell>
          <cell r="BH107">
            <v>2076.3072827198266</v>
          </cell>
          <cell r="BI107">
            <v>2129.9048242687632</v>
          </cell>
          <cell r="BJ107">
            <v>2185.2168898756199</v>
          </cell>
          <cell r="BK107">
            <v>2241.5441573040366</v>
          </cell>
          <cell r="BL107">
            <v>2296.3690843977593</v>
          </cell>
          <cell r="BM107">
            <v>2352.6518259986806</v>
          </cell>
          <cell r="BN107">
            <v>2410.8220743283509</v>
          </cell>
          <cell r="BO107">
            <v>2470.3113880288329</v>
          </cell>
          <cell r="BP107">
            <v>2531.1528379711281</v>
          </cell>
          <cell r="BQ107">
            <v>2593.3805438453833</v>
          </cell>
          <cell r="BR107">
            <v>2657.0297131403786</v>
          </cell>
          <cell r="BS107">
            <v>2722.1366817492703</v>
          </cell>
          <cell r="BT107">
            <v>2788.7389562783628</v>
          </cell>
          <cell r="BU107">
            <v>2856.8752581396852</v>
          </cell>
        </row>
        <row r="108">
          <cell r="B108">
            <v>0</v>
          </cell>
          <cell r="C108">
            <v>0</v>
          </cell>
          <cell r="D108">
            <v>0</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0</v>
          </cell>
          <cell r="AY108">
            <v>0</v>
          </cell>
          <cell r="AZ108">
            <v>0</v>
          </cell>
          <cell r="BA108">
            <v>0</v>
          </cell>
          <cell r="BB108">
            <v>0</v>
          </cell>
          <cell r="BC108">
            <v>0</v>
          </cell>
          <cell r="BD108">
            <v>0</v>
          </cell>
          <cell r="BE108">
            <v>0</v>
          </cell>
          <cell r="BF108">
            <v>0</v>
          </cell>
          <cell r="BG108">
            <v>0</v>
          </cell>
          <cell r="BH108">
            <v>0</v>
          </cell>
          <cell r="BI108">
            <v>0</v>
          </cell>
          <cell r="BJ108">
            <v>0</v>
          </cell>
          <cell r="BK108">
            <v>0</v>
          </cell>
          <cell r="BL108">
            <v>0</v>
          </cell>
          <cell r="BM108">
            <v>0</v>
          </cell>
          <cell r="BN108">
            <v>0</v>
          </cell>
          <cell r="BO108">
            <v>0</v>
          </cell>
          <cell r="BP108">
            <v>0</v>
          </cell>
          <cell r="BQ108">
            <v>0</v>
          </cell>
          <cell r="BR108">
            <v>0</v>
          </cell>
          <cell r="BS108">
            <v>0</v>
          </cell>
          <cell r="BT108">
            <v>0</v>
          </cell>
          <cell r="BU108">
            <v>0</v>
          </cell>
        </row>
        <row r="109">
          <cell r="B109">
            <v>0</v>
          </cell>
          <cell r="C109">
            <v>0</v>
          </cell>
          <cell r="D109">
            <v>0</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0</v>
          </cell>
          <cell r="BA109">
            <v>0</v>
          </cell>
          <cell r="BB109">
            <v>0</v>
          </cell>
          <cell r="BC109">
            <v>0</v>
          </cell>
          <cell r="BD109">
            <v>0</v>
          </cell>
          <cell r="BE109">
            <v>0</v>
          </cell>
          <cell r="BF109">
            <v>0</v>
          </cell>
          <cell r="BG109">
            <v>0</v>
          </cell>
          <cell r="BH109">
            <v>0</v>
          </cell>
          <cell r="BI109">
            <v>0</v>
          </cell>
          <cell r="BJ109">
            <v>0</v>
          </cell>
          <cell r="BK109">
            <v>0</v>
          </cell>
          <cell r="BL109">
            <v>0</v>
          </cell>
          <cell r="BM109">
            <v>0</v>
          </cell>
          <cell r="BN109">
            <v>0</v>
          </cell>
          <cell r="BO109">
            <v>0</v>
          </cell>
          <cell r="BP109">
            <v>0</v>
          </cell>
          <cell r="BQ109">
            <v>0</v>
          </cell>
          <cell r="BR109">
            <v>0</v>
          </cell>
          <cell r="BS109">
            <v>0</v>
          </cell>
          <cell r="BT109">
            <v>0</v>
          </cell>
          <cell r="BU109">
            <v>0</v>
          </cell>
        </row>
        <row r="110">
          <cell r="B110">
            <v>0</v>
          </cell>
          <cell r="C110">
            <v>0</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cell r="BC110">
            <v>0</v>
          </cell>
          <cell r="BD110">
            <v>0</v>
          </cell>
          <cell r="BE110">
            <v>0</v>
          </cell>
          <cell r="BF110">
            <v>0</v>
          </cell>
          <cell r="BG110">
            <v>0</v>
          </cell>
          <cell r="BH110">
            <v>0</v>
          </cell>
          <cell r="BI110">
            <v>0</v>
          </cell>
          <cell r="BJ110">
            <v>0</v>
          </cell>
          <cell r="BK110">
            <v>0</v>
          </cell>
          <cell r="BL110">
            <v>0</v>
          </cell>
          <cell r="BM110">
            <v>0</v>
          </cell>
          <cell r="BN110">
            <v>0</v>
          </cell>
          <cell r="BO110">
            <v>0</v>
          </cell>
          <cell r="BP110">
            <v>0</v>
          </cell>
          <cell r="BQ110">
            <v>0</v>
          </cell>
          <cell r="BR110">
            <v>0</v>
          </cell>
          <cell r="BS110">
            <v>0</v>
          </cell>
          <cell r="BT110">
            <v>0</v>
          </cell>
          <cell r="BU110">
            <v>0</v>
          </cell>
        </row>
        <row r="111">
          <cell r="B111">
            <v>0</v>
          </cell>
          <cell r="C111">
            <v>0</v>
          </cell>
          <cell r="D111">
            <v>0</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cell r="BB111">
            <v>0</v>
          </cell>
          <cell r="BC111">
            <v>0</v>
          </cell>
          <cell r="BD111">
            <v>0</v>
          </cell>
          <cell r="BE111">
            <v>0</v>
          </cell>
          <cell r="BF111">
            <v>0</v>
          </cell>
          <cell r="BG111">
            <v>0</v>
          </cell>
          <cell r="BH111">
            <v>0</v>
          </cell>
          <cell r="BI111">
            <v>0</v>
          </cell>
          <cell r="BJ111">
            <v>0</v>
          </cell>
          <cell r="BK111">
            <v>0</v>
          </cell>
          <cell r="BL111">
            <v>0</v>
          </cell>
          <cell r="BM111">
            <v>0</v>
          </cell>
          <cell r="BN111">
            <v>0</v>
          </cell>
          <cell r="BO111">
            <v>0</v>
          </cell>
          <cell r="BP111">
            <v>0</v>
          </cell>
          <cell r="BQ111">
            <v>0</v>
          </cell>
          <cell r="BR111">
            <v>0</v>
          </cell>
          <cell r="BS111">
            <v>0</v>
          </cell>
          <cell r="BT111">
            <v>0</v>
          </cell>
          <cell r="BU111">
            <v>0</v>
          </cell>
        </row>
        <row r="112">
          <cell r="B112">
            <v>0</v>
          </cell>
          <cell r="C112">
            <v>0</v>
          </cell>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cell r="AV112">
            <v>0</v>
          </cell>
          <cell r="AW112">
            <v>0</v>
          </cell>
          <cell r="AX112">
            <v>0</v>
          </cell>
          <cell r="AY112">
            <v>0</v>
          </cell>
          <cell r="AZ112">
            <v>0</v>
          </cell>
          <cell r="BA112">
            <v>0</v>
          </cell>
          <cell r="BB112">
            <v>0</v>
          </cell>
          <cell r="BC112">
            <v>0</v>
          </cell>
          <cell r="BD112">
            <v>0</v>
          </cell>
          <cell r="BE112">
            <v>0</v>
          </cell>
          <cell r="BF112">
            <v>0</v>
          </cell>
          <cell r="BG112">
            <v>0</v>
          </cell>
          <cell r="BH112">
            <v>0</v>
          </cell>
          <cell r="BI112">
            <v>0</v>
          </cell>
          <cell r="BJ112">
            <v>0</v>
          </cell>
          <cell r="BK112">
            <v>0</v>
          </cell>
          <cell r="BL112">
            <v>0</v>
          </cell>
          <cell r="BM112">
            <v>0</v>
          </cell>
          <cell r="BN112">
            <v>0</v>
          </cell>
          <cell r="BO112">
            <v>0</v>
          </cell>
          <cell r="BP112">
            <v>0</v>
          </cell>
          <cell r="BQ112">
            <v>0</v>
          </cell>
          <cell r="BR112">
            <v>0</v>
          </cell>
          <cell r="BS112">
            <v>0</v>
          </cell>
          <cell r="BT112">
            <v>0</v>
          </cell>
          <cell r="BU112">
            <v>0</v>
          </cell>
        </row>
        <row r="113">
          <cell r="B113">
            <v>0</v>
          </cell>
          <cell r="C113">
            <v>0</v>
          </cell>
          <cell r="D113">
            <v>0</v>
          </cell>
          <cell r="E113">
            <v>0</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0</v>
          </cell>
          <cell r="AV113">
            <v>0</v>
          </cell>
          <cell r="AW113">
            <v>0</v>
          </cell>
          <cell r="AX113">
            <v>0</v>
          </cell>
          <cell r="AY113">
            <v>0</v>
          </cell>
          <cell r="AZ113">
            <v>0</v>
          </cell>
          <cell r="BA113">
            <v>0</v>
          </cell>
          <cell r="BB113">
            <v>0</v>
          </cell>
          <cell r="BC113">
            <v>0</v>
          </cell>
          <cell r="BD113">
            <v>0</v>
          </cell>
          <cell r="BE113">
            <v>0</v>
          </cell>
          <cell r="BF113">
            <v>0</v>
          </cell>
          <cell r="BG113">
            <v>0</v>
          </cell>
          <cell r="BH113">
            <v>0</v>
          </cell>
          <cell r="BI113">
            <v>0</v>
          </cell>
          <cell r="BJ113">
            <v>0</v>
          </cell>
          <cell r="BK113">
            <v>0</v>
          </cell>
          <cell r="BL113">
            <v>0</v>
          </cell>
          <cell r="BM113">
            <v>0</v>
          </cell>
          <cell r="BN113">
            <v>0</v>
          </cell>
          <cell r="BO113">
            <v>0</v>
          </cell>
          <cell r="BP113">
            <v>0</v>
          </cell>
          <cell r="BQ113">
            <v>0</v>
          </cell>
          <cell r="BR113">
            <v>0</v>
          </cell>
          <cell r="BS113">
            <v>0</v>
          </cell>
          <cell r="BT113">
            <v>0</v>
          </cell>
          <cell r="BU113">
            <v>0</v>
          </cell>
        </row>
        <row r="114">
          <cell r="B114">
            <v>0</v>
          </cell>
          <cell r="C114">
            <v>0</v>
          </cell>
          <cell r="D114">
            <v>0</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cell r="BC114">
            <v>0</v>
          </cell>
          <cell r="BD114">
            <v>0</v>
          </cell>
          <cell r="BE114">
            <v>0</v>
          </cell>
          <cell r="BF114">
            <v>0</v>
          </cell>
          <cell r="BG114">
            <v>0</v>
          </cell>
          <cell r="BH114">
            <v>0</v>
          </cell>
          <cell r="BI114">
            <v>0</v>
          </cell>
          <cell r="BJ114">
            <v>0</v>
          </cell>
          <cell r="BK114">
            <v>0</v>
          </cell>
          <cell r="BL114">
            <v>0</v>
          </cell>
          <cell r="BM114">
            <v>0</v>
          </cell>
          <cell r="BN114">
            <v>0</v>
          </cell>
          <cell r="BO114">
            <v>0</v>
          </cell>
          <cell r="BP114">
            <v>0</v>
          </cell>
          <cell r="BQ114">
            <v>0</v>
          </cell>
          <cell r="BR114">
            <v>0</v>
          </cell>
          <cell r="BS114">
            <v>0</v>
          </cell>
          <cell r="BT114">
            <v>0</v>
          </cell>
          <cell r="BU114">
            <v>0</v>
          </cell>
        </row>
        <row r="115">
          <cell r="B115">
            <v>0</v>
          </cell>
          <cell r="C115">
            <v>0</v>
          </cell>
          <cell r="D115">
            <v>0</v>
          </cell>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cell r="AS115">
            <v>0</v>
          </cell>
          <cell r="AT115">
            <v>0</v>
          </cell>
          <cell r="AU115">
            <v>0</v>
          </cell>
          <cell r="AV115">
            <v>0</v>
          </cell>
          <cell r="AW115">
            <v>0</v>
          </cell>
          <cell r="AX115">
            <v>0</v>
          </cell>
          <cell r="AY115">
            <v>0</v>
          </cell>
          <cell r="AZ115">
            <v>0</v>
          </cell>
          <cell r="BA115">
            <v>0</v>
          </cell>
          <cell r="BB115">
            <v>0</v>
          </cell>
          <cell r="BC115">
            <v>0</v>
          </cell>
          <cell r="BD115">
            <v>0</v>
          </cell>
          <cell r="BE115">
            <v>0</v>
          </cell>
          <cell r="BF115">
            <v>0</v>
          </cell>
          <cell r="BG115">
            <v>0</v>
          </cell>
          <cell r="BH115">
            <v>0</v>
          </cell>
          <cell r="BI115">
            <v>0</v>
          </cell>
          <cell r="BJ115">
            <v>0</v>
          </cell>
          <cell r="BK115">
            <v>0</v>
          </cell>
          <cell r="BL115">
            <v>0</v>
          </cell>
          <cell r="BM115">
            <v>0</v>
          </cell>
          <cell r="BN115">
            <v>0</v>
          </cell>
          <cell r="BO115">
            <v>0</v>
          </cell>
          <cell r="BP115">
            <v>0</v>
          </cell>
          <cell r="BQ115">
            <v>0</v>
          </cell>
          <cell r="BR115">
            <v>0</v>
          </cell>
          <cell r="BS115">
            <v>0</v>
          </cell>
          <cell r="BT115">
            <v>0</v>
          </cell>
          <cell r="BU115">
            <v>0</v>
          </cell>
        </row>
        <row r="116">
          <cell r="B116">
            <v>0</v>
          </cell>
          <cell r="C116">
            <v>0</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cell r="AV116">
            <v>0</v>
          </cell>
          <cell r="AW116">
            <v>0</v>
          </cell>
          <cell r="AX116">
            <v>0</v>
          </cell>
          <cell r="AY116">
            <v>0</v>
          </cell>
          <cell r="AZ116">
            <v>0</v>
          </cell>
          <cell r="BA116">
            <v>0</v>
          </cell>
          <cell r="BB116">
            <v>0</v>
          </cell>
          <cell r="BC116">
            <v>0</v>
          </cell>
          <cell r="BD116">
            <v>0</v>
          </cell>
          <cell r="BE116">
            <v>0</v>
          </cell>
          <cell r="BF116">
            <v>0</v>
          </cell>
          <cell r="BG116">
            <v>0</v>
          </cell>
          <cell r="BH116">
            <v>0</v>
          </cell>
          <cell r="BI116">
            <v>0</v>
          </cell>
          <cell r="BJ116">
            <v>0</v>
          </cell>
          <cell r="BK116">
            <v>0</v>
          </cell>
          <cell r="BL116">
            <v>0</v>
          </cell>
          <cell r="BM116">
            <v>0</v>
          </cell>
          <cell r="BN116">
            <v>0</v>
          </cell>
          <cell r="BO116">
            <v>0</v>
          </cell>
          <cell r="BP116">
            <v>0</v>
          </cell>
          <cell r="BQ116">
            <v>0</v>
          </cell>
          <cell r="BR116">
            <v>0</v>
          </cell>
          <cell r="BS116">
            <v>0</v>
          </cell>
          <cell r="BT116">
            <v>0</v>
          </cell>
          <cell r="BU116">
            <v>0</v>
          </cell>
        </row>
        <row r="117">
          <cell r="B117">
            <v>0</v>
          </cell>
          <cell r="C117">
            <v>0</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cell r="AS117">
            <v>0</v>
          </cell>
          <cell r="AT117">
            <v>0</v>
          </cell>
          <cell r="AU117">
            <v>0</v>
          </cell>
          <cell r="AV117">
            <v>0</v>
          </cell>
          <cell r="AW117">
            <v>0</v>
          </cell>
          <cell r="AX117">
            <v>0</v>
          </cell>
          <cell r="AY117">
            <v>0</v>
          </cell>
          <cell r="AZ117">
            <v>0</v>
          </cell>
          <cell r="BA117">
            <v>0</v>
          </cell>
          <cell r="BB117">
            <v>0</v>
          </cell>
          <cell r="BC117">
            <v>0</v>
          </cell>
          <cell r="BD117">
            <v>0</v>
          </cell>
          <cell r="BE117">
            <v>0</v>
          </cell>
          <cell r="BF117">
            <v>0</v>
          </cell>
          <cell r="BG117">
            <v>0</v>
          </cell>
          <cell r="BH117">
            <v>0</v>
          </cell>
          <cell r="BI117">
            <v>0</v>
          </cell>
          <cell r="BJ117">
            <v>0</v>
          </cell>
          <cell r="BK117">
            <v>0</v>
          </cell>
          <cell r="BL117">
            <v>0</v>
          </cell>
          <cell r="BM117">
            <v>0</v>
          </cell>
          <cell r="BN117">
            <v>0</v>
          </cell>
          <cell r="BO117">
            <v>0</v>
          </cell>
          <cell r="BP117">
            <v>0</v>
          </cell>
          <cell r="BQ117">
            <v>0</v>
          </cell>
          <cell r="BR117">
            <v>0</v>
          </cell>
          <cell r="BS117">
            <v>0</v>
          </cell>
          <cell r="BT117">
            <v>0</v>
          </cell>
          <cell r="BU117">
            <v>0</v>
          </cell>
        </row>
        <row r="118">
          <cell r="B118">
            <v>0</v>
          </cell>
          <cell r="C118">
            <v>0</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cell r="AX118">
            <v>0</v>
          </cell>
          <cell r="AY118">
            <v>0</v>
          </cell>
          <cell r="AZ118">
            <v>0</v>
          </cell>
          <cell r="BA118">
            <v>0</v>
          </cell>
          <cell r="BB118">
            <v>0</v>
          </cell>
          <cell r="BC118">
            <v>0</v>
          </cell>
          <cell r="BD118">
            <v>0</v>
          </cell>
          <cell r="BE118">
            <v>0</v>
          </cell>
          <cell r="BF118">
            <v>0</v>
          </cell>
          <cell r="BG118">
            <v>0</v>
          </cell>
          <cell r="BH118">
            <v>0</v>
          </cell>
          <cell r="BI118">
            <v>0</v>
          </cell>
          <cell r="BJ118">
            <v>0</v>
          </cell>
          <cell r="BK118">
            <v>0</v>
          </cell>
          <cell r="BL118">
            <v>0</v>
          </cell>
          <cell r="BM118">
            <v>0</v>
          </cell>
          <cell r="BN118">
            <v>0</v>
          </cell>
          <cell r="BO118">
            <v>0</v>
          </cell>
          <cell r="BP118">
            <v>0</v>
          </cell>
          <cell r="BQ118">
            <v>0</v>
          </cell>
          <cell r="BR118">
            <v>0</v>
          </cell>
          <cell r="BS118">
            <v>0</v>
          </cell>
          <cell r="BT118">
            <v>0</v>
          </cell>
          <cell r="BU118">
            <v>0</v>
          </cell>
        </row>
        <row r="119">
          <cell r="B119">
            <v>0</v>
          </cell>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0</v>
          </cell>
          <cell r="AV119">
            <v>0</v>
          </cell>
          <cell r="AW119">
            <v>0</v>
          </cell>
          <cell r="AX119">
            <v>0</v>
          </cell>
          <cell r="AY119">
            <v>0</v>
          </cell>
          <cell r="AZ119">
            <v>0</v>
          </cell>
          <cell r="BA119">
            <v>0</v>
          </cell>
          <cell r="BB119">
            <v>0</v>
          </cell>
          <cell r="BC119">
            <v>0</v>
          </cell>
          <cell r="BD119">
            <v>0</v>
          </cell>
          <cell r="BE119">
            <v>0</v>
          </cell>
          <cell r="BF119">
            <v>0</v>
          </cell>
          <cell r="BG119">
            <v>0</v>
          </cell>
          <cell r="BH119">
            <v>0</v>
          </cell>
          <cell r="BI119">
            <v>0</v>
          </cell>
          <cell r="BJ119">
            <v>0</v>
          </cell>
          <cell r="BK119">
            <v>0</v>
          </cell>
          <cell r="BL119">
            <v>0</v>
          </cell>
          <cell r="BM119">
            <v>0</v>
          </cell>
          <cell r="BN119">
            <v>0</v>
          </cell>
          <cell r="BO119">
            <v>0</v>
          </cell>
          <cell r="BP119">
            <v>0</v>
          </cell>
          <cell r="BQ119">
            <v>0</v>
          </cell>
          <cell r="BR119">
            <v>0</v>
          </cell>
          <cell r="BS119">
            <v>0</v>
          </cell>
          <cell r="BT119">
            <v>0</v>
          </cell>
          <cell r="BU119">
            <v>0</v>
          </cell>
        </row>
        <row r="120">
          <cell r="B120">
            <v>0</v>
          </cell>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cell r="AV120">
            <v>0</v>
          </cell>
          <cell r="AW120">
            <v>0</v>
          </cell>
          <cell r="AX120">
            <v>0</v>
          </cell>
          <cell r="AY120">
            <v>0</v>
          </cell>
          <cell r="AZ120">
            <v>0</v>
          </cell>
          <cell r="BA120">
            <v>0</v>
          </cell>
          <cell r="BB120">
            <v>0</v>
          </cell>
          <cell r="BC120">
            <v>0</v>
          </cell>
          <cell r="BD120">
            <v>0</v>
          </cell>
          <cell r="BE120">
            <v>0</v>
          </cell>
          <cell r="BF120">
            <v>0</v>
          </cell>
          <cell r="BG120">
            <v>0</v>
          </cell>
          <cell r="BH120">
            <v>0</v>
          </cell>
          <cell r="BI120">
            <v>0</v>
          </cell>
          <cell r="BJ120">
            <v>0</v>
          </cell>
          <cell r="BK120">
            <v>0</v>
          </cell>
          <cell r="BL120">
            <v>0</v>
          </cell>
          <cell r="BM120">
            <v>0</v>
          </cell>
          <cell r="BN120">
            <v>0</v>
          </cell>
          <cell r="BO120">
            <v>0</v>
          </cell>
          <cell r="BP120">
            <v>0</v>
          </cell>
          <cell r="BQ120">
            <v>0</v>
          </cell>
          <cell r="BR120">
            <v>0</v>
          </cell>
          <cell r="BS120">
            <v>0</v>
          </cell>
          <cell r="BT120">
            <v>0</v>
          </cell>
          <cell r="BU120">
            <v>0</v>
          </cell>
        </row>
        <row r="121">
          <cell r="B121">
            <v>0</v>
          </cell>
          <cell r="C121">
            <v>0</v>
          </cell>
          <cell r="D121">
            <v>0</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cell r="AV121">
            <v>0</v>
          </cell>
          <cell r="AW121">
            <v>0</v>
          </cell>
          <cell r="AX121">
            <v>0</v>
          </cell>
          <cell r="AY121">
            <v>0</v>
          </cell>
          <cell r="AZ121">
            <v>0</v>
          </cell>
          <cell r="BA121">
            <v>0</v>
          </cell>
          <cell r="BB121">
            <v>0</v>
          </cell>
          <cell r="BC121">
            <v>0</v>
          </cell>
          <cell r="BD121">
            <v>0</v>
          </cell>
          <cell r="BE121">
            <v>0</v>
          </cell>
          <cell r="BF121">
            <v>0</v>
          </cell>
          <cell r="BG121">
            <v>0</v>
          </cell>
          <cell r="BH121">
            <v>0</v>
          </cell>
          <cell r="BI121">
            <v>0</v>
          </cell>
          <cell r="BJ121">
            <v>0</v>
          </cell>
          <cell r="BK121">
            <v>0</v>
          </cell>
          <cell r="BL121">
            <v>0</v>
          </cell>
          <cell r="BM121">
            <v>0</v>
          </cell>
          <cell r="BN121">
            <v>0</v>
          </cell>
          <cell r="BO121">
            <v>0</v>
          </cell>
          <cell r="BP121">
            <v>0</v>
          </cell>
          <cell r="BQ121">
            <v>0</v>
          </cell>
          <cell r="BR121">
            <v>0</v>
          </cell>
          <cell r="BS121">
            <v>0</v>
          </cell>
          <cell r="BT121">
            <v>0</v>
          </cell>
          <cell r="BU121">
            <v>0</v>
          </cell>
        </row>
        <row r="122">
          <cell r="B122">
            <v>0</v>
          </cell>
          <cell r="C122">
            <v>0</v>
          </cell>
          <cell r="D122">
            <v>0</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0</v>
          </cell>
          <cell r="BA122">
            <v>0</v>
          </cell>
          <cell r="BB122">
            <v>0</v>
          </cell>
          <cell r="BC122">
            <v>0</v>
          </cell>
          <cell r="BD122">
            <v>0</v>
          </cell>
          <cell r="BE122">
            <v>0</v>
          </cell>
          <cell r="BF122">
            <v>0</v>
          </cell>
          <cell r="BG122">
            <v>0</v>
          </cell>
          <cell r="BH122">
            <v>0</v>
          </cell>
          <cell r="BI122">
            <v>0</v>
          </cell>
          <cell r="BJ122">
            <v>0</v>
          </cell>
          <cell r="BK122">
            <v>0</v>
          </cell>
          <cell r="BL122">
            <v>0</v>
          </cell>
          <cell r="BM122">
            <v>0</v>
          </cell>
          <cell r="BN122">
            <v>0</v>
          </cell>
          <cell r="BO122">
            <v>0</v>
          </cell>
          <cell r="BP122">
            <v>0</v>
          </cell>
          <cell r="BQ122">
            <v>0</v>
          </cell>
          <cell r="BR122">
            <v>0</v>
          </cell>
          <cell r="BS122">
            <v>0</v>
          </cell>
          <cell r="BT122">
            <v>0</v>
          </cell>
          <cell r="BU122">
            <v>0</v>
          </cell>
        </row>
        <row r="123">
          <cell r="B123">
            <v>0</v>
          </cell>
          <cell r="C123">
            <v>0</v>
          </cell>
          <cell r="D123">
            <v>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U123">
            <v>0</v>
          </cell>
          <cell r="AV123">
            <v>0</v>
          </cell>
          <cell r="AW123">
            <v>0</v>
          </cell>
          <cell r="AX123">
            <v>0</v>
          </cell>
          <cell r="AY123">
            <v>0</v>
          </cell>
          <cell r="AZ123">
            <v>0</v>
          </cell>
          <cell r="BA123">
            <v>0</v>
          </cell>
          <cell r="BB123">
            <v>0</v>
          </cell>
          <cell r="BC123">
            <v>0</v>
          </cell>
          <cell r="BD123">
            <v>0</v>
          </cell>
          <cell r="BE123">
            <v>0</v>
          </cell>
          <cell r="BF123">
            <v>0</v>
          </cell>
          <cell r="BG123">
            <v>0</v>
          </cell>
          <cell r="BH123">
            <v>0</v>
          </cell>
          <cell r="BI123">
            <v>0</v>
          </cell>
          <cell r="BJ123">
            <v>0</v>
          </cell>
          <cell r="BK123">
            <v>0</v>
          </cell>
          <cell r="BL123">
            <v>0</v>
          </cell>
          <cell r="BM123">
            <v>0</v>
          </cell>
          <cell r="BN123">
            <v>0</v>
          </cell>
          <cell r="BO123">
            <v>0</v>
          </cell>
          <cell r="BP123">
            <v>0</v>
          </cell>
          <cell r="BQ123">
            <v>0</v>
          </cell>
          <cell r="BR123">
            <v>0</v>
          </cell>
          <cell r="BS123">
            <v>0</v>
          </cell>
          <cell r="BT123">
            <v>0</v>
          </cell>
          <cell r="BU123">
            <v>0</v>
          </cell>
        </row>
        <row r="124">
          <cell r="B124">
            <v>0</v>
          </cell>
          <cell r="C124">
            <v>0</v>
          </cell>
          <cell r="D124">
            <v>0</v>
          </cell>
          <cell r="E124">
            <v>0</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cell r="AU124">
            <v>0</v>
          </cell>
          <cell r="AV124">
            <v>0</v>
          </cell>
          <cell r="AW124">
            <v>0</v>
          </cell>
          <cell r="AX124">
            <v>0</v>
          </cell>
          <cell r="AY124">
            <v>0</v>
          </cell>
          <cell r="AZ124">
            <v>0</v>
          </cell>
          <cell r="BA124">
            <v>0</v>
          </cell>
          <cell r="BB124">
            <v>0</v>
          </cell>
          <cell r="BC124">
            <v>0</v>
          </cell>
          <cell r="BD124">
            <v>0</v>
          </cell>
          <cell r="BE124">
            <v>0</v>
          </cell>
          <cell r="BF124">
            <v>0</v>
          </cell>
          <cell r="BG124">
            <v>0</v>
          </cell>
          <cell r="BH124">
            <v>0</v>
          </cell>
          <cell r="BI124">
            <v>0</v>
          </cell>
          <cell r="BJ124">
            <v>0</v>
          </cell>
          <cell r="BK124">
            <v>0</v>
          </cell>
          <cell r="BL124">
            <v>0</v>
          </cell>
          <cell r="BM124">
            <v>0</v>
          </cell>
          <cell r="BN124">
            <v>0</v>
          </cell>
          <cell r="BO124">
            <v>0</v>
          </cell>
          <cell r="BP124">
            <v>0</v>
          </cell>
          <cell r="BQ124">
            <v>0</v>
          </cell>
          <cell r="BR124">
            <v>0</v>
          </cell>
          <cell r="BS124">
            <v>0</v>
          </cell>
          <cell r="BT124">
            <v>0</v>
          </cell>
          <cell r="BU124">
            <v>0</v>
          </cell>
        </row>
        <row r="125">
          <cell r="B125">
            <v>0</v>
          </cell>
          <cell r="C125">
            <v>0</v>
          </cell>
          <cell r="D125">
            <v>0</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cell r="AV125">
            <v>0</v>
          </cell>
          <cell r="AW125">
            <v>0</v>
          </cell>
          <cell r="AX125">
            <v>0</v>
          </cell>
          <cell r="AY125">
            <v>0</v>
          </cell>
          <cell r="AZ125">
            <v>0</v>
          </cell>
          <cell r="BA125">
            <v>0</v>
          </cell>
          <cell r="BB125">
            <v>0</v>
          </cell>
          <cell r="BC125">
            <v>0</v>
          </cell>
          <cell r="BD125">
            <v>0</v>
          </cell>
          <cell r="BE125">
            <v>0</v>
          </cell>
          <cell r="BF125">
            <v>0</v>
          </cell>
          <cell r="BG125">
            <v>0</v>
          </cell>
          <cell r="BH125">
            <v>0</v>
          </cell>
          <cell r="BI125">
            <v>0</v>
          </cell>
          <cell r="BJ125">
            <v>0</v>
          </cell>
          <cell r="BK125">
            <v>0</v>
          </cell>
          <cell r="BL125">
            <v>0</v>
          </cell>
          <cell r="BM125">
            <v>0</v>
          </cell>
          <cell r="BN125">
            <v>0</v>
          </cell>
          <cell r="BO125">
            <v>0</v>
          </cell>
          <cell r="BP125">
            <v>0</v>
          </cell>
          <cell r="BQ125">
            <v>0</v>
          </cell>
          <cell r="BR125">
            <v>0</v>
          </cell>
          <cell r="BS125">
            <v>0</v>
          </cell>
          <cell r="BT125">
            <v>0</v>
          </cell>
          <cell r="BU125">
            <v>0</v>
          </cell>
        </row>
        <row r="126">
          <cell r="B126">
            <v>0</v>
          </cell>
          <cell r="C126">
            <v>0</v>
          </cell>
          <cell r="D126">
            <v>0</v>
          </cell>
          <cell r="E126">
            <v>0</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cell r="AS126">
            <v>0</v>
          </cell>
          <cell r="AT126">
            <v>0</v>
          </cell>
          <cell r="AU126">
            <v>0</v>
          </cell>
          <cell r="AV126">
            <v>0</v>
          </cell>
          <cell r="AW126">
            <v>0</v>
          </cell>
          <cell r="AX126">
            <v>0</v>
          </cell>
          <cell r="AY126">
            <v>0</v>
          </cell>
          <cell r="AZ126">
            <v>0</v>
          </cell>
          <cell r="BA126">
            <v>0</v>
          </cell>
          <cell r="BB126">
            <v>0</v>
          </cell>
          <cell r="BC126">
            <v>0</v>
          </cell>
          <cell r="BD126">
            <v>0</v>
          </cell>
          <cell r="BE126">
            <v>0</v>
          </cell>
          <cell r="BF126">
            <v>0</v>
          </cell>
          <cell r="BG126">
            <v>0</v>
          </cell>
          <cell r="BH126">
            <v>0</v>
          </cell>
          <cell r="BI126">
            <v>0</v>
          </cell>
          <cell r="BJ126">
            <v>0</v>
          </cell>
          <cell r="BK126">
            <v>0</v>
          </cell>
          <cell r="BL126">
            <v>0</v>
          </cell>
          <cell r="BM126">
            <v>0</v>
          </cell>
          <cell r="BN126">
            <v>0</v>
          </cell>
          <cell r="BO126">
            <v>0</v>
          </cell>
          <cell r="BP126">
            <v>0</v>
          </cell>
          <cell r="BQ126">
            <v>0</v>
          </cell>
          <cell r="BR126">
            <v>0</v>
          </cell>
          <cell r="BS126">
            <v>0</v>
          </cell>
          <cell r="BT126">
            <v>0</v>
          </cell>
          <cell r="BU126">
            <v>0</v>
          </cell>
        </row>
        <row r="127">
          <cell r="B127">
            <v>0</v>
          </cell>
          <cell r="C127">
            <v>0</v>
          </cell>
          <cell r="D127">
            <v>0</v>
          </cell>
          <cell r="E127">
            <v>0</v>
          </cell>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cell r="AS127">
            <v>0</v>
          </cell>
          <cell r="AT127">
            <v>0</v>
          </cell>
          <cell r="AU127">
            <v>0</v>
          </cell>
          <cell r="AV127">
            <v>0</v>
          </cell>
          <cell r="AW127">
            <v>0</v>
          </cell>
          <cell r="AX127">
            <v>0</v>
          </cell>
          <cell r="AY127">
            <v>0</v>
          </cell>
          <cell r="AZ127">
            <v>0</v>
          </cell>
          <cell r="BA127">
            <v>0</v>
          </cell>
          <cell r="BB127">
            <v>0</v>
          </cell>
          <cell r="BC127">
            <v>0</v>
          </cell>
          <cell r="BD127">
            <v>0</v>
          </cell>
          <cell r="BE127">
            <v>0</v>
          </cell>
          <cell r="BF127">
            <v>0</v>
          </cell>
          <cell r="BG127">
            <v>0</v>
          </cell>
          <cell r="BH127">
            <v>0</v>
          </cell>
          <cell r="BI127">
            <v>0</v>
          </cell>
          <cell r="BJ127">
            <v>0</v>
          </cell>
          <cell r="BK127">
            <v>0</v>
          </cell>
          <cell r="BL127">
            <v>0</v>
          </cell>
          <cell r="BM127">
            <v>0</v>
          </cell>
          <cell r="BN127">
            <v>0</v>
          </cell>
          <cell r="BO127">
            <v>0</v>
          </cell>
          <cell r="BP127">
            <v>0</v>
          </cell>
          <cell r="BQ127">
            <v>0</v>
          </cell>
          <cell r="BR127">
            <v>0</v>
          </cell>
          <cell r="BS127">
            <v>0</v>
          </cell>
          <cell r="BT127">
            <v>0</v>
          </cell>
          <cell r="BU127">
            <v>0</v>
          </cell>
        </row>
        <row r="128">
          <cell r="B128">
            <v>0</v>
          </cell>
          <cell r="C128">
            <v>0</v>
          </cell>
          <cell r="D128">
            <v>0</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cell r="AS128">
            <v>0</v>
          </cell>
          <cell r="AT128">
            <v>0</v>
          </cell>
          <cell r="AU128">
            <v>0</v>
          </cell>
          <cell r="AV128">
            <v>0</v>
          </cell>
          <cell r="AW128">
            <v>0</v>
          </cell>
          <cell r="AX128">
            <v>0</v>
          </cell>
          <cell r="AY128">
            <v>0</v>
          </cell>
          <cell r="AZ128">
            <v>0</v>
          </cell>
          <cell r="BA128">
            <v>0</v>
          </cell>
          <cell r="BB128">
            <v>0</v>
          </cell>
          <cell r="BC128">
            <v>0</v>
          </cell>
          <cell r="BD128">
            <v>0</v>
          </cell>
          <cell r="BE128">
            <v>0</v>
          </cell>
          <cell r="BF128">
            <v>0</v>
          </cell>
          <cell r="BG128">
            <v>0</v>
          </cell>
          <cell r="BH128">
            <v>0</v>
          </cell>
          <cell r="BI128">
            <v>0</v>
          </cell>
          <cell r="BJ128">
            <v>0</v>
          </cell>
          <cell r="BK128">
            <v>0</v>
          </cell>
          <cell r="BL128">
            <v>0</v>
          </cell>
          <cell r="BM128">
            <v>0</v>
          </cell>
          <cell r="BN128">
            <v>0</v>
          </cell>
          <cell r="BO128">
            <v>0</v>
          </cell>
          <cell r="BP128">
            <v>0</v>
          </cell>
          <cell r="BQ128">
            <v>0</v>
          </cell>
          <cell r="BR128">
            <v>0</v>
          </cell>
          <cell r="BS128">
            <v>0</v>
          </cell>
          <cell r="BT128">
            <v>0</v>
          </cell>
          <cell r="BU128">
            <v>0</v>
          </cell>
        </row>
        <row r="129">
          <cell r="B129">
            <v>0</v>
          </cell>
          <cell r="C129">
            <v>0</v>
          </cell>
          <cell r="D129">
            <v>0</v>
          </cell>
          <cell r="E129">
            <v>0</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cell r="AS129">
            <v>0</v>
          </cell>
          <cell r="AT129">
            <v>0</v>
          </cell>
          <cell r="AU129">
            <v>0</v>
          </cell>
          <cell r="AV129">
            <v>0</v>
          </cell>
          <cell r="AW129">
            <v>0</v>
          </cell>
          <cell r="AX129">
            <v>0</v>
          </cell>
          <cell r="AY129">
            <v>0</v>
          </cell>
          <cell r="AZ129">
            <v>0</v>
          </cell>
          <cell r="BA129">
            <v>0</v>
          </cell>
          <cell r="BB129">
            <v>0</v>
          </cell>
          <cell r="BC129">
            <v>0</v>
          </cell>
          <cell r="BD129">
            <v>0</v>
          </cell>
          <cell r="BE129">
            <v>0</v>
          </cell>
          <cell r="BF129">
            <v>0</v>
          </cell>
          <cell r="BG129">
            <v>0</v>
          </cell>
          <cell r="BH129">
            <v>0</v>
          </cell>
          <cell r="BI129">
            <v>0</v>
          </cell>
          <cell r="BJ129">
            <v>0</v>
          </cell>
          <cell r="BK129">
            <v>0</v>
          </cell>
          <cell r="BL129">
            <v>0</v>
          </cell>
          <cell r="BM129">
            <v>0</v>
          </cell>
          <cell r="BN129">
            <v>0</v>
          </cell>
          <cell r="BO129">
            <v>0</v>
          </cell>
          <cell r="BP129">
            <v>0</v>
          </cell>
          <cell r="BQ129">
            <v>0</v>
          </cell>
          <cell r="BR129">
            <v>0</v>
          </cell>
          <cell r="BS129">
            <v>0</v>
          </cell>
          <cell r="BT129">
            <v>0</v>
          </cell>
          <cell r="BU129">
            <v>0</v>
          </cell>
        </row>
        <row r="130">
          <cell r="B130">
            <v>0</v>
          </cell>
          <cell r="C130">
            <v>0</v>
          </cell>
          <cell r="D130">
            <v>0</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cell r="AS130">
            <v>0</v>
          </cell>
          <cell r="AT130">
            <v>0</v>
          </cell>
          <cell r="AU130">
            <v>0</v>
          </cell>
          <cell r="AV130">
            <v>0</v>
          </cell>
          <cell r="AW130">
            <v>0</v>
          </cell>
          <cell r="AX130">
            <v>0</v>
          </cell>
          <cell r="AY130">
            <v>0</v>
          </cell>
          <cell r="AZ130">
            <v>0</v>
          </cell>
          <cell r="BA130">
            <v>0</v>
          </cell>
          <cell r="BB130">
            <v>0</v>
          </cell>
          <cell r="BC130">
            <v>0</v>
          </cell>
          <cell r="BD130">
            <v>0</v>
          </cell>
          <cell r="BE130">
            <v>0</v>
          </cell>
          <cell r="BF130">
            <v>0</v>
          </cell>
          <cell r="BG130">
            <v>0</v>
          </cell>
          <cell r="BH130">
            <v>0</v>
          </cell>
          <cell r="BI130">
            <v>0</v>
          </cell>
          <cell r="BJ130">
            <v>0</v>
          </cell>
          <cell r="BK130">
            <v>0</v>
          </cell>
          <cell r="BL130">
            <v>0</v>
          </cell>
          <cell r="BM130">
            <v>0</v>
          </cell>
          <cell r="BN130">
            <v>0</v>
          </cell>
          <cell r="BO130">
            <v>0</v>
          </cell>
          <cell r="BP130">
            <v>0</v>
          </cell>
          <cell r="BQ130">
            <v>0</v>
          </cell>
          <cell r="BR130">
            <v>0</v>
          </cell>
          <cell r="BS130">
            <v>0</v>
          </cell>
          <cell r="BT130">
            <v>0</v>
          </cell>
          <cell r="BU130">
            <v>0</v>
          </cell>
        </row>
        <row r="131">
          <cell r="B131">
            <v>0</v>
          </cell>
          <cell r="C131">
            <v>0</v>
          </cell>
          <cell r="D131">
            <v>0</v>
          </cell>
          <cell r="E131">
            <v>0</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cell r="AT131">
            <v>0</v>
          </cell>
          <cell r="AU131">
            <v>0</v>
          </cell>
          <cell r="AV131">
            <v>0</v>
          </cell>
          <cell r="AW131">
            <v>0</v>
          </cell>
          <cell r="AX131">
            <v>0</v>
          </cell>
          <cell r="AY131">
            <v>0</v>
          </cell>
          <cell r="AZ131">
            <v>0</v>
          </cell>
          <cell r="BA131">
            <v>0</v>
          </cell>
          <cell r="BB131">
            <v>0</v>
          </cell>
          <cell r="BC131">
            <v>0</v>
          </cell>
          <cell r="BD131">
            <v>0</v>
          </cell>
          <cell r="BE131">
            <v>0</v>
          </cell>
          <cell r="BF131">
            <v>0</v>
          </cell>
          <cell r="BG131">
            <v>0</v>
          </cell>
          <cell r="BH131">
            <v>0</v>
          </cell>
          <cell r="BI131">
            <v>0</v>
          </cell>
          <cell r="BJ131">
            <v>0</v>
          </cell>
          <cell r="BK131">
            <v>0</v>
          </cell>
          <cell r="BL131">
            <v>0</v>
          </cell>
          <cell r="BM131">
            <v>0</v>
          </cell>
          <cell r="BN131">
            <v>0</v>
          </cell>
          <cell r="BO131">
            <v>0</v>
          </cell>
          <cell r="BP131">
            <v>0</v>
          </cell>
          <cell r="BQ131">
            <v>0</v>
          </cell>
          <cell r="BR131">
            <v>0</v>
          </cell>
          <cell r="BS131">
            <v>0</v>
          </cell>
          <cell r="BT131">
            <v>0</v>
          </cell>
          <cell r="BU131">
            <v>0</v>
          </cell>
        </row>
        <row r="132">
          <cell r="B132">
            <v>0</v>
          </cell>
          <cell r="C132">
            <v>0</v>
          </cell>
          <cell r="D132">
            <v>0</v>
          </cell>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cell r="AS132">
            <v>0</v>
          </cell>
          <cell r="AT132">
            <v>0</v>
          </cell>
          <cell r="AU132">
            <v>0</v>
          </cell>
          <cell r="AV132">
            <v>0</v>
          </cell>
          <cell r="AW132">
            <v>0</v>
          </cell>
          <cell r="AX132">
            <v>0</v>
          </cell>
          <cell r="AY132">
            <v>0</v>
          </cell>
          <cell r="AZ132">
            <v>0</v>
          </cell>
          <cell r="BA132">
            <v>0</v>
          </cell>
          <cell r="BB132">
            <v>0</v>
          </cell>
          <cell r="BC132">
            <v>0</v>
          </cell>
          <cell r="BD132">
            <v>0</v>
          </cell>
          <cell r="BE132">
            <v>0</v>
          </cell>
          <cell r="BF132">
            <v>0</v>
          </cell>
          <cell r="BG132">
            <v>0</v>
          </cell>
          <cell r="BH132">
            <v>0</v>
          </cell>
          <cell r="BI132">
            <v>0</v>
          </cell>
          <cell r="BJ132">
            <v>0</v>
          </cell>
          <cell r="BK132">
            <v>0</v>
          </cell>
          <cell r="BL132">
            <v>0</v>
          </cell>
          <cell r="BM132">
            <v>0</v>
          </cell>
          <cell r="BN132">
            <v>0</v>
          </cell>
          <cell r="BO132">
            <v>0</v>
          </cell>
          <cell r="BP132">
            <v>0</v>
          </cell>
          <cell r="BQ132">
            <v>0</v>
          </cell>
          <cell r="BR132">
            <v>0</v>
          </cell>
          <cell r="BS132">
            <v>0</v>
          </cell>
          <cell r="BT132">
            <v>0</v>
          </cell>
          <cell r="BU132">
            <v>0</v>
          </cell>
        </row>
        <row r="133">
          <cell r="B133">
            <v>0</v>
          </cell>
          <cell r="C133">
            <v>0</v>
          </cell>
          <cell r="D133">
            <v>0</v>
          </cell>
          <cell r="E133">
            <v>0</v>
          </cell>
          <cell r="F133">
            <v>0</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cell r="AS133">
            <v>0</v>
          </cell>
          <cell r="AT133">
            <v>0</v>
          </cell>
          <cell r="AU133">
            <v>0</v>
          </cell>
          <cell r="AV133">
            <v>0</v>
          </cell>
          <cell r="AW133">
            <v>0</v>
          </cell>
          <cell r="AX133">
            <v>0</v>
          </cell>
          <cell r="AY133">
            <v>0</v>
          </cell>
          <cell r="AZ133">
            <v>0</v>
          </cell>
          <cell r="BA133">
            <v>0</v>
          </cell>
          <cell r="BB133">
            <v>0</v>
          </cell>
          <cell r="BC133">
            <v>0</v>
          </cell>
          <cell r="BD133">
            <v>0</v>
          </cell>
          <cell r="BE133">
            <v>0</v>
          </cell>
          <cell r="BF133">
            <v>0</v>
          </cell>
          <cell r="BG133">
            <v>0</v>
          </cell>
          <cell r="BH133">
            <v>0</v>
          </cell>
          <cell r="BI133">
            <v>0</v>
          </cell>
          <cell r="BJ133">
            <v>0</v>
          </cell>
          <cell r="BK133">
            <v>0</v>
          </cell>
          <cell r="BL133">
            <v>0</v>
          </cell>
          <cell r="BM133">
            <v>0</v>
          </cell>
          <cell r="BN133">
            <v>0</v>
          </cell>
          <cell r="BO133">
            <v>0</v>
          </cell>
          <cell r="BP133">
            <v>0</v>
          </cell>
          <cell r="BQ133">
            <v>0</v>
          </cell>
          <cell r="BR133">
            <v>0</v>
          </cell>
          <cell r="BS133">
            <v>0</v>
          </cell>
          <cell r="BT133">
            <v>0</v>
          </cell>
          <cell r="BU133">
            <v>0</v>
          </cell>
        </row>
        <row r="134">
          <cell r="B134">
            <v>0</v>
          </cell>
          <cell r="C134">
            <v>0</v>
          </cell>
          <cell r="D134">
            <v>0</v>
          </cell>
          <cell r="E134">
            <v>0</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cell r="AS134">
            <v>0</v>
          </cell>
          <cell r="AT134">
            <v>0</v>
          </cell>
          <cell r="AU134">
            <v>0</v>
          </cell>
          <cell r="AV134">
            <v>0</v>
          </cell>
          <cell r="AW134">
            <v>0</v>
          </cell>
          <cell r="AX134">
            <v>0</v>
          </cell>
          <cell r="AY134">
            <v>0</v>
          </cell>
          <cell r="AZ134">
            <v>0</v>
          </cell>
          <cell r="BA134">
            <v>0</v>
          </cell>
          <cell r="BB134">
            <v>0</v>
          </cell>
          <cell r="BC134">
            <v>0</v>
          </cell>
          <cell r="BD134">
            <v>0</v>
          </cell>
          <cell r="BE134">
            <v>0</v>
          </cell>
          <cell r="BF134">
            <v>0</v>
          </cell>
          <cell r="BG134">
            <v>0</v>
          </cell>
          <cell r="BH134">
            <v>0</v>
          </cell>
          <cell r="BI134">
            <v>0</v>
          </cell>
          <cell r="BJ134">
            <v>0</v>
          </cell>
          <cell r="BK134">
            <v>0</v>
          </cell>
          <cell r="BL134">
            <v>0</v>
          </cell>
          <cell r="BM134">
            <v>0</v>
          </cell>
          <cell r="BN134">
            <v>0</v>
          </cell>
          <cell r="BO134">
            <v>0</v>
          </cell>
          <cell r="BP134">
            <v>0</v>
          </cell>
          <cell r="BQ134">
            <v>0</v>
          </cell>
          <cell r="BR134">
            <v>0</v>
          </cell>
          <cell r="BS134">
            <v>0</v>
          </cell>
          <cell r="BT134">
            <v>0</v>
          </cell>
          <cell r="BU134">
            <v>0</v>
          </cell>
        </row>
        <row r="135">
          <cell r="B135">
            <v>0</v>
          </cell>
          <cell r="C135">
            <v>0</v>
          </cell>
          <cell r="D135">
            <v>0</v>
          </cell>
          <cell r="E135">
            <v>0</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cell r="AS135">
            <v>0</v>
          </cell>
          <cell r="AT135">
            <v>0</v>
          </cell>
          <cell r="AU135">
            <v>0</v>
          </cell>
          <cell r="AV135">
            <v>0</v>
          </cell>
          <cell r="AW135">
            <v>0</v>
          </cell>
          <cell r="AX135">
            <v>0</v>
          </cell>
          <cell r="AY135">
            <v>0</v>
          </cell>
          <cell r="AZ135">
            <v>0</v>
          </cell>
          <cell r="BA135">
            <v>0</v>
          </cell>
          <cell r="BB135">
            <v>0</v>
          </cell>
          <cell r="BC135">
            <v>0</v>
          </cell>
          <cell r="BD135">
            <v>0</v>
          </cell>
          <cell r="BE135">
            <v>0</v>
          </cell>
          <cell r="BF135">
            <v>0</v>
          </cell>
          <cell r="BG135">
            <v>0</v>
          </cell>
          <cell r="BH135">
            <v>0</v>
          </cell>
          <cell r="BI135">
            <v>0</v>
          </cell>
          <cell r="BJ135">
            <v>0</v>
          </cell>
          <cell r="BK135">
            <v>0</v>
          </cell>
          <cell r="BL135">
            <v>0</v>
          </cell>
          <cell r="BM135">
            <v>0</v>
          </cell>
          <cell r="BN135">
            <v>0</v>
          </cell>
          <cell r="BO135">
            <v>0</v>
          </cell>
          <cell r="BP135">
            <v>0</v>
          </cell>
          <cell r="BQ135">
            <v>0</v>
          </cell>
          <cell r="BR135">
            <v>0</v>
          </cell>
          <cell r="BS135">
            <v>0</v>
          </cell>
          <cell r="BT135">
            <v>0</v>
          </cell>
          <cell r="BU135">
            <v>0</v>
          </cell>
        </row>
        <row r="136">
          <cell r="B136">
            <v>0</v>
          </cell>
          <cell r="C136">
            <v>0</v>
          </cell>
          <cell r="D136">
            <v>0</v>
          </cell>
          <cell r="E136">
            <v>0</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cell r="AS136">
            <v>0</v>
          </cell>
          <cell r="AT136">
            <v>0</v>
          </cell>
          <cell r="AU136">
            <v>0</v>
          </cell>
          <cell r="AV136">
            <v>0</v>
          </cell>
          <cell r="AW136">
            <v>0</v>
          </cell>
          <cell r="AX136">
            <v>0</v>
          </cell>
          <cell r="AY136">
            <v>0</v>
          </cell>
          <cell r="AZ136">
            <v>0</v>
          </cell>
          <cell r="BA136">
            <v>0</v>
          </cell>
          <cell r="BB136">
            <v>0</v>
          </cell>
          <cell r="BC136">
            <v>0</v>
          </cell>
          <cell r="BD136">
            <v>0</v>
          </cell>
          <cell r="BE136">
            <v>0</v>
          </cell>
          <cell r="BF136">
            <v>0</v>
          </cell>
          <cell r="BG136">
            <v>0</v>
          </cell>
          <cell r="BH136">
            <v>0</v>
          </cell>
          <cell r="BI136">
            <v>0</v>
          </cell>
          <cell r="BJ136">
            <v>0</v>
          </cell>
          <cell r="BK136">
            <v>0</v>
          </cell>
          <cell r="BL136">
            <v>0</v>
          </cell>
          <cell r="BM136">
            <v>0</v>
          </cell>
          <cell r="BN136">
            <v>0</v>
          </cell>
          <cell r="BO136">
            <v>0</v>
          </cell>
          <cell r="BP136">
            <v>0</v>
          </cell>
          <cell r="BQ136">
            <v>0</v>
          </cell>
          <cell r="BR136">
            <v>0</v>
          </cell>
          <cell r="BS136">
            <v>0</v>
          </cell>
          <cell r="BT136">
            <v>0</v>
          </cell>
          <cell r="BU136">
            <v>0</v>
          </cell>
        </row>
        <row r="137">
          <cell r="B137">
            <v>0</v>
          </cell>
          <cell r="C137">
            <v>0</v>
          </cell>
          <cell r="D137">
            <v>0</v>
          </cell>
          <cell r="E137">
            <v>0</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cell r="AS137">
            <v>0</v>
          </cell>
          <cell r="AT137">
            <v>0</v>
          </cell>
          <cell r="AU137">
            <v>0</v>
          </cell>
          <cell r="AV137">
            <v>0</v>
          </cell>
          <cell r="AW137">
            <v>0</v>
          </cell>
          <cell r="AX137">
            <v>0</v>
          </cell>
          <cell r="AY137">
            <v>0</v>
          </cell>
          <cell r="AZ137">
            <v>0</v>
          </cell>
          <cell r="BA137">
            <v>0</v>
          </cell>
          <cell r="BB137">
            <v>0</v>
          </cell>
          <cell r="BC137">
            <v>0</v>
          </cell>
          <cell r="BD137">
            <v>0</v>
          </cell>
          <cell r="BE137">
            <v>0</v>
          </cell>
          <cell r="BF137">
            <v>0</v>
          </cell>
          <cell r="BG137">
            <v>0</v>
          </cell>
          <cell r="BH137">
            <v>0</v>
          </cell>
          <cell r="BI137">
            <v>0</v>
          </cell>
          <cell r="BJ137">
            <v>0</v>
          </cell>
          <cell r="BK137">
            <v>0</v>
          </cell>
          <cell r="BL137">
            <v>0</v>
          </cell>
          <cell r="BM137">
            <v>0</v>
          </cell>
          <cell r="BN137">
            <v>0</v>
          </cell>
          <cell r="BO137">
            <v>0</v>
          </cell>
          <cell r="BP137">
            <v>0</v>
          </cell>
          <cell r="BQ137">
            <v>0</v>
          </cell>
          <cell r="BR137">
            <v>0</v>
          </cell>
          <cell r="BS137">
            <v>0</v>
          </cell>
          <cell r="BT137">
            <v>0</v>
          </cell>
          <cell r="BU137">
            <v>0</v>
          </cell>
        </row>
        <row r="138">
          <cell r="B138">
            <v>0</v>
          </cell>
          <cell r="C138">
            <v>0</v>
          </cell>
          <cell r="D138">
            <v>0</v>
          </cell>
          <cell r="E138">
            <v>0</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cell r="AS138">
            <v>0</v>
          </cell>
          <cell r="AT138">
            <v>0</v>
          </cell>
          <cell r="AU138">
            <v>0</v>
          </cell>
          <cell r="AV138">
            <v>0</v>
          </cell>
          <cell r="AW138">
            <v>0</v>
          </cell>
          <cell r="AX138">
            <v>0</v>
          </cell>
          <cell r="AY138">
            <v>0</v>
          </cell>
          <cell r="AZ138">
            <v>0</v>
          </cell>
          <cell r="BA138">
            <v>0</v>
          </cell>
          <cell r="BB138">
            <v>0</v>
          </cell>
          <cell r="BC138">
            <v>0</v>
          </cell>
          <cell r="BD138">
            <v>0</v>
          </cell>
          <cell r="BE138">
            <v>0</v>
          </cell>
          <cell r="BF138">
            <v>0</v>
          </cell>
          <cell r="BG138">
            <v>0</v>
          </cell>
          <cell r="BH138">
            <v>0</v>
          </cell>
          <cell r="BI138">
            <v>0</v>
          </cell>
          <cell r="BJ138">
            <v>0</v>
          </cell>
          <cell r="BK138">
            <v>0</v>
          </cell>
          <cell r="BL138">
            <v>0</v>
          </cell>
          <cell r="BM138">
            <v>0</v>
          </cell>
          <cell r="BN138">
            <v>0</v>
          </cell>
          <cell r="BO138">
            <v>0</v>
          </cell>
          <cell r="BP138">
            <v>0</v>
          </cell>
          <cell r="BQ138">
            <v>0</v>
          </cell>
          <cell r="BR138">
            <v>0</v>
          </cell>
          <cell r="BS138">
            <v>0</v>
          </cell>
          <cell r="BT138">
            <v>0</v>
          </cell>
          <cell r="BU138">
            <v>0</v>
          </cell>
        </row>
        <row r="139">
          <cell r="B139">
            <v>0</v>
          </cell>
          <cell r="C139">
            <v>0</v>
          </cell>
          <cell r="D139">
            <v>0</v>
          </cell>
          <cell r="E139">
            <v>0</v>
          </cell>
          <cell r="F139">
            <v>0</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cell r="AS139">
            <v>0</v>
          </cell>
          <cell r="AT139">
            <v>0</v>
          </cell>
          <cell r="AU139">
            <v>0</v>
          </cell>
          <cell r="AV139">
            <v>0</v>
          </cell>
          <cell r="AW139">
            <v>0</v>
          </cell>
          <cell r="AX139">
            <v>0</v>
          </cell>
          <cell r="AY139">
            <v>0</v>
          </cell>
          <cell r="AZ139">
            <v>0</v>
          </cell>
          <cell r="BA139">
            <v>0</v>
          </cell>
          <cell r="BB139">
            <v>0</v>
          </cell>
          <cell r="BC139">
            <v>0</v>
          </cell>
          <cell r="BD139">
            <v>0</v>
          </cell>
          <cell r="BE139">
            <v>0</v>
          </cell>
          <cell r="BF139">
            <v>0</v>
          </cell>
          <cell r="BG139">
            <v>0</v>
          </cell>
          <cell r="BH139">
            <v>0</v>
          </cell>
          <cell r="BI139">
            <v>0</v>
          </cell>
          <cell r="BJ139">
            <v>0</v>
          </cell>
          <cell r="BK139">
            <v>0</v>
          </cell>
          <cell r="BL139">
            <v>0</v>
          </cell>
          <cell r="BM139">
            <v>0</v>
          </cell>
          <cell r="BN139">
            <v>0</v>
          </cell>
          <cell r="BO139">
            <v>0</v>
          </cell>
          <cell r="BP139">
            <v>0</v>
          </cell>
          <cell r="BQ139">
            <v>0</v>
          </cell>
          <cell r="BR139">
            <v>0</v>
          </cell>
          <cell r="BS139">
            <v>0</v>
          </cell>
          <cell r="BT139">
            <v>0</v>
          </cell>
          <cell r="BU139">
            <v>0</v>
          </cell>
        </row>
        <row r="140">
          <cell r="B140">
            <v>0</v>
          </cell>
          <cell r="C140">
            <v>0</v>
          </cell>
          <cell r="D140">
            <v>0</v>
          </cell>
          <cell r="E140">
            <v>0</v>
          </cell>
          <cell r="F140">
            <v>0</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cell r="AS140">
            <v>0</v>
          </cell>
          <cell r="AT140">
            <v>0</v>
          </cell>
          <cell r="AU140">
            <v>0</v>
          </cell>
          <cell r="AV140">
            <v>0</v>
          </cell>
          <cell r="AW140">
            <v>0</v>
          </cell>
          <cell r="AX140">
            <v>0</v>
          </cell>
          <cell r="AY140">
            <v>0</v>
          </cell>
          <cell r="AZ140">
            <v>0</v>
          </cell>
          <cell r="BA140">
            <v>0</v>
          </cell>
          <cell r="BB140">
            <v>0</v>
          </cell>
          <cell r="BC140">
            <v>0</v>
          </cell>
          <cell r="BD140">
            <v>0</v>
          </cell>
          <cell r="BE140">
            <v>0</v>
          </cell>
          <cell r="BF140">
            <v>0</v>
          </cell>
          <cell r="BG140">
            <v>0</v>
          </cell>
          <cell r="BH140">
            <v>0</v>
          </cell>
          <cell r="BI140">
            <v>0</v>
          </cell>
          <cell r="BJ140">
            <v>0</v>
          </cell>
          <cell r="BK140">
            <v>0</v>
          </cell>
          <cell r="BL140">
            <v>0</v>
          </cell>
          <cell r="BM140">
            <v>0</v>
          </cell>
          <cell r="BN140">
            <v>0</v>
          </cell>
          <cell r="BO140">
            <v>0</v>
          </cell>
          <cell r="BP140">
            <v>0</v>
          </cell>
          <cell r="BQ140">
            <v>0</v>
          </cell>
          <cell r="BR140">
            <v>0</v>
          </cell>
          <cell r="BS140">
            <v>0</v>
          </cell>
          <cell r="BT140">
            <v>0</v>
          </cell>
          <cell r="BU140">
            <v>0</v>
          </cell>
        </row>
        <row r="141">
          <cell r="B141">
            <v>0</v>
          </cell>
          <cell r="C141">
            <v>0</v>
          </cell>
          <cell r="D141">
            <v>0</v>
          </cell>
          <cell r="E141">
            <v>0</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cell r="AS141">
            <v>0</v>
          </cell>
          <cell r="AT141">
            <v>0</v>
          </cell>
          <cell r="AU141">
            <v>0</v>
          </cell>
          <cell r="AV141">
            <v>0</v>
          </cell>
          <cell r="AW141">
            <v>0</v>
          </cell>
          <cell r="AX141">
            <v>0</v>
          </cell>
          <cell r="AY141">
            <v>0</v>
          </cell>
          <cell r="AZ141">
            <v>0</v>
          </cell>
          <cell r="BA141">
            <v>0</v>
          </cell>
          <cell r="BB141">
            <v>0</v>
          </cell>
          <cell r="BC141">
            <v>0</v>
          </cell>
          <cell r="BD141">
            <v>0</v>
          </cell>
          <cell r="BE141">
            <v>0</v>
          </cell>
          <cell r="BF141">
            <v>0</v>
          </cell>
          <cell r="BG141">
            <v>0</v>
          </cell>
          <cell r="BH141">
            <v>0</v>
          </cell>
          <cell r="BI141">
            <v>0</v>
          </cell>
          <cell r="BJ141">
            <v>0</v>
          </cell>
          <cell r="BK141">
            <v>0</v>
          </cell>
          <cell r="BL141">
            <v>0</v>
          </cell>
          <cell r="BM141">
            <v>0</v>
          </cell>
          <cell r="BN141">
            <v>0</v>
          </cell>
          <cell r="BO141">
            <v>0</v>
          </cell>
          <cell r="BP141">
            <v>0</v>
          </cell>
          <cell r="BQ141">
            <v>0</v>
          </cell>
          <cell r="BR141">
            <v>0</v>
          </cell>
          <cell r="BS141">
            <v>0</v>
          </cell>
          <cell r="BT141">
            <v>0</v>
          </cell>
          <cell r="BU141">
            <v>0</v>
          </cell>
        </row>
        <row r="142">
          <cell r="B142">
            <v>0</v>
          </cell>
          <cell r="C142">
            <v>0</v>
          </cell>
          <cell r="D142">
            <v>0</v>
          </cell>
          <cell r="E142">
            <v>0</v>
          </cell>
          <cell r="F142">
            <v>0</v>
          </cell>
          <cell r="G142">
            <v>0</v>
          </cell>
          <cell r="H142">
            <v>0</v>
          </cell>
          <cell r="I142">
            <v>0</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cell r="AS142">
            <v>0</v>
          </cell>
          <cell r="AT142">
            <v>0</v>
          </cell>
          <cell r="AU142">
            <v>0</v>
          </cell>
          <cell r="AV142">
            <v>0</v>
          </cell>
          <cell r="AW142">
            <v>0</v>
          </cell>
          <cell r="AX142">
            <v>0</v>
          </cell>
          <cell r="AY142">
            <v>0</v>
          </cell>
          <cell r="AZ142">
            <v>0</v>
          </cell>
          <cell r="BA142">
            <v>0</v>
          </cell>
          <cell r="BB142">
            <v>0</v>
          </cell>
          <cell r="BC142">
            <v>0</v>
          </cell>
          <cell r="BD142">
            <v>0</v>
          </cell>
          <cell r="BE142">
            <v>0</v>
          </cell>
          <cell r="BF142">
            <v>0</v>
          </cell>
          <cell r="BG142">
            <v>0</v>
          </cell>
          <cell r="BH142">
            <v>0</v>
          </cell>
          <cell r="BI142">
            <v>0</v>
          </cell>
          <cell r="BJ142">
            <v>0</v>
          </cell>
          <cell r="BK142">
            <v>0</v>
          </cell>
          <cell r="BL142">
            <v>0</v>
          </cell>
          <cell r="BM142">
            <v>0</v>
          </cell>
          <cell r="BN142">
            <v>0</v>
          </cell>
          <cell r="BO142">
            <v>0</v>
          </cell>
          <cell r="BP142">
            <v>0</v>
          </cell>
          <cell r="BQ142">
            <v>0</v>
          </cell>
          <cell r="BR142">
            <v>0</v>
          </cell>
          <cell r="BS142">
            <v>0</v>
          </cell>
          <cell r="BT142">
            <v>0</v>
          </cell>
          <cell r="BU142">
            <v>0</v>
          </cell>
        </row>
        <row r="143">
          <cell r="B143">
            <v>0</v>
          </cell>
          <cell r="C143">
            <v>0</v>
          </cell>
          <cell r="D143">
            <v>0</v>
          </cell>
          <cell r="E143">
            <v>0</v>
          </cell>
          <cell r="F143">
            <v>0</v>
          </cell>
          <cell r="G143">
            <v>0</v>
          </cell>
          <cell r="H143">
            <v>0</v>
          </cell>
          <cell r="I143">
            <v>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cell r="AS143">
            <v>0</v>
          </cell>
          <cell r="AT143">
            <v>0</v>
          </cell>
          <cell r="AU143">
            <v>0</v>
          </cell>
          <cell r="AV143">
            <v>0</v>
          </cell>
          <cell r="AW143">
            <v>0</v>
          </cell>
          <cell r="AX143">
            <v>0</v>
          </cell>
          <cell r="AY143">
            <v>0</v>
          </cell>
          <cell r="AZ143">
            <v>0</v>
          </cell>
          <cell r="BA143">
            <v>0</v>
          </cell>
          <cell r="BB143">
            <v>0</v>
          </cell>
          <cell r="BC143">
            <v>0</v>
          </cell>
          <cell r="BD143">
            <v>0</v>
          </cell>
          <cell r="BE143">
            <v>0</v>
          </cell>
          <cell r="BF143">
            <v>0</v>
          </cell>
          <cell r="BG143">
            <v>0</v>
          </cell>
          <cell r="BH143">
            <v>0</v>
          </cell>
          <cell r="BI143">
            <v>0</v>
          </cell>
          <cell r="BJ143">
            <v>0</v>
          </cell>
          <cell r="BK143">
            <v>0</v>
          </cell>
          <cell r="BL143">
            <v>0</v>
          </cell>
          <cell r="BM143">
            <v>0</v>
          </cell>
          <cell r="BN143">
            <v>0</v>
          </cell>
          <cell r="BO143">
            <v>0</v>
          </cell>
          <cell r="BP143">
            <v>0</v>
          </cell>
          <cell r="BQ143">
            <v>0</v>
          </cell>
          <cell r="BR143">
            <v>0</v>
          </cell>
          <cell r="BS143">
            <v>0</v>
          </cell>
          <cell r="BT143">
            <v>0</v>
          </cell>
          <cell r="BU143">
            <v>0</v>
          </cell>
        </row>
        <row r="144">
          <cell r="B144">
            <v>0</v>
          </cell>
          <cell r="C144">
            <v>0</v>
          </cell>
          <cell r="D144">
            <v>0</v>
          </cell>
          <cell r="E144">
            <v>0</v>
          </cell>
          <cell r="F144">
            <v>0</v>
          </cell>
          <cell r="G144">
            <v>0</v>
          </cell>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cell r="AS144">
            <v>0</v>
          </cell>
          <cell r="AT144">
            <v>0</v>
          </cell>
          <cell r="AU144">
            <v>0</v>
          </cell>
          <cell r="AV144">
            <v>0</v>
          </cell>
          <cell r="AW144">
            <v>0</v>
          </cell>
          <cell r="AX144">
            <v>0</v>
          </cell>
          <cell r="AY144">
            <v>0</v>
          </cell>
          <cell r="AZ144">
            <v>0</v>
          </cell>
          <cell r="BA144">
            <v>0</v>
          </cell>
          <cell r="BB144">
            <v>0</v>
          </cell>
          <cell r="BC144">
            <v>0</v>
          </cell>
          <cell r="BD144">
            <v>0</v>
          </cell>
          <cell r="BE144">
            <v>0</v>
          </cell>
          <cell r="BF144">
            <v>0</v>
          </cell>
          <cell r="BG144">
            <v>0</v>
          </cell>
          <cell r="BH144">
            <v>0</v>
          </cell>
          <cell r="BI144">
            <v>0</v>
          </cell>
          <cell r="BJ144">
            <v>0</v>
          </cell>
          <cell r="BK144">
            <v>0</v>
          </cell>
          <cell r="BL144">
            <v>0</v>
          </cell>
          <cell r="BM144">
            <v>0</v>
          </cell>
          <cell r="BN144">
            <v>0</v>
          </cell>
          <cell r="BO144">
            <v>0</v>
          </cell>
          <cell r="BP144">
            <v>0</v>
          </cell>
          <cell r="BQ144">
            <v>0</v>
          </cell>
          <cell r="BR144">
            <v>0</v>
          </cell>
          <cell r="BS144">
            <v>0</v>
          </cell>
          <cell r="BT144">
            <v>0</v>
          </cell>
          <cell r="BU144">
            <v>0</v>
          </cell>
        </row>
        <row r="145">
          <cell r="B145">
            <v>0</v>
          </cell>
          <cell r="C145">
            <v>0</v>
          </cell>
          <cell r="D145">
            <v>0</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cell r="AS145">
            <v>0</v>
          </cell>
          <cell r="AT145">
            <v>0</v>
          </cell>
          <cell r="AU145">
            <v>0</v>
          </cell>
          <cell r="AV145">
            <v>0</v>
          </cell>
          <cell r="AW145">
            <v>0</v>
          </cell>
          <cell r="AX145">
            <v>0</v>
          </cell>
          <cell r="AY145">
            <v>0</v>
          </cell>
          <cell r="AZ145">
            <v>0</v>
          </cell>
          <cell r="BA145">
            <v>0</v>
          </cell>
          <cell r="BB145">
            <v>0</v>
          </cell>
          <cell r="BC145">
            <v>0</v>
          </cell>
          <cell r="BD145">
            <v>0</v>
          </cell>
          <cell r="BE145">
            <v>0</v>
          </cell>
          <cell r="BF145">
            <v>0</v>
          </cell>
          <cell r="BG145">
            <v>0</v>
          </cell>
          <cell r="BH145">
            <v>0</v>
          </cell>
          <cell r="BI145">
            <v>0</v>
          </cell>
          <cell r="BJ145">
            <v>0</v>
          </cell>
          <cell r="BK145">
            <v>0</v>
          </cell>
          <cell r="BL145">
            <v>0</v>
          </cell>
          <cell r="BM145">
            <v>0</v>
          </cell>
          <cell r="BN145">
            <v>0</v>
          </cell>
          <cell r="BO145">
            <v>0</v>
          </cell>
          <cell r="BP145">
            <v>0</v>
          </cell>
          <cell r="BQ145">
            <v>0</v>
          </cell>
          <cell r="BR145">
            <v>0</v>
          </cell>
          <cell r="BS145">
            <v>0</v>
          </cell>
          <cell r="BT145">
            <v>0</v>
          </cell>
          <cell r="BU145">
            <v>0</v>
          </cell>
        </row>
        <row r="146">
          <cell r="B146">
            <v>0</v>
          </cell>
          <cell r="C146">
            <v>0</v>
          </cell>
          <cell r="D146">
            <v>0</v>
          </cell>
          <cell r="E146">
            <v>0</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cell r="AS146">
            <v>0</v>
          </cell>
          <cell r="AT146">
            <v>0</v>
          </cell>
          <cell r="AU146">
            <v>0</v>
          </cell>
          <cell r="AV146">
            <v>0</v>
          </cell>
          <cell r="AW146">
            <v>0</v>
          </cell>
          <cell r="AX146">
            <v>0</v>
          </cell>
          <cell r="AY146">
            <v>0</v>
          </cell>
          <cell r="AZ146">
            <v>0</v>
          </cell>
          <cell r="BA146">
            <v>0</v>
          </cell>
          <cell r="BB146">
            <v>0</v>
          </cell>
          <cell r="BC146">
            <v>0</v>
          </cell>
          <cell r="BD146">
            <v>0</v>
          </cell>
          <cell r="BE146">
            <v>0</v>
          </cell>
          <cell r="BF146">
            <v>0</v>
          </cell>
          <cell r="BG146">
            <v>0</v>
          </cell>
          <cell r="BH146">
            <v>0</v>
          </cell>
          <cell r="BI146">
            <v>0</v>
          </cell>
          <cell r="BJ146">
            <v>0</v>
          </cell>
          <cell r="BK146">
            <v>0</v>
          </cell>
          <cell r="BL146">
            <v>0</v>
          </cell>
          <cell r="BM146">
            <v>0</v>
          </cell>
          <cell r="BN146">
            <v>0</v>
          </cell>
          <cell r="BO146">
            <v>0</v>
          </cell>
          <cell r="BP146">
            <v>0</v>
          </cell>
          <cell r="BQ146">
            <v>0</v>
          </cell>
          <cell r="BR146">
            <v>0</v>
          </cell>
          <cell r="BS146">
            <v>0</v>
          </cell>
          <cell r="BT146">
            <v>0</v>
          </cell>
          <cell r="BU146">
            <v>0</v>
          </cell>
        </row>
        <row r="147">
          <cell r="B147">
            <v>0</v>
          </cell>
          <cell r="C147">
            <v>0</v>
          </cell>
          <cell r="D147">
            <v>0</v>
          </cell>
          <cell r="E147">
            <v>0</v>
          </cell>
          <cell r="F147">
            <v>0</v>
          </cell>
          <cell r="G147">
            <v>0</v>
          </cell>
          <cell r="H147">
            <v>0</v>
          </cell>
          <cell r="I147">
            <v>0</v>
          </cell>
          <cell r="J147">
            <v>0</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cell r="AS147">
            <v>0</v>
          </cell>
          <cell r="AT147">
            <v>0</v>
          </cell>
          <cell r="AU147">
            <v>0</v>
          </cell>
          <cell r="AV147">
            <v>0</v>
          </cell>
          <cell r="AW147">
            <v>0</v>
          </cell>
          <cell r="AX147">
            <v>0</v>
          </cell>
          <cell r="AY147">
            <v>0</v>
          </cell>
          <cell r="AZ147">
            <v>0</v>
          </cell>
          <cell r="BA147">
            <v>0</v>
          </cell>
          <cell r="BB147">
            <v>0</v>
          </cell>
          <cell r="BC147">
            <v>0</v>
          </cell>
          <cell r="BD147">
            <v>0</v>
          </cell>
          <cell r="BE147">
            <v>0</v>
          </cell>
          <cell r="BF147">
            <v>0</v>
          </cell>
          <cell r="BG147">
            <v>0</v>
          </cell>
          <cell r="BH147">
            <v>0</v>
          </cell>
          <cell r="BI147">
            <v>0</v>
          </cell>
          <cell r="BJ147">
            <v>0</v>
          </cell>
          <cell r="BK147">
            <v>0</v>
          </cell>
          <cell r="BL147">
            <v>0</v>
          </cell>
          <cell r="BM147">
            <v>0</v>
          </cell>
          <cell r="BN147">
            <v>0</v>
          </cell>
          <cell r="BO147">
            <v>0</v>
          </cell>
          <cell r="BP147">
            <v>0</v>
          </cell>
          <cell r="BQ147">
            <v>0</v>
          </cell>
          <cell r="BR147">
            <v>0</v>
          </cell>
          <cell r="BS147">
            <v>0</v>
          </cell>
          <cell r="BT147">
            <v>0</v>
          </cell>
          <cell r="BU147">
            <v>0</v>
          </cell>
        </row>
        <row r="148">
          <cell r="B148">
            <v>0</v>
          </cell>
          <cell r="C148">
            <v>0</v>
          </cell>
          <cell r="D148">
            <v>0</v>
          </cell>
          <cell r="E148">
            <v>0</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cell r="AS148">
            <v>0</v>
          </cell>
          <cell r="AT148">
            <v>0</v>
          </cell>
          <cell r="AU148">
            <v>0</v>
          </cell>
          <cell r="AV148">
            <v>0</v>
          </cell>
          <cell r="AW148">
            <v>0</v>
          </cell>
          <cell r="AX148">
            <v>0</v>
          </cell>
          <cell r="AY148">
            <v>0</v>
          </cell>
          <cell r="AZ148">
            <v>0</v>
          </cell>
          <cell r="BA148">
            <v>0</v>
          </cell>
          <cell r="BB148">
            <v>0</v>
          </cell>
          <cell r="BC148">
            <v>0</v>
          </cell>
          <cell r="BD148">
            <v>0</v>
          </cell>
          <cell r="BE148">
            <v>0</v>
          </cell>
          <cell r="BF148">
            <v>0</v>
          </cell>
          <cell r="BG148">
            <v>0</v>
          </cell>
          <cell r="BH148">
            <v>0</v>
          </cell>
          <cell r="BI148">
            <v>0</v>
          </cell>
          <cell r="BJ148">
            <v>0</v>
          </cell>
          <cell r="BK148">
            <v>0</v>
          </cell>
          <cell r="BL148">
            <v>0</v>
          </cell>
          <cell r="BM148">
            <v>0</v>
          </cell>
          <cell r="BN148">
            <v>0</v>
          </cell>
          <cell r="BO148">
            <v>0</v>
          </cell>
          <cell r="BP148">
            <v>0</v>
          </cell>
          <cell r="BQ148">
            <v>0</v>
          </cell>
          <cell r="BR148">
            <v>0</v>
          </cell>
          <cell r="BS148">
            <v>0</v>
          </cell>
          <cell r="BT148">
            <v>0</v>
          </cell>
          <cell r="BU148">
            <v>0</v>
          </cell>
        </row>
        <row r="149">
          <cell r="B149">
            <v>0</v>
          </cell>
          <cell r="C149">
            <v>0</v>
          </cell>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cell r="AS149">
            <v>0</v>
          </cell>
          <cell r="AT149">
            <v>0</v>
          </cell>
          <cell r="AU149">
            <v>0</v>
          </cell>
          <cell r="AV149">
            <v>0</v>
          </cell>
          <cell r="AW149">
            <v>0</v>
          </cell>
          <cell r="AX149">
            <v>0</v>
          </cell>
          <cell r="AY149">
            <v>0</v>
          </cell>
          <cell r="AZ149">
            <v>0</v>
          </cell>
          <cell r="BA149">
            <v>0</v>
          </cell>
          <cell r="BB149">
            <v>0</v>
          </cell>
          <cell r="BC149">
            <v>0</v>
          </cell>
          <cell r="BD149">
            <v>0</v>
          </cell>
          <cell r="BE149">
            <v>0</v>
          </cell>
          <cell r="BF149">
            <v>0</v>
          </cell>
          <cell r="BG149">
            <v>0</v>
          </cell>
          <cell r="BH149">
            <v>0</v>
          </cell>
          <cell r="BI149">
            <v>0</v>
          </cell>
          <cell r="BJ149">
            <v>0</v>
          </cell>
          <cell r="BK149">
            <v>0</v>
          </cell>
          <cell r="BL149">
            <v>0</v>
          </cell>
          <cell r="BM149">
            <v>0</v>
          </cell>
          <cell r="BN149">
            <v>0</v>
          </cell>
          <cell r="BO149">
            <v>0</v>
          </cell>
          <cell r="BP149">
            <v>0</v>
          </cell>
          <cell r="BQ149">
            <v>0</v>
          </cell>
          <cell r="BR149">
            <v>0</v>
          </cell>
          <cell r="BS149">
            <v>0</v>
          </cell>
          <cell r="BT149">
            <v>0</v>
          </cell>
          <cell r="BU149">
            <v>0</v>
          </cell>
        </row>
        <row r="150">
          <cell r="B150">
            <v>0</v>
          </cell>
          <cell r="C150">
            <v>0</v>
          </cell>
          <cell r="D150">
            <v>0</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cell r="AS150">
            <v>0</v>
          </cell>
          <cell r="AT150">
            <v>0</v>
          </cell>
          <cell r="AU150">
            <v>0</v>
          </cell>
          <cell r="AV150">
            <v>0</v>
          </cell>
          <cell r="AW150">
            <v>0</v>
          </cell>
          <cell r="AX150">
            <v>0</v>
          </cell>
          <cell r="AY150">
            <v>0</v>
          </cell>
          <cell r="AZ150">
            <v>0</v>
          </cell>
          <cell r="BA150">
            <v>0</v>
          </cell>
          <cell r="BB150">
            <v>0</v>
          </cell>
          <cell r="BC150">
            <v>0</v>
          </cell>
          <cell r="BD150">
            <v>0</v>
          </cell>
          <cell r="BE150">
            <v>0</v>
          </cell>
          <cell r="BF150">
            <v>0</v>
          </cell>
          <cell r="BG150">
            <v>0</v>
          </cell>
          <cell r="BH150">
            <v>0</v>
          </cell>
          <cell r="BI150">
            <v>0</v>
          </cell>
          <cell r="BJ150">
            <v>0</v>
          </cell>
          <cell r="BK150">
            <v>0</v>
          </cell>
          <cell r="BL150">
            <v>0</v>
          </cell>
          <cell r="BM150">
            <v>0</v>
          </cell>
          <cell r="BN150">
            <v>0</v>
          </cell>
          <cell r="BO150">
            <v>0</v>
          </cell>
          <cell r="BP150">
            <v>0</v>
          </cell>
          <cell r="BQ150">
            <v>0</v>
          </cell>
          <cell r="BR150">
            <v>0</v>
          </cell>
          <cell r="BS150">
            <v>0</v>
          </cell>
          <cell r="BT150">
            <v>0</v>
          </cell>
          <cell r="BU150">
            <v>0</v>
          </cell>
        </row>
        <row r="151">
          <cell r="B151">
            <v>0</v>
          </cell>
          <cell r="C151">
            <v>0</v>
          </cell>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cell r="AS151">
            <v>0</v>
          </cell>
          <cell r="AT151">
            <v>0</v>
          </cell>
          <cell r="AU151">
            <v>0</v>
          </cell>
          <cell r="AV151">
            <v>0</v>
          </cell>
          <cell r="AW151">
            <v>0</v>
          </cell>
          <cell r="AX151">
            <v>0</v>
          </cell>
          <cell r="AY151">
            <v>0</v>
          </cell>
          <cell r="AZ151">
            <v>0</v>
          </cell>
          <cell r="BA151">
            <v>0</v>
          </cell>
          <cell r="BB151">
            <v>0</v>
          </cell>
          <cell r="BC151">
            <v>0</v>
          </cell>
          <cell r="BD151">
            <v>0</v>
          </cell>
          <cell r="BE151">
            <v>0</v>
          </cell>
          <cell r="BF151">
            <v>0</v>
          </cell>
          <cell r="BG151">
            <v>0</v>
          </cell>
          <cell r="BH151">
            <v>0</v>
          </cell>
          <cell r="BI151">
            <v>0</v>
          </cell>
          <cell r="BJ151">
            <v>0</v>
          </cell>
          <cell r="BK151">
            <v>0</v>
          </cell>
          <cell r="BL151">
            <v>0</v>
          </cell>
          <cell r="BM151">
            <v>0</v>
          </cell>
          <cell r="BN151">
            <v>0</v>
          </cell>
          <cell r="BO151">
            <v>0</v>
          </cell>
          <cell r="BP151">
            <v>0</v>
          </cell>
          <cell r="BQ151">
            <v>0</v>
          </cell>
          <cell r="BR151">
            <v>0</v>
          </cell>
          <cell r="BS151">
            <v>0</v>
          </cell>
          <cell r="BT151">
            <v>0</v>
          </cell>
          <cell r="BU151">
            <v>0</v>
          </cell>
        </row>
        <row r="152">
          <cell r="B152">
            <v>0</v>
          </cell>
          <cell r="C152">
            <v>0</v>
          </cell>
          <cell r="D152">
            <v>0</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cell r="AS152">
            <v>0</v>
          </cell>
          <cell r="AT152">
            <v>0</v>
          </cell>
          <cell r="AU152">
            <v>0</v>
          </cell>
          <cell r="AV152">
            <v>0</v>
          </cell>
          <cell r="AW152">
            <v>0</v>
          </cell>
          <cell r="AX152">
            <v>0</v>
          </cell>
          <cell r="AY152">
            <v>0</v>
          </cell>
          <cell r="AZ152">
            <v>0</v>
          </cell>
          <cell r="BA152">
            <v>0</v>
          </cell>
          <cell r="BB152">
            <v>0</v>
          </cell>
          <cell r="BC152">
            <v>0</v>
          </cell>
          <cell r="BD152">
            <v>0</v>
          </cell>
          <cell r="BE152">
            <v>0</v>
          </cell>
          <cell r="BF152">
            <v>0</v>
          </cell>
          <cell r="BG152">
            <v>0</v>
          </cell>
          <cell r="BH152">
            <v>0</v>
          </cell>
          <cell r="BI152">
            <v>0</v>
          </cell>
          <cell r="BJ152">
            <v>0</v>
          </cell>
          <cell r="BK152">
            <v>0</v>
          </cell>
          <cell r="BL152">
            <v>0</v>
          </cell>
          <cell r="BM152">
            <v>0</v>
          </cell>
          <cell r="BN152">
            <v>0</v>
          </cell>
          <cell r="BO152">
            <v>0</v>
          </cell>
          <cell r="BP152">
            <v>0</v>
          </cell>
          <cell r="BQ152">
            <v>0</v>
          </cell>
          <cell r="BR152">
            <v>0</v>
          </cell>
          <cell r="BS152">
            <v>0</v>
          </cell>
          <cell r="BT152">
            <v>0</v>
          </cell>
          <cell r="BU152">
            <v>0</v>
          </cell>
        </row>
        <row r="153">
          <cell r="B153">
            <v>0</v>
          </cell>
          <cell r="C153">
            <v>0</v>
          </cell>
          <cell r="D153">
            <v>0</v>
          </cell>
          <cell r="E153">
            <v>0</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cell r="AS153">
            <v>0</v>
          </cell>
          <cell r="AT153">
            <v>0</v>
          </cell>
          <cell r="AU153">
            <v>0</v>
          </cell>
          <cell r="AV153">
            <v>0</v>
          </cell>
          <cell r="AW153">
            <v>0</v>
          </cell>
          <cell r="AX153">
            <v>0</v>
          </cell>
          <cell r="AY153">
            <v>0</v>
          </cell>
          <cell r="AZ153">
            <v>0</v>
          </cell>
          <cell r="BA153">
            <v>0</v>
          </cell>
          <cell r="BB153">
            <v>0</v>
          </cell>
          <cell r="BC153">
            <v>0</v>
          </cell>
          <cell r="BD153">
            <v>0</v>
          </cell>
          <cell r="BE153">
            <v>0</v>
          </cell>
          <cell r="BF153">
            <v>0</v>
          </cell>
          <cell r="BG153">
            <v>0</v>
          </cell>
          <cell r="BH153">
            <v>0</v>
          </cell>
          <cell r="BI153">
            <v>0</v>
          </cell>
          <cell r="BJ153">
            <v>0</v>
          </cell>
          <cell r="BK153">
            <v>0</v>
          </cell>
          <cell r="BL153">
            <v>0</v>
          </cell>
          <cell r="BM153">
            <v>0</v>
          </cell>
          <cell r="BN153">
            <v>0</v>
          </cell>
          <cell r="BO153">
            <v>0</v>
          </cell>
          <cell r="BP153">
            <v>0</v>
          </cell>
          <cell r="BQ153">
            <v>0</v>
          </cell>
          <cell r="BR153">
            <v>0</v>
          </cell>
          <cell r="BS153">
            <v>0</v>
          </cell>
          <cell r="BT153">
            <v>0</v>
          </cell>
          <cell r="BU153">
            <v>0</v>
          </cell>
        </row>
        <row r="154">
          <cell r="B154">
            <v>0</v>
          </cell>
          <cell r="C154">
            <v>0</v>
          </cell>
          <cell r="D154">
            <v>0</v>
          </cell>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cell r="AS154">
            <v>0</v>
          </cell>
          <cell r="AT154">
            <v>0</v>
          </cell>
          <cell r="AU154">
            <v>0</v>
          </cell>
          <cell r="AV154">
            <v>0</v>
          </cell>
          <cell r="AW154">
            <v>0</v>
          </cell>
          <cell r="AX154">
            <v>0</v>
          </cell>
          <cell r="AY154">
            <v>0</v>
          </cell>
          <cell r="AZ154">
            <v>0</v>
          </cell>
          <cell r="BA154">
            <v>0</v>
          </cell>
          <cell r="BB154">
            <v>0</v>
          </cell>
          <cell r="BC154">
            <v>0</v>
          </cell>
          <cell r="BD154">
            <v>0</v>
          </cell>
          <cell r="BE154">
            <v>0</v>
          </cell>
          <cell r="BF154">
            <v>0</v>
          </cell>
          <cell r="BG154">
            <v>0</v>
          </cell>
          <cell r="BH154">
            <v>0</v>
          </cell>
          <cell r="BI154">
            <v>0</v>
          </cell>
          <cell r="BJ154">
            <v>0</v>
          </cell>
          <cell r="BK154">
            <v>0</v>
          </cell>
          <cell r="BL154">
            <v>0</v>
          </cell>
          <cell r="BM154">
            <v>0</v>
          </cell>
          <cell r="BN154">
            <v>0</v>
          </cell>
          <cell r="BO154">
            <v>0</v>
          </cell>
          <cell r="BP154">
            <v>0</v>
          </cell>
          <cell r="BQ154">
            <v>0</v>
          </cell>
          <cell r="BR154">
            <v>0</v>
          </cell>
          <cell r="BS154">
            <v>0</v>
          </cell>
          <cell r="BT154">
            <v>0</v>
          </cell>
          <cell r="BU154">
            <v>0</v>
          </cell>
        </row>
        <row r="155">
          <cell r="B155">
            <v>0</v>
          </cell>
          <cell r="C155">
            <v>0</v>
          </cell>
          <cell r="D155">
            <v>0</v>
          </cell>
          <cell r="E155">
            <v>0</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cell r="AS155">
            <v>0</v>
          </cell>
          <cell r="AT155">
            <v>0</v>
          </cell>
          <cell r="AU155">
            <v>0</v>
          </cell>
          <cell r="AV155">
            <v>0</v>
          </cell>
          <cell r="AW155">
            <v>0</v>
          </cell>
          <cell r="AX155">
            <v>0</v>
          </cell>
          <cell r="AY155">
            <v>0</v>
          </cell>
          <cell r="AZ155">
            <v>0</v>
          </cell>
          <cell r="BA155">
            <v>0</v>
          </cell>
          <cell r="BB155">
            <v>0</v>
          </cell>
          <cell r="BC155">
            <v>0</v>
          </cell>
          <cell r="BD155">
            <v>0</v>
          </cell>
          <cell r="BE155">
            <v>0</v>
          </cell>
          <cell r="BF155">
            <v>0</v>
          </cell>
          <cell r="BG155">
            <v>0</v>
          </cell>
          <cell r="BH155">
            <v>0</v>
          </cell>
          <cell r="BI155">
            <v>0</v>
          </cell>
          <cell r="BJ155">
            <v>0</v>
          </cell>
          <cell r="BK155">
            <v>0</v>
          </cell>
          <cell r="BL155">
            <v>0</v>
          </cell>
          <cell r="BM155">
            <v>0</v>
          </cell>
          <cell r="BN155">
            <v>0</v>
          </cell>
          <cell r="BO155">
            <v>0</v>
          </cell>
          <cell r="BP155">
            <v>0</v>
          </cell>
          <cell r="BQ155">
            <v>0</v>
          </cell>
          <cell r="BR155">
            <v>0</v>
          </cell>
          <cell r="BS155">
            <v>0</v>
          </cell>
          <cell r="BT155">
            <v>0</v>
          </cell>
          <cell r="BU155">
            <v>0</v>
          </cell>
        </row>
        <row r="156">
          <cell r="B156">
            <v>0</v>
          </cell>
          <cell r="C156">
            <v>0</v>
          </cell>
          <cell r="D156">
            <v>0</v>
          </cell>
          <cell r="E156">
            <v>0</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cell r="AS156">
            <v>0</v>
          </cell>
          <cell r="AT156">
            <v>0</v>
          </cell>
          <cell r="AU156">
            <v>0</v>
          </cell>
          <cell r="AV156">
            <v>0</v>
          </cell>
          <cell r="AW156">
            <v>0</v>
          </cell>
          <cell r="AX156">
            <v>0</v>
          </cell>
          <cell r="AY156">
            <v>0</v>
          </cell>
          <cell r="AZ156">
            <v>0</v>
          </cell>
          <cell r="BA156">
            <v>0</v>
          </cell>
          <cell r="BB156">
            <v>0</v>
          </cell>
          <cell r="BC156">
            <v>0</v>
          </cell>
          <cell r="BD156">
            <v>0</v>
          </cell>
          <cell r="BE156">
            <v>0</v>
          </cell>
          <cell r="BF156">
            <v>0</v>
          </cell>
          <cell r="BG156">
            <v>0</v>
          </cell>
          <cell r="BH156">
            <v>0</v>
          </cell>
          <cell r="BI156">
            <v>0</v>
          </cell>
          <cell r="BJ156">
            <v>0</v>
          </cell>
          <cell r="BK156">
            <v>0</v>
          </cell>
          <cell r="BL156">
            <v>0</v>
          </cell>
          <cell r="BM156">
            <v>0</v>
          </cell>
          <cell r="BN156">
            <v>0</v>
          </cell>
          <cell r="BO156">
            <v>0</v>
          </cell>
          <cell r="BP156">
            <v>0</v>
          </cell>
          <cell r="BQ156">
            <v>0</v>
          </cell>
          <cell r="BR156">
            <v>0</v>
          </cell>
          <cell r="BS156">
            <v>0</v>
          </cell>
          <cell r="BT156">
            <v>0</v>
          </cell>
          <cell r="BU156">
            <v>0</v>
          </cell>
        </row>
        <row r="157">
          <cell r="B157">
            <v>0</v>
          </cell>
          <cell r="C157">
            <v>0</v>
          </cell>
          <cell r="D157">
            <v>0</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cell r="AS157">
            <v>0</v>
          </cell>
          <cell r="AT157">
            <v>0</v>
          </cell>
          <cell r="AU157">
            <v>0</v>
          </cell>
          <cell r="AV157">
            <v>0</v>
          </cell>
          <cell r="AW157">
            <v>0</v>
          </cell>
          <cell r="AX157">
            <v>0</v>
          </cell>
          <cell r="AY157">
            <v>0</v>
          </cell>
          <cell r="AZ157">
            <v>0</v>
          </cell>
          <cell r="BA157">
            <v>0</v>
          </cell>
          <cell r="BB157">
            <v>0</v>
          </cell>
          <cell r="BC157">
            <v>0</v>
          </cell>
          <cell r="BD157">
            <v>0</v>
          </cell>
          <cell r="BE157">
            <v>0</v>
          </cell>
          <cell r="BF157">
            <v>0</v>
          </cell>
          <cell r="BG157">
            <v>0</v>
          </cell>
          <cell r="BH157">
            <v>0</v>
          </cell>
          <cell r="BI157">
            <v>0</v>
          </cell>
          <cell r="BJ157">
            <v>0</v>
          </cell>
          <cell r="BK157">
            <v>0</v>
          </cell>
          <cell r="BL157">
            <v>0</v>
          </cell>
          <cell r="BM157">
            <v>0</v>
          </cell>
          <cell r="BN157">
            <v>0</v>
          </cell>
          <cell r="BO157">
            <v>0</v>
          </cell>
          <cell r="BP157">
            <v>0</v>
          </cell>
          <cell r="BQ157">
            <v>0</v>
          </cell>
          <cell r="BR157">
            <v>0</v>
          </cell>
          <cell r="BS157">
            <v>0</v>
          </cell>
          <cell r="BT157">
            <v>0</v>
          </cell>
          <cell r="BU157">
            <v>0</v>
          </cell>
        </row>
        <row r="158">
          <cell r="B158">
            <v>0</v>
          </cell>
          <cell r="C158">
            <v>0</v>
          </cell>
          <cell r="D158">
            <v>0</v>
          </cell>
          <cell r="E158">
            <v>0</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cell r="AS158">
            <v>0</v>
          </cell>
          <cell r="AT158">
            <v>0</v>
          </cell>
          <cell r="AU158">
            <v>0</v>
          </cell>
          <cell r="AV158">
            <v>0</v>
          </cell>
          <cell r="AW158">
            <v>0</v>
          </cell>
          <cell r="AX158">
            <v>0</v>
          </cell>
          <cell r="AY158">
            <v>0</v>
          </cell>
          <cell r="AZ158">
            <v>0</v>
          </cell>
          <cell r="BA158">
            <v>0</v>
          </cell>
          <cell r="BB158">
            <v>0</v>
          </cell>
          <cell r="BC158">
            <v>0</v>
          </cell>
          <cell r="BD158">
            <v>0</v>
          </cell>
          <cell r="BE158">
            <v>0</v>
          </cell>
          <cell r="BF158">
            <v>0</v>
          </cell>
          <cell r="BG158">
            <v>0</v>
          </cell>
          <cell r="BH158">
            <v>0</v>
          </cell>
          <cell r="BI158">
            <v>0</v>
          </cell>
          <cell r="BJ158">
            <v>0</v>
          </cell>
          <cell r="BK158">
            <v>0</v>
          </cell>
          <cell r="BL158">
            <v>0</v>
          </cell>
          <cell r="BM158">
            <v>0</v>
          </cell>
          <cell r="BN158">
            <v>0</v>
          </cell>
          <cell r="BO158">
            <v>0</v>
          </cell>
          <cell r="BP158">
            <v>0</v>
          </cell>
          <cell r="BQ158">
            <v>0</v>
          </cell>
          <cell r="BR158">
            <v>0</v>
          </cell>
          <cell r="BS158">
            <v>0</v>
          </cell>
          <cell r="BT158">
            <v>0</v>
          </cell>
          <cell r="BU158">
            <v>0</v>
          </cell>
        </row>
        <row r="159">
          <cell r="B159">
            <v>0</v>
          </cell>
          <cell r="C159">
            <v>0</v>
          </cell>
          <cell r="D159">
            <v>0</v>
          </cell>
          <cell r="E159">
            <v>0</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cell r="AS159">
            <v>0</v>
          </cell>
          <cell r="AT159">
            <v>0</v>
          </cell>
          <cell r="AU159">
            <v>0</v>
          </cell>
          <cell r="AV159">
            <v>0</v>
          </cell>
          <cell r="AW159">
            <v>0</v>
          </cell>
          <cell r="AX159">
            <v>0</v>
          </cell>
          <cell r="AY159">
            <v>0</v>
          </cell>
          <cell r="AZ159">
            <v>0</v>
          </cell>
          <cell r="BA159">
            <v>0</v>
          </cell>
          <cell r="BB159">
            <v>0</v>
          </cell>
          <cell r="BC159">
            <v>0</v>
          </cell>
          <cell r="BD159">
            <v>0</v>
          </cell>
          <cell r="BE159">
            <v>0</v>
          </cell>
          <cell r="BF159">
            <v>0</v>
          </cell>
          <cell r="BG159">
            <v>0</v>
          </cell>
          <cell r="BH159">
            <v>0</v>
          </cell>
          <cell r="BI159">
            <v>0</v>
          </cell>
          <cell r="BJ159">
            <v>0</v>
          </cell>
          <cell r="BK159">
            <v>0</v>
          </cell>
          <cell r="BL159">
            <v>0</v>
          </cell>
          <cell r="BM159">
            <v>0</v>
          </cell>
          <cell r="BN159">
            <v>0</v>
          </cell>
          <cell r="BO159">
            <v>0</v>
          </cell>
          <cell r="BP159">
            <v>0</v>
          </cell>
          <cell r="BQ159">
            <v>0</v>
          </cell>
          <cell r="BR159">
            <v>0</v>
          </cell>
          <cell r="BS159">
            <v>0</v>
          </cell>
          <cell r="BT159">
            <v>0</v>
          </cell>
          <cell r="BU159">
            <v>0</v>
          </cell>
        </row>
        <row r="160">
          <cell r="B160">
            <v>0</v>
          </cell>
          <cell r="C160">
            <v>0</v>
          </cell>
          <cell r="D160">
            <v>0</v>
          </cell>
          <cell r="E160">
            <v>0</v>
          </cell>
          <cell r="F160">
            <v>0</v>
          </cell>
          <cell r="G160">
            <v>0</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T160">
            <v>0</v>
          </cell>
          <cell r="AU160">
            <v>0</v>
          </cell>
          <cell r="AV160">
            <v>0</v>
          </cell>
          <cell r="AW160">
            <v>0</v>
          </cell>
          <cell r="AX160">
            <v>0</v>
          </cell>
          <cell r="AY160">
            <v>0</v>
          </cell>
          <cell r="AZ160">
            <v>0</v>
          </cell>
          <cell r="BA160">
            <v>0</v>
          </cell>
          <cell r="BB160">
            <v>0</v>
          </cell>
          <cell r="BC160">
            <v>0</v>
          </cell>
          <cell r="BD160">
            <v>0</v>
          </cell>
          <cell r="BE160">
            <v>0</v>
          </cell>
          <cell r="BF160">
            <v>0</v>
          </cell>
          <cell r="BG160">
            <v>0</v>
          </cell>
          <cell r="BH160">
            <v>0</v>
          </cell>
          <cell r="BI160">
            <v>0</v>
          </cell>
          <cell r="BJ160">
            <v>0</v>
          </cell>
          <cell r="BK160">
            <v>0</v>
          </cell>
          <cell r="BL160">
            <v>0</v>
          </cell>
          <cell r="BM160">
            <v>0</v>
          </cell>
          <cell r="BN160">
            <v>0</v>
          </cell>
          <cell r="BO160">
            <v>0</v>
          </cell>
          <cell r="BP160">
            <v>0</v>
          </cell>
          <cell r="BQ160">
            <v>0</v>
          </cell>
          <cell r="BR160">
            <v>0</v>
          </cell>
          <cell r="BS160">
            <v>0</v>
          </cell>
          <cell r="BT160">
            <v>0</v>
          </cell>
          <cell r="BU160">
            <v>0</v>
          </cell>
        </row>
        <row r="161">
          <cell r="B161">
            <v>0</v>
          </cell>
          <cell r="C161">
            <v>0</v>
          </cell>
          <cell r="D161">
            <v>0</v>
          </cell>
          <cell r="E161">
            <v>0</v>
          </cell>
          <cell r="F161">
            <v>0</v>
          </cell>
          <cell r="G161">
            <v>0</v>
          </cell>
          <cell r="H161">
            <v>0</v>
          </cell>
          <cell r="I161">
            <v>0</v>
          </cell>
          <cell r="J161">
            <v>0</v>
          </cell>
          <cell r="K161">
            <v>0</v>
          </cell>
          <cell r="L161">
            <v>0</v>
          </cell>
          <cell r="M161">
            <v>0</v>
          </cell>
          <cell r="N161">
            <v>0</v>
          </cell>
          <cell r="O161">
            <v>0</v>
          </cell>
          <cell r="P161">
            <v>0</v>
          </cell>
          <cell r="Q161">
            <v>0</v>
          </cell>
          <cell r="R161">
            <v>0</v>
          </cell>
          <cell r="S161">
            <v>0</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U161">
            <v>0</v>
          </cell>
          <cell r="AV161">
            <v>0</v>
          </cell>
          <cell r="AW161">
            <v>0</v>
          </cell>
          <cell r="AX161">
            <v>0</v>
          </cell>
          <cell r="AY161">
            <v>0</v>
          </cell>
          <cell r="AZ161">
            <v>0</v>
          </cell>
          <cell r="BA161">
            <v>0</v>
          </cell>
          <cell r="BB161">
            <v>0</v>
          </cell>
          <cell r="BC161">
            <v>0</v>
          </cell>
          <cell r="BD161">
            <v>0</v>
          </cell>
          <cell r="BE161">
            <v>0</v>
          </cell>
          <cell r="BF161">
            <v>0</v>
          </cell>
          <cell r="BG161">
            <v>0</v>
          </cell>
          <cell r="BH161">
            <v>0</v>
          </cell>
          <cell r="BI161">
            <v>0</v>
          </cell>
          <cell r="BJ161">
            <v>0</v>
          </cell>
          <cell r="BK161">
            <v>0</v>
          </cell>
          <cell r="BL161">
            <v>0</v>
          </cell>
          <cell r="BM161">
            <v>0</v>
          </cell>
          <cell r="BN161">
            <v>0</v>
          </cell>
          <cell r="BO161">
            <v>0</v>
          </cell>
          <cell r="BP161">
            <v>0</v>
          </cell>
          <cell r="BQ161">
            <v>0</v>
          </cell>
          <cell r="BR161">
            <v>0</v>
          </cell>
          <cell r="BS161">
            <v>0</v>
          </cell>
          <cell r="BT161">
            <v>0</v>
          </cell>
          <cell r="BU161">
            <v>0</v>
          </cell>
        </row>
        <row r="162">
          <cell r="B162">
            <v>0</v>
          </cell>
          <cell r="C162">
            <v>0</v>
          </cell>
          <cell r="D162">
            <v>0</v>
          </cell>
          <cell r="E162">
            <v>0</v>
          </cell>
          <cell r="F162">
            <v>0</v>
          </cell>
          <cell r="G162">
            <v>0</v>
          </cell>
          <cell r="H162">
            <v>0</v>
          </cell>
          <cell r="I162">
            <v>0</v>
          </cell>
          <cell r="J162">
            <v>0</v>
          </cell>
          <cell r="K162">
            <v>0</v>
          </cell>
          <cell r="L162">
            <v>0</v>
          </cell>
          <cell r="M162">
            <v>0</v>
          </cell>
          <cell r="N162">
            <v>0</v>
          </cell>
          <cell r="O162">
            <v>0</v>
          </cell>
          <cell r="P162">
            <v>0</v>
          </cell>
          <cell r="Q162">
            <v>0</v>
          </cell>
          <cell r="R162">
            <v>0</v>
          </cell>
          <cell r="S162">
            <v>0</v>
          </cell>
          <cell r="T162">
            <v>0</v>
          </cell>
          <cell r="U162">
            <v>0</v>
          </cell>
          <cell r="V162">
            <v>0</v>
          </cell>
          <cell r="W162">
            <v>0</v>
          </cell>
          <cell r="X162">
            <v>0</v>
          </cell>
          <cell r="Y162">
            <v>0</v>
          </cell>
          <cell r="Z162">
            <v>0</v>
          </cell>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cell r="AS162">
            <v>0</v>
          </cell>
          <cell r="AT162">
            <v>0</v>
          </cell>
          <cell r="AU162">
            <v>0</v>
          </cell>
          <cell r="AV162">
            <v>0</v>
          </cell>
          <cell r="AW162">
            <v>0</v>
          </cell>
          <cell r="AX162">
            <v>0</v>
          </cell>
          <cell r="AY162">
            <v>0</v>
          </cell>
          <cell r="AZ162">
            <v>0</v>
          </cell>
          <cell r="BA162">
            <v>0</v>
          </cell>
          <cell r="BB162">
            <v>0</v>
          </cell>
          <cell r="BC162">
            <v>0</v>
          </cell>
          <cell r="BD162">
            <v>0</v>
          </cell>
          <cell r="BE162">
            <v>0</v>
          </cell>
          <cell r="BF162">
            <v>0</v>
          </cell>
          <cell r="BG162">
            <v>0</v>
          </cell>
          <cell r="BH162">
            <v>0</v>
          </cell>
          <cell r="BI162">
            <v>0</v>
          </cell>
          <cell r="BJ162">
            <v>0</v>
          </cell>
          <cell r="BK162">
            <v>0</v>
          </cell>
          <cell r="BL162">
            <v>0</v>
          </cell>
          <cell r="BM162">
            <v>0</v>
          </cell>
          <cell r="BN162">
            <v>0</v>
          </cell>
          <cell r="BO162">
            <v>0</v>
          </cell>
          <cell r="BP162">
            <v>0</v>
          </cell>
          <cell r="BQ162">
            <v>0</v>
          </cell>
          <cell r="BR162">
            <v>0</v>
          </cell>
          <cell r="BS162">
            <v>0</v>
          </cell>
          <cell r="BT162">
            <v>0</v>
          </cell>
          <cell r="BU162">
            <v>0</v>
          </cell>
        </row>
        <row r="163">
          <cell r="B163">
            <v>0</v>
          </cell>
          <cell r="C163">
            <v>0</v>
          </cell>
          <cell r="D163">
            <v>0</v>
          </cell>
          <cell r="E163">
            <v>0</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cell r="AS163">
            <v>0</v>
          </cell>
          <cell r="AT163">
            <v>0</v>
          </cell>
          <cell r="AU163">
            <v>0</v>
          </cell>
          <cell r="AV163">
            <v>0</v>
          </cell>
          <cell r="AW163">
            <v>0</v>
          </cell>
          <cell r="AX163">
            <v>0</v>
          </cell>
          <cell r="AY163">
            <v>0</v>
          </cell>
          <cell r="AZ163">
            <v>0</v>
          </cell>
          <cell r="BA163">
            <v>0</v>
          </cell>
          <cell r="BB163">
            <v>0</v>
          </cell>
          <cell r="BC163">
            <v>0</v>
          </cell>
          <cell r="BD163">
            <v>0</v>
          </cell>
          <cell r="BE163">
            <v>0</v>
          </cell>
          <cell r="BF163">
            <v>0</v>
          </cell>
          <cell r="BG163">
            <v>0</v>
          </cell>
          <cell r="BH163">
            <v>0</v>
          </cell>
          <cell r="BI163">
            <v>0</v>
          </cell>
          <cell r="BJ163">
            <v>0</v>
          </cell>
          <cell r="BK163">
            <v>0</v>
          </cell>
          <cell r="BL163">
            <v>0</v>
          </cell>
          <cell r="BM163">
            <v>0</v>
          </cell>
          <cell r="BN163">
            <v>0</v>
          </cell>
          <cell r="BO163">
            <v>0</v>
          </cell>
          <cell r="BP163">
            <v>0</v>
          </cell>
          <cell r="BQ163">
            <v>0</v>
          </cell>
          <cell r="BR163">
            <v>0</v>
          </cell>
          <cell r="BS163">
            <v>0</v>
          </cell>
          <cell r="BT163">
            <v>0</v>
          </cell>
          <cell r="BU163">
            <v>0</v>
          </cell>
        </row>
        <row r="164">
          <cell r="B164">
            <v>0</v>
          </cell>
          <cell r="C164">
            <v>0</v>
          </cell>
          <cell r="D164">
            <v>0</v>
          </cell>
          <cell r="E164">
            <v>0</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cell r="AS164">
            <v>0</v>
          </cell>
          <cell r="AT164">
            <v>0</v>
          </cell>
          <cell r="AU164">
            <v>0</v>
          </cell>
          <cell r="AV164">
            <v>0</v>
          </cell>
          <cell r="AW164">
            <v>0</v>
          </cell>
          <cell r="AX164">
            <v>0</v>
          </cell>
          <cell r="AY164">
            <v>0</v>
          </cell>
          <cell r="AZ164">
            <v>0</v>
          </cell>
          <cell r="BA164">
            <v>0</v>
          </cell>
          <cell r="BB164">
            <v>0</v>
          </cell>
          <cell r="BC164">
            <v>0</v>
          </cell>
          <cell r="BD164">
            <v>0</v>
          </cell>
          <cell r="BE164">
            <v>0</v>
          </cell>
          <cell r="BF164">
            <v>0</v>
          </cell>
          <cell r="BG164">
            <v>0</v>
          </cell>
          <cell r="BH164">
            <v>0</v>
          </cell>
          <cell r="BI164">
            <v>0</v>
          </cell>
          <cell r="BJ164">
            <v>0</v>
          </cell>
          <cell r="BK164">
            <v>0</v>
          </cell>
          <cell r="BL164">
            <v>0</v>
          </cell>
          <cell r="BM164">
            <v>0</v>
          </cell>
          <cell r="BN164">
            <v>0</v>
          </cell>
          <cell r="BO164">
            <v>0</v>
          </cell>
          <cell r="BP164">
            <v>0</v>
          </cell>
          <cell r="BQ164">
            <v>0</v>
          </cell>
          <cell r="BR164">
            <v>0</v>
          </cell>
          <cell r="BS164">
            <v>0</v>
          </cell>
          <cell r="BT164">
            <v>0</v>
          </cell>
          <cell r="BU164">
            <v>0</v>
          </cell>
        </row>
        <row r="165">
          <cell r="B165">
            <v>0</v>
          </cell>
          <cell r="C165">
            <v>0</v>
          </cell>
          <cell r="D165">
            <v>0</v>
          </cell>
          <cell r="E165">
            <v>0</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cell r="AS165">
            <v>0</v>
          </cell>
          <cell r="AT165">
            <v>0</v>
          </cell>
          <cell r="AU165">
            <v>0</v>
          </cell>
          <cell r="AV165">
            <v>0</v>
          </cell>
          <cell r="AW165">
            <v>0</v>
          </cell>
          <cell r="AX165">
            <v>0</v>
          </cell>
          <cell r="AY165">
            <v>0</v>
          </cell>
          <cell r="AZ165">
            <v>0</v>
          </cell>
          <cell r="BA165">
            <v>0</v>
          </cell>
          <cell r="BB165">
            <v>0</v>
          </cell>
          <cell r="BC165">
            <v>0</v>
          </cell>
          <cell r="BD165">
            <v>0</v>
          </cell>
          <cell r="BE165">
            <v>0</v>
          </cell>
          <cell r="BF165">
            <v>0</v>
          </cell>
          <cell r="BG165">
            <v>0</v>
          </cell>
          <cell r="BH165">
            <v>0</v>
          </cell>
          <cell r="BI165">
            <v>0</v>
          </cell>
          <cell r="BJ165">
            <v>0</v>
          </cell>
          <cell r="BK165">
            <v>0</v>
          </cell>
          <cell r="BL165">
            <v>0</v>
          </cell>
          <cell r="BM165">
            <v>0</v>
          </cell>
          <cell r="BN165">
            <v>0</v>
          </cell>
          <cell r="BO165">
            <v>0</v>
          </cell>
          <cell r="BP165">
            <v>0</v>
          </cell>
          <cell r="BQ165">
            <v>0</v>
          </cell>
          <cell r="BR165">
            <v>0</v>
          </cell>
          <cell r="BS165">
            <v>0</v>
          </cell>
          <cell r="BT165">
            <v>0</v>
          </cell>
          <cell r="BU165">
            <v>0</v>
          </cell>
        </row>
        <row r="166">
          <cell r="B166">
            <v>0</v>
          </cell>
          <cell r="C166">
            <v>0</v>
          </cell>
          <cell r="D166">
            <v>0</v>
          </cell>
          <cell r="E166">
            <v>0</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cell r="AS166">
            <v>0</v>
          </cell>
          <cell r="AT166">
            <v>0</v>
          </cell>
          <cell r="AU166">
            <v>0</v>
          </cell>
          <cell r="AV166">
            <v>0</v>
          </cell>
          <cell r="AW166">
            <v>0</v>
          </cell>
          <cell r="AX166">
            <v>0</v>
          </cell>
          <cell r="AY166">
            <v>0</v>
          </cell>
          <cell r="AZ166">
            <v>0</v>
          </cell>
          <cell r="BA166">
            <v>0</v>
          </cell>
          <cell r="BB166">
            <v>0</v>
          </cell>
          <cell r="BC166">
            <v>0</v>
          </cell>
          <cell r="BD166">
            <v>0</v>
          </cell>
          <cell r="BE166">
            <v>0</v>
          </cell>
          <cell r="BF166">
            <v>0</v>
          </cell>
          <cell r="BG166">
            <v>0</v>
          </cell>
          <cell r="BH166">
            <v>0</v>
          </cell>
          <cell r="BI166">
            <v>0</v>
          </cell>
          <cell r="BJ166">
            <v>0</v>
          </cell>
          <cell r="BK166">
            <v>0</v>
          </cell>
          <cell r="BL166">
            <v>0</v>
          </cell>
          <cell r="BM166">
            <v>0</v>
          </cell>
          <cell r="BN166">
            <v>0</v>
          </cell>
          <cell r="BO166">
            <v>0</v>
          </cell>
          <cell r="BP166">
            <v>0</v>
          </cell>
          <cell r="BQ166">
            <v>0</v>
          </cell>
          <cell r="BR166">
            <v>0</v>
          </cell>
          <cell r="BS166">
            <v>0</v>
          </cell>
          <cell r="BT166">
            <v>0</v>
          </cell>
          <cell r="BU166">
            <v>0</v>
          </cell>
        </row>
        <row r="167">
          <cell r="B167">
            <v>0</v>
          </cell>
          <cell r="C167">
            <v>0</v>
          </cell>
          <cell r="D167">
            <v>0</v>
          </cell>
          <cell r="E167">
            <v>0</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cell r="AS167">
            <v>0</v>
          </cell>
          <cell r="AT167">
            <v>0</v>
          </cell>
          <cell r="AU167">
            <v>0</v>
          </cell>
          <cell r="AV167">
            <v>0</v>
          </cell>
          <cell r="AW167">
            <v>0</v>
          </cell>
          <cell r="AX167">
            <v>0</v>
          </cell>
          <cell r="AY167">
            <v>0</v>
          </cell>
          <cell r="AZ167">
            <v>0</v>
          </cell>
          <cell r="BA167">
            <v>0</v>
          </cell>
          <cell r="BB167">
            <v>0</v>
          </cell>
          <cell r="BC167">
            <v>0</v>
          </cell>
          <cell r="BD167">
            <v>0</v>
          </cell>
          <cell r="BE167">
            <v>0</v>
          </cell>
          <cell r="BF167">
            <v>0</v>
          </cell>
          <cell r="BG167">
            <v>0</v>
          </cell>
          <cell r="BH167">
            <v>0</v>
          </cell>
          <cell r="BI167">
            <v>0</v>
          </cell>
          <cell r="BJ167">
            <v>0</v>
          </cell>
          <cell r="BK167">
            <v>0</v>
          </cell>
          <cell r="BL167">
            <v>0</v>
          </cell>
          <cell r="BM167">
            <v>0</v>
          </cell>
          <cell r="BN167">
            <v>0</v>
          </cell>
          <cell r="BO167">
            <v>0</v>
          </cell>
          <cell r="BP167">
            <v>0</v>
          </cell>
          <cell r="BQ167">
            <v>0</v>
          </cell>
          <cell r="BR167">
            <v>0</v>
          </cell>
          <cell r="BS167">
            <v>0</v>
          </cell>
          <cell r="BT167">
            <v>0</v>
          </cell>
          <cell r="BU167">
            <v>0</v>
          </cell>
        </row>
        <row r="168">
          <cell r="B168">
            <v>0</v>
          </cell>
          <cell r="C168">
            <v>0</v>
          </cell>
          <cell r="D168">
            <v>0</v>
          </cell>
          <cell r="E168">
            <v>0</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cell r="AS168">
            <v>0</v>
          </cell>
          <cell r="AT168">
            <v>0</v>
          </cell>
          <cell r="AU168">
            <v>0</v>
          </cell>
          <cell r="AV168">
            <v>0</v>
          </cell>
          <cell r="AW168">
            <v>0</v>
          </cell>
          <cell r="AX168">
            <v>0</v>
          </cell>
          <cell r="AY168">
            <v>0</v>
          </cell>
          <cell r="AZ168">
            <v>0</v>
          </cell>
          <cell r="BA168">
            <v>0</v>
          </cell>
          <cell r="BB168">
            <v>0</v>
          </cell>
          <cell r="BC168">
            <v>0</v>
          </cell>
          <cell r="BD168">
            <v>0</v>
          </cell>
          <cell r="BE168">
            <v>0</v>
          </cell>
          <cell r="BF168">
            <v>0</v>
          </cell>
          <cell r="BG168">
            <v>0</v>
          </cell>
          <cell r="BH168">
            <v>0</v>
          </cell>
          <cell r="BI168">
            <v>0</v>
          </cell>
          <cell r="BJ168">
            <v>0</v>
          </cell>
          <cell r="BK168">
            <v>0</v>
          </cell>
          <cell r="BL168">
            <v>0</v>
          </cell>
          <cell r="BM168">
            <v>0</v>
          </cell>
          <cell r="BN168">
            <v>0</v>
          </cell>
          <cell r="BO168">
            <v>0</v>
          </cell>
          <cell r="BP168">
            <v>0</v>
          </cell>
          <cell r="BQ168">
            <v>0</v>
          </cell>
          <cell r="BR168">
            <v>0</v>
          </cell>
          <cell r="BS168">
            <v>0</v>
          </cell>
          <cell r="BT168">
            <v>0</v>
          </cell>
          <cell r="BU168">
            <v>0</v>
          </cell>
        </row>
        <row r="169">
          <cell r="B169">
            <v>0</v>
          </cell>
          <cell r="C169">
            <v>0</v>
          </cell>
          <cell r="D169">
            <v>0</v>
          </cell>
          <cell r="E169">
            <v>0</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cell r="AS169">
            <v>0</v>
          </cell>
          <cell r="AT169">
            <v>0</v>
          </cell>
          <cell r="AU169">
            <v>0</v>
          </cell>
          <cell r="AV169">
            <v>0</v>
          </cell>
          <cell r="AW169">
            <v>0</v>
          </cell>
          <cell r="AX169">
            <v>0</v>
          </cell>
          <cell r="AY169">
            <v>0</v>
          </cell>
          <cell r="AZ169">
            <v>0</v>
          </cell>
          <cell r="BA169">
            <v>0</v>
          </cell>
          <cell r="BB169">
            <v>0</v>
          </cell>
          <cell r="BC169">
            <v>0</v>
          </cell>
          <cell r="BD169">
            <v>0</v>
          </cell>
          <cell r="BE169">
            <v>0</v>
          </cell>
          <cell r="BF169">
            <v>0</v>
          </cell>
          <cell r="BG169">
            <v>0</v>
          </cell>
          <cell r="BH169">
            <v>0</v>
          </cell>
          <cell r="BI169">
            <v>0</v>
          </cell>
          <cell r="BJ169">
            <v>0</v>
          </cell>
          <cell r="BK169">
            <v>0</v>
          </cell>
          <cell r="BL169">
            <v>0</v>
          </cell>
          <cell r="BM169">
            <v>0</v>
          </cell>
          <cell r="BN169">
            <v>0</v>
          </cell>
          <cell r="BO169">
            <v>0</v>
          </cell>
          <cell r="BP169">
            <v>0</v>
          </cell>
          <cell r="BQ169">
            <v>0</v>
          </cell>
          <cell r="BR169">
            <v>0</v>
          </cell>
          <cell r="BS169">
            <v>0</v>
          </cell>
          <cell r="BT169">
            <v>0</v>
          </cell>
          <cell r="BU169">
            <v>0</v>
          </cell>
        </row>
        <row r="170">
          <cell r="B170">
            <v>0</v>
          </cell>
          <cell r="C170">
            <v>0</v>
          </cell>
          <cell r="D170">
            <v>0</v>
          </cell>
          <cell r="E170">
            <v>0</v>
          </cell>
          <cell r="F170">
            <v>0</v>
          </cell>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cell r="AS170">
            <v>0</v>
          </cell>
          <cell r="AT170">
            <v>0</v>
          </cell>
          <cell r="AU170">
            <v>0</v>
          </cell>
          <cell r="AV170">
            <v>0</v>
          </cell>
          <cell r="AW170">
            <v>0</v>
          </cell>
          <cell r="AX170">
            <v>0</v>
          </cell>
          <cell r="AY170">
            <v>0</v>
          </cell>
          <cell r="AZ170">
            <v>0</v>
          </cell>
          <cell r="BA170">
            <v>0</v>
          </cell>
          <cell r="BB170">
            <v>0</v>
          </cell>
          <cell r="BC170">
            <v>0</v>
          </cell>
          <cell r="BD170">
            <v>0</v>
          </cell>
          <cell r="BE170">
            <v>0</v>
          </cell>
          <cell r="BF170">
            <v>0</v>
          </cell>
          <cell r="BG170">
            <v>0</v>
          </cell>
          <cell r="BH170">
            <v>0</v>
          </cell>
          <cell r="BI170">
            <v>0</v>
          </cell>
          <cell r="BJ170">
            <v>0</v>
          </cell>
          <cell r="BK170">
            <v>0</v>
          </cell>
          <cell r="BL170">
            <v>0</v>
          </cell>
          <cell r="BM170">
            <v>0</v>
          </cell>
          <cell r="BN170">
            <v>0</v>
          </cell>
          <cell r="BO170">
            <v>0</v>
          </cell>
          <cell r="BP170">
            <v>0</v>
          </cell>
          <cell r="BQ170">
            <v>0</v>
          </cell>
          <cell r="BR170">
            <v>0</v>
          </cell>
          <cell r="BS170">
            <v>0</v>
          </cell>
          <cell r="BT170">
            <v>0</v>
          </cell>
          <cell r="BU170">
            <v>0</v>
          </cell>
        </row>
        <row r="171">
          <cell r="B171">
            <v>0</v>
          </cell>
          <cell r="C171">
            <v>0</v>
          </cell>
          <cell r="D171">
            <v>0</v>
          </cell>
          <cell r="E171">
            <v>0</v>
          </cell>
          <cell r="F171">
            <v>0</v>
          </cell>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R171">
            <v>0</v>
          </cell>
          <cell r="AS171">
            <v>0</v>
          </cell>
          <cell r="AT171">
            <v>0</v>
          </cell>
          <cell r="AU171">
            <v>0</v>
          </cell>
          <cell r="AV171">
            <v>0</v>
          </cell>
          <cell r="AW171">
            <v>0</v>
          </cell>
          <cell r="AX171">
            <v>0</v>
          </cell>
          <cell r="AY171">
            <v>0</v>
          </cell>
          <cell r="AZ171">
            <v>0</v>
          </cell>
          <cell r="BA171">
            <v>0</v>
          </cell>
          <cell r="BB171">
            <v>0</v>
          </cell>
          <cell r="BC171">
            <v>0</v>
          </cell>
          <cell r="BD171">
            <v>0</v>
          </cell>
          <cell r="BE171">
            <v>0</v>
          </cell>
          <cell r="BF171">
            <v>0</v>
          </cell>
          <cell r="BG171">
            <v>0</v>
          </cell>
          <cell r="BH171">
            <v>0</v>
          </cell>
          <cell r="BI171">
            <v>0</v>
          </cell>
          <cell r="BJ171">
            <v>0</v>
          </cell>
          <cell r="BK171">
            <v>0</v>
          </cell>
          <cell r="BL171">
            <v>0</v>
          </cell>
          <cell r="BM171">
            <v>0</v>
          </cell>
          <cell r="BN171">
            <v>0</v>
          </cell>
          <cell r="BO171">
            <v>0</v>
          </cell>
          <cell r="BP171">
            <v>0</v>
          </cell>
          <cell r="BQ171">
            <v>0</v>
          </cell>
          <cell r="BR171">
            <v>0</v>
          </cell>
          <cell r="BS171">
            <v>0</v>
          </cell>
          <cell r="BT171">
            <v>0</v>
          </cell>
          <cell r="BU171">
            <v>0</v>
          </cell>
        </row>
        <row r="172">
          <cell r="B172">
            <v>0</v>
          </cell>
          <cell r="C172">
            <v>0</v>
          </cell>
          <cell r="D172">
            <v>0</v>
          </cell>
          <cell r="E172">
            <v>0</v>
          </cell>
          <cell r="F172">
            <v>0</v>
          </cell>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cell r="AS172">
            <v>0</v>
          </cell>
          <cell r="AT172">
            <v>0</v>
          </cell>
          <cell r="AU172">
            <v>0</v>
          </cell>
          <cell r="AV172">
            <v>0</v>
          </cell>
          <cell r="AW172">
            <v>0</v>
          </cell>
          <cell r="AX172">
            <v>0</v>
          </cell>
          <cell r="AY172">
            <v>0</v>
          </cell>
          <cell r="AZ172">
            <v>0</v>
          </cell>
          <cell r="BA172">
            <v>0</v>
          </cell>
          <cell r="BB172">
            <v>0</v>
          </cell>
          <cell r="BC172">
            <v>0</v>
          </cell>
          <cell r="BD172">
            <v>0</v>
          </cell>
          <cell r="BE172">
            <v>0</v>
          </cell>
          <cell r="BF172">
            <v>0</v>
          </cell>
          <cell r="BG172">
            <v>0</v>
          </cell>
          <cell r="BH172">
            <v>0</v>
          </cell>
          <cell r="BI172">
            <v>0</v>
          </cell>
          <cell r="BJ172">
            <v>0</v>
          </cell>
          <cell r="BK172">
            <v>0</v>
          </cell>
          <cell r="BL172">
            <v>0</v>
          </cell>
          <cell r="BM172">
            <v>0</v>
          </cell>
          <cell r="BN172">
            <v>0</v>
          </cell>
          <cell r="BO172">
            <v>0</v>
          </cell>
          <cell r="BP172">
            <v>0</v>
          </cell>
          <cell r="BQ172">
            <v>0</v>
          </cell>
          <cell r="BR172">
            <v>0</v>
          </cell>
          <cell r="BS172">
            <v>0</v>
          </cell>
          <cell r="BT172">
            <v>0</v>
          </cell>
          <cell r="BU172">
            <v>0</v>
          </cell>
        </row>
        <row r="173">
          <cell r="B173">
            <v>0</v>
          </cell>
          <cell r="C173">
            <v>0</v>
          </cell>
          <cell r="D173">
            <v>0</v>
          </cell>
          <cell r="E173">
            <v>0</v>
          </cell>
          <cell r="F173">
            <v>0</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cell r="AS173">
            <v>0</v>
          </cell>
          <cell r="AT173">
            <v>0</v>
          </cell>
          <cell r="AU173">
            <v>0</v>
          </cell>
          <cell r="AV173">
            <v>0</v>
          </cell>
          <cell r="AW173">
            <v>0</v>
          </cell>
          <cell r="AX173">
            <v>0</v>
          </cell>
          <cell r="AY173">
            <v>0</v>
          </cell>
          <cell r="AZ173">
            <v>0</v>
          </cell>
          <cell r="BA173">
            <v>0</v>
          </cell>
          <cell r="BB173">
            <v>0</v>
          </cell>
          <cell r="BC173">
            <v>0</v>
          </cell>
          <cell r="BD173">
            <v>0</v>
          </cell>
          <cell r="BE173">
            <v>0</v>
          </cell>
          <cell r="BF173">
            <v>0</v>
          </cell>
          <cell r="BG173">
            <v>0</v>
          </cell>
          <cell r="BH173">
            <v>0</v>
          </cell>
          <cell r="BI173">
            <v>0</v>
          </cell>
          <cell r="BJ173">
            <v>0</v>
          </cell>
          <cell r="BK173">
            <v>0</v>
          </cell>
          <cell r="BL173">
            <v>0</v>
          </cell>
          <cell r="BM173">
            <v>0</v>
          </cell>
          <cell r="BN173">
            <v>0</v>
          </cell>
          <cell r="BO173">
            <v>0</v>
          </cell>
          <cell r="BP173">
            <v>0</v>
          </cell>
          <cell r="BQ173">
            <v>0</v>
          </cell>
          <cell r="BR173">
            <v>0</v>
          </cell>
          <cell r="BS173">
            <v>0</v>
          </cell>
          <cell r="BT173">
            <v>0</v>
          </cell>
          <cell r="BU173">
            <v>0</v>
          </cell>
        </row>
        <row r="174">
          <cell r="B174">
            <v>0</v>
          </cell>
          <cell r="C174">
            <v>0</v>
          </cell>
          <cell r="D174">
            <v>0</v>
          </cell>
          <cell r="E174">
            <v>0</v>
          </cell>
          <cell r="F174">
            <v>0</v>
          </cell>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cell r="AS174">
            <v>0</v>
          </cell>
          <cell r="AT174">
            <v>0</v>
          </cell>
          <cell r="AU174">
            <v>0</v>
          </cell>
          <cell r="AV174">
            <v>0</v>
          </cell>
          <cell r="AW174">
            <v>0</v>
          </cell>
          <cell r="AX174">
            <v>0</v>
          </cell>
          <cell r="AY174">
            <v>0</v>
          </cell>
          <cell r="AZ174">
            <v>0</v>
          </cell>
          <cell r="BA174">
            <v>0</v>
          </cell>
          <cell r="BB174">
            <v>0</v>
          </cell>
          <cell r="BC174">
            <v>0</v>
          </cell>
          <cell r="BD174">
            <v>0</v>
          </cell>
          <cell r="BE174">
            <v>0</v>
          </cell>
          <cell r="BF174">
            <v>0</v>
          </cell>
          <cell r="BG174">
            <v>0</v>
          </cell>
          <cell r="BH174">
            <v>0</v>
          </cell>
          <cell r="BI174">
            <v>0</v>
          </cell>
          <cell r="BJ174">
            <v>0</v>
          </cell>
          <cell r="BK174">
            <v>0</v>
          </cell>
          <cell r="BL174">
            <v>0</v>
          </cell>
          <cell r="BM174">
            <v>0</v>
          </cell>
          <cell r="BN174">
            <v>0</v>
          </cell>
          <cell r="BO174">
            <v>0</v>
          </cell>
          <cell r="BP174">
            <v>0</v>
          </cell>
          <cell r="BQ174">
            <v>0</v>
          </cell>
          <cell r="BR174">
            <v>0</v>
          </cell>
          <cell r="BS174">
            <v>0</v>
          </cell>
          <cell r="BT174">
            <v>0</v>
          </cell>
          <cell r="BU174">
            <v>0</v>
          </cell>
        </row>
        <row r="175">
          <cell r="B175">
            <v>0</v>
          </cell>
          <cell r="C175">
            <v>0</v>
          </cell>
          <cell r="D175">
            <v>0</v>
          </cell>
          <cell r="E175">
            <v>0</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cell r="AS175">
            <v>0</v>
          </cell>
          <cell r="AT175">
            <v>0</v>
          </cell>
          <cell r="AU175">
            <v>0</v>
          </cell>
          <cell r="AV175">
            <v>0</v>
          </cell>
          <cell r="AW175">
            <v>0</v>
          </cell>
          <cell r="AX175">
            <v>0</v>
          </cell>
          <cell r="AY175">
            <v>0</v>
          </cell>
          <cell r="AZ175">
            <v>0</v>
          </cell>
          <cell r="BA175">
            <v>0</v>
          </cell>
          <cell r="BB175">
            <v>0</v>
          </cell>
          <cell r="BC175">
            <v>0</v>
          </cell>
          <cell r="BD175">
            <v>0</v>
          </cell>
          <cell r="BE175">
            <v>0</v>
          </cell>
          <cell r="BF175">
            <v>0</v>
          </cell>
          <cell r="BG175">
            <v>0</v>
          </cell>
          <cell r="BH175">
            <v>0</v>
          </cell>
          <cell r="BI175">
            <v>0</v>
          </cell>
          <cell r="BJ175">
            <v>0</v>
          </cell>
          <cell r="BK175">
            <v>0</v>
          </cell>
          <cell r="BL175">
            <v>0</v>
          </cell>
          <cell r="BM175">
            <v>0</v>
          </cell>
          <cell r="BN175">
            <v>0</v>
          </cell>
          <cell r="BO175">
            <v>0</v>
          </cell>
          <cell r="BP175">
            <v>0</v>
          </cell>
          <cell r="BQ175">
            <v>0</v>
          </cell>
          <cell r="BR175">
            <v>0</v>
          </cell>
          <cell r="BS175">
            <v>0</v>
          </cell>
          <cell r="BT175">
            <v>0</v>
          </cell>
          <cell r="BU175">
            <v>0</v>
          </cell>
        </row>
        <row r="176">
          <cell r="B176">
            <v>0</v>
          </cell>
          <cell r="C176">
            <v>0</v>
          </cell>
          <cell r="D176">
            <v>0</v>
          </cell>
          <cell r="E176">
            <v>0</v>
          </cell>
          <cell r="F176">
            <v>0</v>
          </cell>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cell r="AS176">
            <v>0</v>
          </cell>
          <cell r="AT176">
            <v>0</v>
          </cell>
          <cell r="AU176">
            <v>0</v>
          </cell>
          <cell r="AV176">
            <v>0</v>
          </cell>
          <cell r="AW176">
            <v>0</v>
          </cell>
          <cell r="AX176">
            <v>0</v>
          </cell>
          <cell r="AY176">
            <v>0</v>
          </cell>
          <cell r="AZ176">
            <v>0</v>
          </cell>
          <cell r="BA176">
            <v>0</v>
          </cell>
          <cell r="BB176">
            <v>0</v>
          </cell>
          <cell r="BC176">
            <v>0</v>
          </cell>
          <cell r="BD176">
            <v>0</v>
          </cell>
          <cell r="BE176">
            <v>0</v>
          </cell>
          <cell r="BF176">
            <v>0</v>
          </cell>
          <cell r="BG176">
            <v>0</v>
          </cell>
          <cell r="BH176">
            <v>0</v>
          </cell>
          <cell r="BI176">
            <v>0</v>
          </cell>
          <cell r="BJ176">
            <v>0</v>
          </cell>
          <cell r="BK176">
            <v>0</v>
          </cell>
          <cell r="BL176">
            <v>0</v>
          </cell>
          <cell r="BM176">
            <v>0</v>
          </cell>
          <cell r="BN176">
            <v>0</v>
          </cell>
          <cell r="BO176">
            <v>0</v>
          </cell>
          <cell r="BP176">
            <v>0</v>
          </cell>
          <cell r="BQ176">
            <v>0</v>
          </cell>
          <cell r="BR176">
            <v>0</v>
          </cell>
          <cell r="BS176">
            <v>0</v>
          </cell>
          <cell r="BT176">
            <v>0</v>
          </cell>
          <cell r="BU176">
            <v>0</v>
          </cell>
        </row>
        <row r="177">
          <cell r="B177">
            <v>0</v>
          </cell>
          <cell r="C177">
            <v>0</v>
          </cell>
          <cell r="D177">
            <v>0</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cell r="AV177">
            <v>0</v>
          </cell>
          <cell r="AW177">
            <v>0</v>
          </cell>
          <cell r="AX177">
            <v>0</v>
          </cell>
          <cell r="AY177">
            <v>0</v>
          </cell>
          <cell r="AZ177">
            <v>0</v>
          </cell>
          <cell r="BA177">
            <v>0</v>
          </cell>
          <cell r="BB177">
            <v>0</v>
          </cell>
          <cell r="BC177">
            <v>0</v>
          </cell>
          <cell r="BD177">
            <v>0</v>
          </cell>
          <cell r="BE177">
            <v>0</v>
          </cell>
          <cell r="BF177">
            <v>0</v>
          </cell>
          <cell r="BG177">
            <v>0</v>
          </cell>
          <cell r="BH177">
            <v>0</v>
          </cell>
          <cell r="BI177">
            <v>0</v>
          </cell>
          <cell r="BJ177">
            <v>0</v>
          </cell>
          <cell r="BK177">
            <v>0</v>
          </cell>
          <cell r="BL177">
            <v>0</v>
          </cell>
          <cell r="BM177">
            <v>0</v>
          </cell>
          <cell r="BN177">
            <v>0</v>
          </cell>
          <cell r="BO177">
            <v>0</v>
          </cell>
          <cell r="BP177">
            <v>0</v>
          </cell>
          <cell r="BQ177">
            <v>0</v>
          </cell>
          <cell r="BR177">
            <v>0</v>
          </cell>
          <cell r="BS177">
            <v>0</v>
          </cell>
          <cell r="BT177">
            <v>0</v>
          </cell>
          <cell r="BU177">
            <v>0</v>
          </cell>
        </row>
        <row r="178">
          <cell r="B178">
            <v>0</v>
          </cell>
          <cell r="C178">
            <v>0</v>
          </cell>
          <cell r="D178">
            <v>0</v>
          </cell>
          <cell r="E178">
            <v>0</v>
          </cell>
          <cell r="F178">
            <v>0</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cell r="AV178">
            <v>0</v>
          </cell>
          <cell r="AW178">
            <v>0</v>
          </cell>
          <cell r="AX178">
            <v>0</v>
          </cell>
          <cell r="AY178">
            <v>0</v>
          </cell>
          <cell r="AZ178">
            <v>0</v>
          </cell>
          <cell r="BA178">
            <v>0</v>
          </cell>
          <cell r="BB178">
            <v>0</v>
          </cell>
          <cell r="BC178">
            <v>0</v>
          </cell>
          <cell r="BD178">
            <v>0</v>
          </cell>
          <cell r="BE178">
            <v>0</v>
          </cell>
          <cell r="BF178">
            <v>0</v>
          </cell>
          <cell r="BG178">
            <v>0</v>
          </cell>
          <cell r="BH178">
            <v>0</v>
          </cell>
          <cell r="BI178">
            <v>0</v>
          </cell>
          <cell r="BJ178">
            <v>0</v>
          </cell>
          <cell r="BK178">
            <v>0</v>
          </cell>
          <cell r="BL178">
            <v>0</v>
          </cell>
          <cell r="BM178">
            <v>0</v>
          </cell>
          <cell r="BN178">
            <v>0</v>
          </cell>
          <cell r="BO178">
            <v>0</v>
          </cell>
          <cell r="BP178">
            <v>0</v>
          </cell>
          <cell r="BQ178">
            <v>0</v>
          </cell>
          <cell r="BR178">
            <v>0</v>
          </cell>
          <cell r="BS178">
            <v>0</v>
          </cell>
          <cell r="BT178">
            <v>0</v>
          </cell>
          <cell r="BU178">
            <v>0</v>
          </cell>
        </row>
        <row r="179">
          <cell r="B179">
            <v>0</v>
          </cell>
          <cell r="C179">
            <v>0</v>
          </cell>
          <cell r="D179">
            <v>0</v>
          </cell>
          <cell r="E179">
            <v>0</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cell r="AS179">
            <v>0</v>
          </cell>
          <cell r="AT179">
            <v>0</v>
          </cell>
          <cell r="AU179">
            <v>0</v>
          </cell>
          <cell r="AV179">
            <v>0</v>
          </cell>
          <cell r="AW179">
            <v>0</v>
          </cell>
          <cell r="AX179">
            <v>0</v>
          </cell>
          <cell r="AY179">
            <v>0</v>
          </cell>
          <cell r="AZ179">
            <v>0</v>
          </cell>
          <cell r="BA179">
            <v>0</v>
          </cell>
          <cell r="BB179">
            <v>0</v>
          </cell>
          <cell r="BC179">
            <v>0</v>
          </cell>
          <cell r="BD179">
            <v>0</v>
          </cell>
          <cell r="BE179">
            <v>0</v>
          </cell>
          <cell r="BF179">
            <v>0</v>
          </cell>
          <cell r="BG179">
            <v>0</v>
          </cell>
          <cell r="BH179">
            <v>0</v>
          </cell>
          <cell r="BI179">
            <v>0</v>
          </cell>
          <cell r="BJ179">
            <v>0</v>
          </cell>
          <cell r="BK179">
            <v>0</v>
          </cell>
          <cell r="BL179">
            <v>0</v>
          </cell>
          <cell r="BM179">
            <v>0</v>
          </cell>
          <cell r="BN179">
            <v>0</v>
          </cell>
          <cell r="BO179">
            <v>0</v>
          </cell>
          <cell r="BP179">
            <v>0</v>
          </cell>
          <cell r="BQ179">
            <v>0</v>
          </cell>
          <cell r="BR179">
            <v>0</v>
          </cell>
          <cell r="BS179">
            <v>0</v>
          </cell>
          <cell r="BT179">
            <v>0</v>
          </cell>
          <cell r="BU179">
            <v>0</v>
          </cell>
        </row>
        <row r="180">
          <cell r="B180">
            <v>0</v>
          </cell>
          <cell r="C180">
            <v>0</v>
          </cell>
          <cell r="D180">
            <v>0</v>
          </cell>
          <cell r="E180">
            <v>0</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cell r="AS180">
            <v>0</v>
          </cell>
          <cell r="AT180">
            <v>0</v>
          </cell>
          <cell r="AU180">
            <v>0</v>
          </cell>
          <cell r="AV180">
            <v>0</v>
          </cell>
          <cell r="AW180">
            <v>0</v>
          </cell>
          <cell r="AX180">
            <v>0</v>
          </cell>
          <cell r="AY180">
            <v>0</v>
          </cell>
          <cell r="AZ180">
            <v>0</v>
          </cell>
          <cell r="BA180">
            <v>0</v>
          </cell>
          <cell r="BB180">
            <v>0</v>
          </cell>
          <cell r="BC180">
            <v>0</v>
          </cell>
          <cell r="BD180">
            <v>0</v>
          </cell>
          <cell r="BE180">
            <v>0</v>
          </cell>
          <cell r="BF180">
            <v>0</v>
          </cell>
          <cell r="BG180">
            <v>0</v>
          </cell>
          <cell r="BH180">
            <v>0</v>
          </cell>
          <cell r="BI180">
            <v>0</v>
          </cell>
          <cell r="BJ180">
            <v>0</v>
          </cell>
          <cell r="BK180">
            <v>0</v>
          </cell>
          <cell r="BL180">
            <v>0</v>
          </cell>
          <cell r="BM180">
            <v>0</v>
          </cell>
          <cell r="BN180">
            <v>0</v>
          </cell>
          <cell r="BO180">
            <v>0</v>
          </cell>
          <cell r="BP180">
            <v>0</v>
          </cell>
          <cell r="BQ180">
            <v>0</v>
          </cell>
          <cell r="BR180">
            <v>0</v>
          </cell>
          <cell r="BS180">
            <v>0</v>
          </cell>
          <cell r="BT180">
            <v>0</v>
          </cell>
          <cell r="BU180">
            <v>0</v>
          </cell>
        </row>
        <row r="181">
          <cell r="B181">
            <v>0</v>
          </cell>
          <cell r="C181">
            <v>0</v>
          </cell>
          <cell r="D181">
            <v>0</v>
          </cell>
          <cell r="E181">
            <v>0</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cell r="AS181">
            <v>0</v>
          </cell>
          <cell r="AT181">
            <v>0</v>
          </cell>
          <cell r="AU181">
            <v>0</v>
          </cell>
          <cell r="AV181">
            <v>0</v>
          </cell>
          <cell r="AW181">
            <v>0</v>
          </cell>
          <cell r="AX181">
            <v>0</v>
          </cell>
          <cell r="AY181">
            <v>0</v>
          </cell>
          <cell r="AZ181">
            <v>0</v>
          </cell>
          <cell r="BA181">
            <v>0</v>
          </cell>
          <cell r="BB181">
            <v>0</v>
          </cell>
          <cell r="BC181">
            <v>0</v>
          </cell>
          <cell r="BD181">
            <v>0</v>
          </cell>
          <cell r="BE181">
            <v>0</v>
          </cell>
          <cell r="BF181">
            <v>0</v>
          </cell>
          <cell r="BG181">
            <v>0</v>
          </cell>
          <cell r="BH181">
            <v>0</v>
          </cell>
          <cell r="BI181">
            <v>0</v>
          </cell>
          <cell r="BJ181">
            <v>0</v>
          </cell>
          <cell r="BK181">
            <v>0</v>
          </cell>
          <cell r="BL181">
            <v>0</v>
          </cell>
          <cell r="BM181">
            <v>0</v>
          </cell>
          <cell r="BN181">
            <v>0</v>
          </cell>
          <cell r="BO181">
            <v>0</v>
          </cell>
          <cell r="BP181">
            <v>0</v>
          </cell>
          <cell r="BQ181">
            <v>0</v>
          </cell>
          <cell r="BR181">
            <v>0</v>
          </cell>
          <cell r="BS181">
            <v>0</v>
          </cell>
          <cell r="BT181">
            <v>0</v>
          </cell>
          <cell r="BU181">
            <v>0</v>
          </cell>
        </row>
        <row r="182">
          <cell r="B182">
            <v>0</v>
          </cell>
          <cell r="C182">
            <v>0</v>
          </cell>
          <cell r="D182">
            <v>0</v>
          </cell>
          <cell r="E182">
            <v>0</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cell r="AS182">
            <v>0</v>
          </cell>
          <cell r="AT182">
            <v>0</v>
          </cell>
          <cell r="AU182">
            <v>0</v>
          </cell>
          <cell r="AV182">
            <v>0</v>
          </cell>
          <cell r="AW182">
            <v>0</v>
          </cell>
          <cell r="AX182">
            <v>0</v>
          </cell>
          <cell r="AY182">
            <v>0</v>
          </cell>
          <cell r="AZ182">
            <v>0</v>
          </cell>
          <cell r="BA182">
            <v>0</v>
          </cell>
          <cell r="BB182">
            <v>0</v>
          </cell>
          <cell r="BC182">
            <v>0</v>
          </cell>
          <cell r="BD182">
            <v>0</v>
          </cell>
          <cell r="BE182">
            <v>0</v>
          </cell>
          <cell r="BF182">
            <v>0</v>
          </cell>
          <cell r="BG182">
            <v>0</v>
          </cell>
          <cell r="BH182">
            <v>0</v>
          </cell>
          <cell r="BI182">
            <v>0</v>
          </cell>
          <cell r="BJ182">
            <v>0</v>
          </cell>
          <cell r="BK182">
            <v>0</v>
          </cell>
          <cell r="BL182">
            <v>0</v>
          </cell>
          <cell r="BM182">
            <v>0</v>
          </cell>
          <cell r="BN182">
            <v>0</v>
          </cell>
          <cell r="BO182">
            <v>0</v>
          </cell>
          <cell r="BP182">
            <v>0</v>
          </cell>
          <cell r="BQ182">
            <v>0</v>
          </cell>
          <cell r="BR182">
            <v>0</v>
          </cell>
          <cell r="BS182">
            <v>0</v>
          </cell>
          <cell r="BT182">
            <v>0</v>
          </cell>
          <cell r="BU182">
            <v>0</v>
          </cell>
        </row>
        <row r="183">
          <cell r="B183">
            <v>0</v>
          </cell>
          <cell r="C183">
            <v>0</v>
          </cell>
          <cell r="D183">
            <v>0</v>
          </cell>
          <cell r="E183">
            <v>0</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cell r="AS183">
            <v>0</v>
          </cell>
          <cell r="AT183">
            <v>0</v>
          </cell>
          <cell r="AU183">
            <v>0</v>
          </cell>
          <cell r="AV183">
            <v>0</v>
          </cell>
          <cell r="AW183">
            <v>0</v>
          </cell>
          <cell r="AX183">
            <v>0</v>
          </cell>
          <cell r="AY183">
            <v>0</v>
          </cell>
          <cell r="AZ183">
            <v>0</v>
          </cell>
          <cell r="BA183">
            <v>0</v>
          </cell>
          <cell r="BB183">
            <v>0</v>
          </cell>
          <cell r="BC183">
            <v>0</v>
          </cell>
          <cell r="BD183">
            <v>0</v>
          </cell>
          <cell r="BE183">
            <v>0</v>
          </cell>
          <cell r="BF183">
            <v>0</v>
          </cell>
          <cell r="BG183">
            <v>0</v>
          </cell>
          <cell r="BH183">
            <v>0</v>
          </cell>
          <cell r="BI183">
            <v>0</v>
          </cell>
          <cell r="BJ183">
            <v>0</v>
          </cell>
          <cell r="BK183">
            <v>0</v>
          </cell>
          <cell r="BL183">
            <v>0</v>
          </cell>
          <cell r="BM183">
            <v>0</v>
          </cell>
          <cell r="BN183">
            <v>0</v>
          </cell>
          <cell r="BO183">
            <v>0</v>
          </cell>
          <cell r="BP183">
            <v>0</v>
          </cell>
          <cell r="BQ183">
            <v>0</v>
          </cell>
          <cell r="BR183">
            <v>0</v>
          </cell>
          <cell r="BS183">
            <v>0</v>
          </cell>
          <cell r="BT183">
            <v>0</v>
          </cell>
          <cell r="BU183">
            <v>0</v>
          </cell>
        </row>
        <row r="184">
          <cell r="B184">
            <v>0</v>
          </cell>
          <cell r="C184">
            <v>0</v>
          </cell>
          <cell r="D184">
            <v>0</v>
          </cell>
          <cell r="E184">
            <v>0</v>
          </cell>
          <cell r="F184">
            <v>0</v>
          </cell>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cell r="AS184">
            <v>0</v>
          </cell>
          <cell r="AT184">
            <v>0</v>
          </cell>
          <cell r="AU184">
            <v>0</v>
          </cell>
          <cell r="AV184">
            <v>0</v>
          </cell>
          <cell r="AW184">
            <v>0</v>
          </cell>
          <cell r="AX184">
            <v>0</v>
          </cell>
          <cell r="AY184">
            <v>0</v>
          </cell>
          <cell r="AZ184">
            <v>0</v>
          </cell>
          <cell r="BA184">
            <v>0</v>
          </cell>
          <cell r="BB184">
            <v>0</v>
          </cell>
          <cell r="BC184">
            <v>0</v>
          </cell>
          <cell r="BD184">
            <v>0</v>
          </cell>
          <cell r="BE184">
            <v>0</v>
          </cell>
          <cell r="BF184">
            <v>0</v>
          </cell>
          <cell r="BG184">
            <v>0</v>
          </cell>
          <cell r="BH184">
            <v>0</v>
          </cell>
          <cell r="BI184">
            <v>0</v>
          </cell>
          <cell r="BJ184">
            <v>0</v>
          </cell>
          <cell r="BK184">
            <v>0</v>
          </cell>
          <cell r="BL184">
            <v>0</v>
          </cell>
          <cell r="BM184">
            <v>0</v>
          </cell>
          <cell r="BN184">
            <v>0</v>
          </cell>
          <cell r="BO184">
            <v>0</v>
          </cell>
          <cell r="BP184">
            <v>0</v>
          </cell>
          <cell r="BQ184">
            <v>0</v>
          </cell>
          <cell r="BR184">
            <v>0</v>
          </cell>
          <cell r="BS184">
            <v>0</v>
          </cell>
          <cell r="BT184">
            <v>0</v>
          </cell>
          <cell r="BU184">
            <v>0</v>
          </cell>
        </row>
        <row r="185">
          <cell r="B185">
            <v>0</v>
          </cell>
          <cell r="C185">
            <v>0</v>
          </cell>
          <cell r="D185">
            <v>0</v>
          </cell>
          <cell r="E185">
            <v>0</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cell r="AS185">
            <v>0</v>
          </cell>
          <cell r="AT185">
            <v>0</v>
          </cell>
          <cell r="AU185">
            <v>0</v>
          </cell>
          <cell r="AV185">
            <v>0</v>
          </cell>
          <cell r="AW185">
            <v>0</v>
          </cell>
          <cell r="AX185">
            <v>0</v>
          </cell>
          <cell r="AY185">
            <v>0</v>
          </cell>
          <cell r="AZ185">
            <v>0</v>
          </cell>
          <cell r="BA185">
            <v>0</v>
          </cell>
          <cell r="BB185">
            <v>0</v>
          </cell>
          <cell r="BC185">
            <v>0</v>
          </cell>
          <cell r="BD185">
            <v>0</v>
          </cell>
          <cell r="BE185">
            <v>0</v>
          </cell>
          <cell r="BF185">
            <v>0</v>
          </cell>
          <cell r="BG185">
            <v>0</v>
          </cell>
          <cell r="BH185">
            <v>0</v>
          </cell>
          <cell r="BI185">
            <v>0</v>
          </cell>
          <cell r="BJ185">
            <v>0</v>
          </cell>
          <cell r="BK185">
            <v>0</v>
          </cell>
          <cell r="BL185">
            <v>0</v>
          </cell>
          <cell r="BM185">
            <v>0</v>
          </cell>
          <cell r="BN185">
            <v>0</v>
          </cell>
          <cell r="BO185">
            <v>0</v>
          </cell>
          <cell r="BP185">
            <v>0</v>
          </cell>
          <cell r="BQ185">
            <v>0</v>
          </cell>
          <cell r="BR185">
            <v>0</v>
          </cell>
          <cell r="BS185">
            <v>0</v>
          </cell>
          <cell r="BT185">
            <v>0</v>
          </cell>
          <cell r="BU185">
            <v>0</v>
          </cell>
        </row>
        <row r="186">
          <cell r="B186">
            <v>0</v>
          </cell>
          <cell r="C186">
            <v>0</v>
          </cell>
          <cell r="D186">
            <v>0</v>
          </cell>
          <cell r="E186">
            <v>0</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cell r="AS186">
            <v>0</v>
          </cell>
          <cell r="AT186">
            <v>0</v>
          </cell>
          <cell r="AU186">
            <v>0</v>
          </cell>
          <cell r="AV186">
            <v>0</v>
          </cell>
          <cell r="AW186">
            <v>0</v>
          </cell>
          <cell r="AX186">
            <v>0</v>
          </cell>
          <cell r="AY186">
            <v>0</v>
          </cell>
          <cell r="AZ186">
            <v>0</v>
          </cell>
          <cell r="BA186">
            <v>0</v>
          </cell>
          <cell r="BB186">
            <v>0</v>
          </cell>
          <cell r="BC186">
            <v>0</v>
          </cell>
          <cell r="BD186">
            <v>0</v>
          </cell>
          <cell r="BE186">
            <v>0</v>
          </cell>
          <cell r="BF186">
            <v>0</v>
          </cell>
          <cell r="BG186">
            <v>0</v>
          </cell>
          <cell r="BH186">
            <v>0</v>
          </cell>
          <cell r="BI186">
            <v>0</v>
          </cell>
          <cell r="BJ186">
            <v>0</v>
          </cell>
          <cell r="BK186">
            <v>0</v>
          </cell>
          <cell r="BL186">
            <v>0</v>
          </cell>
          <cell r="BM186">
            <v>0</v>
          </cell>
          <cell r="BN186">
            <v>0</v>
          </cell>
          <cell r="BO186">
            <v>0</v>
          </cell>
          <cell r="BP186">
            <v>0</v>
          </cell>
          <cell r="BQ186">
            <v>0</v>
          </cell>
          <cell r="BR186">
            <v>0</v>
          </cell>
          <cell r="BS186">
            <v>0</v>
          </cell>
          <cell r="BT186">
            <v>0</v>
          </cell>
          <cell r="BU186">
            <v>0</v>
          </cell>
        </row>
        <row r="187">
          <cell r="B187">
            <v>0</v>
          </cell>
          <cell r="C187">
            <v>0</v>
          </cell>
          <cell r="D187">
            <v>0</v>
          </cell>
          <cell r="E187">
            <v>0</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cell r="AS187">
            <v>0</v>
          </cell>
          <cell r="AT187">
            <v>0</v>
          </cell>
          <cell r="AU187">
            <v>0</v>
          </cell>
          <cell r="AV187">
            <v>0</v>
          </cell>
          <cell r="AW187">
            <v>0</v>
          </cell>
          <cell r="AX187">
            <v>0</v>
          </cell>
          <cell r="AY187">
            <v>0</v>
          </cell>
          <cell r="AZ187">
            <v>0</v>
          </cell>
          <cell r="BA187">
            <v>0</v>
          </cell>
          <cell r="BB187">
            <v>0</v>
          </cell>
          <cell r="BC187">
            <v>0</v>
          </cell>
          <cell r="BD187">
            <v>0</v>
          </cell>
          <cell r="BE187">
            <v>0</v>
          </cell>
          <cell r="BF187">
            <v>0</v>
          </cell>
          <cell r="BG187">
            <v>0</v>
          </cell>
          <cell r="BH187">
            <v>0</v>
          </cell>
          <cell r="BI187">
            <v>0</v>
          </cell>
          <cell r="BJ187">
            <v>0</v>
          </cell>
          <cell r="BK187">
            <v>0</v>
          </cell>
          <cell r="BL187">
            <v>0</v>
          </cell>
          <cell r="BM187">
            <v>0</v>
          </cell>
          <cell r="BN187">
            <v>0</v>
          </cell>
          <cell r="BO187">
            <v>0</v>
          </cell>
          <cell r="BP187">
            <v>0</v>
          </cell>
          <cell r="BQ187">
            <v>0</v>
          </cell>
          <cell r="BR187">
            <v>0</v>
          </cell>
          <cell r="BS187">
            <v>0</v>
          </cell>
          <cell r="BT187">
            <v>0</v>
          </cell>
          <cell r="BU187">
            <v>0</v>
          </cell>
        </row>
        <row r="188">
          <cell r="B188">
            <v>0</v>
          </cell>
          <cell r="C188">
            <v>0</v>
          </cell>
          <cell r="D188">
            <v>0</v>
          </cell>
          <cell r="E188">
            <v>0</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cell r="AS188">
            <v>0</v>
          </cell>
          <cell r="AT188">
            <v>0</v>
          </cell>
          <cell r="AU188">
            <v>0</v>
          </cell>
          <cell r="AV188">
            <v>0</v>
          </cell>
          <cell r="AW188">
            <v>0</v>
          </cell>
          <cell r="AX188">
            <v>0</v>
          </cell>
          <cell r="AY188">
            <v>0</v>
          </cell>
          <cell r="AZ188">
            <v>0</v>
          </cell>
          <cell r="BA188">
            <v>0</v>
          </cell>
          <cell r="BB188">
            <v>0</v>
          </cell>
          <cell r="BC188">
            <v>0</v>
          </cell>
          <cell r="BD188">
            <v>0</v>
          </cell>
          <cell r="BE188">
            <v>0</v>
          </cell>
          <cell r="BF188">
            <v>0</v>
          </cell>
          <cell r="BG188">
            <v>0</v>
          </cell>
          <cell r="BH188">
            <v>0</v>
          </cell>
          <cell r="BI188">
            <v>0</v>
          </cell>
          <cell r="BJ188">
            <v>0</v>
          </cell>
          <cell r="BK188">
            <v>0</v>
          </cell>
          <cell r="BL188">
            <v>0</v>
          </cell>
          <cell r="BM188">
            <v>0</v>
          </cell>
          <cell r="BN188">
            <v>0</v>
          </cell>
          <cell r="BO188">
            <v>0</v>
          </cell>
          <cell r="BP188">
            <v>0</v>
          </cell>
          <cell r="BQ188">
            <v>0</v>
          </cell>
          <cell r="BR188">
            <v>0</v>
          </cell>
          <cell r="BS188">
            <v>0</v>
          </cell>
          <cell r="BT188">
            <v>0</v>
          </cell>
          <cell r="BU188">
            <v>0</v>
          </cell>
        </row>
        <row r="189">
          <cell r="B189">
            <v>0</v>
          </cell>
          <cell r="C189">
            <v>0</v>
          </cell>
          <cell r="D189">
            <v>0</v>
          </cell>
          <cell r="E189">
            <v>0</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cell r="AS189">
            <v>0</v>
          </cell>
          <cell r="AT189">
            <v>0</v>
          </cell>
          <cell r="AU189">
            <v>0</v>
          </cell>
          <cell r="AV189">
            <v>0</v>
          </cell>
          <cell r="AW189">
            <v>0</v>
          </cell>
          <cell r="AX189">
            <v>0</v>
          </cell>
          <cell r="AY189">
            <v>0</v>
          </cell>
          <cell r="AZ189">
            <v>0</v>
          </cell>
          <cell r="BA189">
            <v>0</v>
          </cell>
          <cell r="BB189">
            <v>0</v>
          </cell>
          <cell r="BC189">
            <v>0</v>
          </cell>
          <cell r="BD189">
            <v>0</v>
          </cell>
          <cell r="BE189">
            <v>0</v>
          </cell>
          <cell r="BF189">
            <v>0</v>
          </cell>
          <cell r="BG189">
            <v>0</v>
          </cell>
          <cell r="BH189">
            <v>0</v>
          </cell>
          <cell r="BI189">
            <v>0</v>
          </cell>
          <cell r="BJ189">
            <v>0</v>
          </cell>
          <cell r="BK189">
            <v>0</v>
          </cell>
          <cell r="BL189">
            <v>0</v>
          </cell>
          <cell r="BM189">
            <v>0</v>
          </cell>
          <cell r="BN189">
            <v>0</v>
          </cell>
          <cell r="BO189">
            <v>0</v>
          </cell>
          <cell r="BP189">
            <v>0</v>
          </cell>
          <cell r="BQ189">
            <v>0</v>
          </cell>
          <cell r="BR189">
            <v>0</v>
          </cell>
          <cell r="BS189">
            <v>0</v>
          </cell>
          <cell r="BT189">
            <v>0</v>
          </cell>
          <cell r="BU189">
            <v>0</v>
          </cell>
        </row>
        <row r="190">
          <cell r="B190">
            <v>0</v>
          </cell>
          <cell r="C190">
            <v>0</v>
          </cell>
          <cell r="D190">
            <v>0</v>
          </cell>
          <cell r="E190">
            <v>0</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cell r="AS190">
            <v>0</v>
          </cell>
          <cell r="AT190">
            <v>0</v>
          </cell>
          <cell r="AU190">
            <v>0</v>
          </cell>
          <cell r="AV190">
            <v>0</v>
          </cell>
          <cell r="AW190">
            <v>0</v>
          </cell>
          <cell r="AX190">
            <v>0</v>
          </cell>
          <cell r="AY190">
            <v>0</v>
          </cell>
          <cell r="AZ190">
            <v>0</v>
          </cell>
          <cell r="BA190">
            <v>0</v>
          </cell>
          <cell r="BB190">
            <v>0</v>
          </cell>
          <cell r="BC190">
            <v>0</v>
          </cell>
          <cell r="BD190">
            <v>0</v>
          </cell>
          <cell r="BE190">
            <v>0</v>
          </cell>
          <cell r="BF190">
            <v>0</v>
          </cell>
          <cell r="BG190">
            <v>0</v>
          </cell>
          <cell r="BH190">
            <v>0</v>
          </cell>
          <cell r="BI190">
            <v>0</v>
          </cell>
          <cell r="BJ190">
            <v>0</v>
          </cell>
          <cell r="BK190">
            <v>0</v>
          </cell>
          <cell r="BL190">
            <v>0</v>
          </cell>
          <cell r="BM190">
            <v>0</v>
          </cell>
          <cell r="BN190">
            <v>0</v>
          </cell>
          <cell r="BO190">
            <v>0</v>
          </cell>
          <cell r="BP190">
            <v>0</v>
          </cell>
          <cell r="BQ190">
            <v>0</v>
          </cell>
          <cell r="BR190">
            <v>0</v>
          </cell>
          <cell r="BS190">
            <v>0</v>
          </cell>
          <cell r="BT190">
            <v>0</v>
          </cell>
          <cell r="BU190">
            <v>0</v>
          </cell>
        </row>
        <row r="191">
          <cell r="B191">
            <v>0</v>
          </cell>
          <cell r="C191">
            <v>0</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cell r="AS191">
            <v>0</v>
          </cell>
          <cell r="AT191">
            <v>0</v>
          </cell>
          <cell r="AU191">
            <v>0</v>
          </cell>
          <cell r="AV191">
            <v>0</v>
          </cell>
          <cell r="AW191">
            <v>0</v>
          </cell>
          <cell r="AX191">
            <v>0</v>
          </cell>
          <cell r="AY191">
            <v>0</v>
          </cell>
          <cell r="AZ191">
            <v>0</v>
          </cell>
          <cell r="BA191">
            <v>0</v>
          </cell>
          <cell r="BB191">
            <v>0</v>
          </cell>
          <cell r="BC191">
            <v>0</v>
          </cell>
          <cell r="BD191">
            <v>0</v>
          </cell>
          <cell r="BE191">
            <v>0</v>
          </cell>
          <cell r="BF191">
            <v>0</v>
          </cell>
          <cell r="BG191">
            <v>0</v>
          </cell>
          <cell r="BH191">
            <v>0</v>
          </cell>
          <cell r="BI191">
            <v>0</v>
          </cell>
          <cell r="BJ191">
            <v>0</v>
          </cell>
          <cell r="BK191">
            <v>0</v>
          </cell>
          <cell r="BL191">
            <v>0</v>
          </cell>
          <cell r="BM191">
            <v>0</v>
          </cell>
          <cell r="BN191">
            <v>0</v>
          </cell>
          <cell r="BO191">
            <v>0</v>
          </cell>
          <cell r="BP191">
            <v>0</v>
          </cell>
          <cell r="BQ191">
            <v>0</v>
          </cell>
          <cell r="BR191">
            <v>0</v>
          </cell>
          <cell r="BS191">
            <v>0</v>
          </cell>
          <cell r="BT191">
            <v>0</v>
          </cell>
          <cell r="BU191">
            <v>0</v>
          </cell>
        </row>
        <row r="192">
          <cell r="B192">
            <v>0</v>
          </cell>
          <cell r="C192">
            <v>0</v>
          </cell>
          <cell r="D192">
            <v>0</v>
          </cell>
          <cell r="E192">
            <v>0</v>
          </cell>
          <cell r="F192">
            <v>0</v>
          </cell>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cell r="AS192">
            <v>0</v>
          </cell>
          <cell r="AT192">
            <v>0</v>
          </cell>
          <cell r="AU192">
            <v>0</v>
          </cell>
          <cell r="AV192">
            <v>0</v>
          </cell>
          <cell r="AW192">
            <v>0</v>
          </cell>
          <cell r="AX192">
            <v>0</v>
          </cell>
          <cell r="AY192">
            <v>0</v>
          </cell>
          <cell r="AZ192">
            <v>0</v>
          </cell>
          <cell r="BA192">
            <v>0</v>
          </cell>
          <cell r="BB192">
            <v>0</v>
          </cell>
          <cell r="BC192">
            <v>0</v>
          </cell>
          <cell r="BD192">
            <v>0</v>
          </cell>
          <cell r="BE192">
            <v>0</v>
          </cell>
          <cell r="BF192">
            <v>0</v>
          </cell>
          <cell r="BG192">
            <v>0</v>
          </cell>
          <cell r="BH192">
            <v>0</v>
          </cell>
          <cell r="BI192">
            <v>0</v>
          </cell>
          <cell r="BJ192">
            <v>0</v>
          </cell>
          <cell r="BK192">
            <v>0</v>
          </cell>
          <cell r="BL192">
            <v>0</v>
          </cell>
          <cell r="BM192">
            <v>0</v>
          </cell>
          <cell r="BN192">
            <v>0</v>
          </cell>
          <cell r="BO192">
            <v>0</v>
          </cell>
          <cell r="BP192">
            <v>0</v>
          </cell>
          <cell r="BQ192">
            <v>0</v>
          </cell>
          <cell r="BR192">
            <v>0</v>
          </cell>
          <cell r="BS192">
            <v>0</v>
          </cell>
          <cell r="BT192">
            <v>0</v>
          </cell>
          <cell r="BU192">
            <v>0</v>
          </cell>
        </row>
        <row r="193">
          <cell r="B193">
            <v>0</v>
          </cell>
          <cell r="C193">
            <v>0</v>
          </cell>
          <cell r="D193">
            <v>0</v>
          </cell>
          <cell r="E193">
            <v>0</v>
          </cell>
          <cell r="F193">
            <v>0</v>
          </cell>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cell r="AS193">
            <v>0</v>
          </cell>
          <cell r="AT193">
            <v>0</v>
          </cell>
          <cell r="AU193">
            <v>0</v>
          </cell>
          <cell r="AV193">
            <v>0</v>
          </cell>
          <cell r="AW193">
            <v>0</v>
          </cell>
          <cell r="AX193">
            <v>0</v>
          </cell>
          <cell r="AY193">
            <v>0</v>
          </cell>
          <cell r="AZ193">
            <v>0</v>
          </cell>
          <cell r="BA193">
            <v>0</v>
          </cell>
          <cell r="BB193">
            <v>0</v>
          </cell>
          <cell r="BC193">
            <v>0</v>
          </cell>
          <cell r="BD193">
            <v>0</v>
          </cell>
          <cell r="BE193">
            <v>0</v>
          </cell>
          <cell r="BF193">
            <v>0</v>
          </cell>
          <cell r="BG193">
            <v>0</v>
          </cell>
          <cell r="BH193">
            <v>0</v>
          </cell>
          <cell r="BI193">
            <v>0</v>
          </cell>
          <cell r="BJ193">
            <v>0</v>
          </cell>
          <cell r="BK193">
            <v>0</v>
          </cell>
          <cell r="BL193">
            <v>0</v>
          </cell>
          <cell r="BM193">
            <v>0</v>
          </cell>
          <cell r="BN193">
            <v>0</v>
          </cell>
          <cell r="BO193">
            <v>0</v>
          </cell>
          <cell r="BP193">
            <v>0</v>
          </cell>
          <cell r="BQ193">
            <v>0</v>
          </cell>
          <cell r="BR193">
            <v>0</v>
          </cell>
          <cell r="BS193">
            <v>0</v>
          </cell>
          <cell r="BT193">
            <v>0</v>
          </cell>
          <cell r="BU193">
            <v>0</v>
          </cell>
        </row>
        <row r="194">
          <cell r="B194">
            <v>0</v>
          </cell>
          <cell r="C194">
            <v>0</v>
          </cell>
          <cell r="D194">
            <v>0</v>
          </cell>
          <cell r="E194">
            <v>0</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cell r="AU194">
            <v>0</v>
          </cell>
          <cell r="AV194">
            <v>0</v>
          </cell>
          <cell r="AW194">
            <v>0</v>
          </cell>
          <cell r="AX194">
            <v>0</v>
          </cell>
          <cell r="AY194">
            <v>0</v>
          </cell>
          <cell r="AZ194">
            <v>0</v>
          </cell>
          <cell r="BA194">
            <v>0</v>
          </cell>
          <cell r="BB194">
            <v>0</v>
          </cell>
          <cell r="BC194">
            <v>0</v>
          </cell>
          <cell r="BD194">
            <v>0</v>
          </cell>
          <cell r="BE194">
            <v>0</v>
          </cell>
          <cell r="BF194">
            <v>0</v>
          </cell>
          <cell r="BG194">
            <v>0</v>
          </cell>
          <cell r="BH194">
            <v>0</v>
          </cell>
          <cell r="BI194">
            <v>0</v>
          </cell>
          <cell r="BJ194">
            <v>0</v>
          </cell>
          <cell r="BK194">
            <v>0</v>
          </cell>
          <cell r="BL194">
            <v>0</v>
          </cell>
          <cell r="BM194">
            <v>0</v>
          </cell>
          <cell r="BN194">
            <v>0</v>
          </cell>
          <cell r="BO194">
            <v>0</v>
          </cell>
          <cell r="BP194">
            <v>0</v>
          </cell>
          <cell r="BQ194">
            <v>0</v>
          </cell>
          <cell r="BR194">
            <v>0</v>
          </cell>
          <cell r="BS194">
            <v>0</v>
          </cell>
          <cell r="BT194">
            <v>0</v>
          </cell>
          <cell r="BU194">
            <v>0</v>
          </cell>
        </row>
        <row r="195">
          <cell r="B195">
            <v>0</v>
          </cell>
          <cell r="C195">
            <v>0</v>
          </cell>
          <cell r="D195">
            <v>0</v>
          </cell>
          <cell r="E195">
            <v>0</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cell r="AS195">
            <v>0</v>
          </cell>
          <cell r="AT195">
            <v>0</v>
          </cell>
          <cell r="AU195">
            <v>0</v>
          </cell>
          <cell r="AV195">
            <v>0</v>
          </cell>
          <cell r="AW195">
            <v>0</v>
          </cell>
          <cell r="AX195">
            <v>0</v>
          </cell>
          <cell r="AY195">
            <v>0</v>
          </cell>
          <cell r="AZ195">
            <v>0</v>
          </cell>
          <cell r="BA195">
            <v>0</v>
          </cell>
          <cell r="BB195">
            <v>0</v>
          </cell>
          <cell r="BC195">
            <v>0</v>
          </cell>
          <cell r="BD195">
            <v>0</v>
          </cell>
          <cell r="BE195">
            <v>0</v>
          </cell>
          <cell r="BF195">
            <v>0</v>
          </cell>
          <cell r="BG195">
            <v>0</v>
          </cell>
          <cell r="BH195">
            <v>0</v>
          </cell>
          <cell r="BI195">
            <v>0</v>
          </cell>
          <cell r="BJ195">
            <v>0</v>
          </cell>
          <cell r="BK195">
            <v>0</v>
          </cell>
          <cell r="BL195">
            <v>0</v>
          </cell>
          <cell r="BM195">
            <v>0</v>
          </cell>
          <cell r="BN195">
            <v>0</v>
          </cell>
          <cell r="BO195">
            <v>0</v>
          </cell>
          <cell r="BP195">
            <v>0</v>
          </cell>
          <cell r="BQ195">
            <v>0</v>
          </cell>
          <cell r="BR195">
            <v>0</v>
          </cell>
          <cell r="BS195">
            <v>0</v>
          </cell>
          <cell r="BT195">
            <v>0</v>
          </cell>
          <cell r="BU195">
            <v>0</v>
          </cell>
        </row>
        <row r="196">
          <cell r="B196">
            <v>0</v>
          </cell>
          <cell r="C196">
            <v>0</v>
          </cell>
          <cell r="D196">
            <v>0</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cell r="AS196">
            <v>0</v>
          </cell>
          <cell r="AT196">
            <v>0</v>
          </cell>
          <cell r="AU196">
            <v>0</v>
          </cell>
          <cell r="AV196">
            <v>0</v>
          </cell>
          <cell r="AW196">
            <v>0</v>
          </cell>
          <cell r="AX196">
            <v>0</v>
          </cell>
          <cell r="AY196">
            <v>0</v>
          </cell>
          <cell r="AZ196">
            <v>0</v>
          </cell>
          <cell r="BA196">
            <v>0</v>
          </cell>
          <cell r="BB196">
            <v>0</v>
          </cell>
          <cell r="BC196">
            <v>0</v>
          </cell>
          <cell r="BD196">
            <v>0</v>
          </cell>
          <cell r="BE196">
            <v>0</v>
          </cell>
          <cell r="BF196">
            <v>0</v>
          </cell>
          <cell r="BG196">
            <v>0</v>
          </cell>
          <cell r="BH196">
            <v>0</v>
          </cell>
          <cell r="BI196">
            <v>0</v>
          </cell>
          <cell r="BJ196">
            <v>0</v>
          </cell>
          <cell r="BK196">
            <v>0</v>
          </cell>
          <cell r="BL196">
            <v>0</v>
          </cell>
          <cell r="BM196">
            <v>0</v>
          </cell>
          <cell r="BN196">
            <v>0</v>
          </cell>
          <cell r="BO196">
            <v>0</v>
          </cell>
          <cell r="BP196">
            <v>0</v>
          </cell>
          <cell r="BQ196">
            <v>0</v>
          </cell>
          <cell r="BR196">
            <v>0</v>
          </cell>
          <cell r="BS196">
            <v>0</v>
          </cell>
          <cell r="BT196">
            <v>0</v>
          </cell>
          <cell r="BU196">
            <v>0</v>
          </cell>
        </row>
        <row r="197">
          <cell r="B197">
            <v>0</v>
          </cell>
          <cell r="C197">
            <v>0</v>
          </cell>
          <cell r="D197">
            <v>0</v>
          </cell>
          <cell r="E197">
            <v>0</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cell r="AS197">
            <v>0</v>
          </cell>
          <cell r="AT197">
            <v>0</v>
          </cell>
          <cell r="AU197">
            <v>0</v>
          </cell>
          <cell r="AV197">
            <v>0</v>
          </cell>
          <cell r="AW197">
            <v>0</v>
          </cell>
          <cell r="AX197">
            <v>0</v>
          </cell>
          <cell r="AY197">
            <v>0</v>
          </cell>
          <cell r="AZ197">
            <v>0</v>
          </cell>
          <cell r="BA197">
            <v>0</v>
          </cell>
          <cell r="BB197">
            <v>0</v>
          </cell>
          <cell r="BC197">
            <v>0</v>
          </cell>
          <cell r="BD197">
            <v>0</v>
          </cell>
          <cell r="BE197">
            <v>0</v>
          </cell>
          <cell r="BF197">
            <v>0</v>
          </cell>
          <cell r="BG197">
            <v>0</v>
          </cell>
          <cell r="BH197">
            <v>0</v>
          </cell>
          <cell r="BI197">
            <v>0</v>
          </cell>
          <cell r="BJ197">
            <v>0</v>
          </cell>
          <cell r="BK197">
            <v>0</v>
          </cell>
          <cell r="BL197">
            <v>0</v>
          </cell>
          <cell r="BM197">
            <v>0</v>
          </cell>
          <cell r="BN197">
            <v>0</v>
          </cell>
          <cell r="BO197">
            <v>0</v>
          </cell>
          <cell r="BP197">
            <v>0</v>
          </cell>
          <cell r="BQ197">
            <v>0</v>
          </cell>
          <cell r="BR197">
            <v>0</v>
          </cell>
          <cell r="BS197">
            <v>0</v>
          </cell>
          <cell r="BT197">
            <v>0</v>
          </cell>
          <cell r="BU197">
            <v>0</v>
          </cell>
        </row>
        <row r="198">
          <cell r="B198">
            <v>0</v>
          </cell>
          <cell r="C198">
            <v>0</v>
          </cell>
          <cell r="D198">
            <v>0</v>
          </cell>
          <cell r="E198">
            <v>0</v>
          </cell>
          <cell r="F198">
            <v>0</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cell r="AS198">
            <v>0</v>
          </cell>
          <cell r="AT198">
            <v>0</v>
          </cell>
          <cell r="AU198">
            <v>0</v>
          </cell>
          <cell r="AV198">
            <v>0</v>
          </cell>
          <cell r="AW198">
            <v>0</v>
          </cell>
          <cell r="AX198">
            <v>0</v>
          </cell>
          <cell r="AY198">
            <v>0</v>
          </cell>
          <cell r="AZ198">
            <v>0</v>
          </cell>
          <cell r="BA198">
            <v>0</v>
          </cell>
          <cell r="BB198">
            <v>0</v>
          </cell>
          <cell r="BC198">
            <v>0</v>
          </cell>
          <cell r="BD198">
            <v>0</v>
          </cell>
          <cell r="BE198">
            <v>0</v>
          </cell>
          <cell r="BF198">
            <v>0</v>
          </cell>
          <cell r="BG198">
            <v>0</v>
          </cell>
          <cell r="BH198">
            <v>0</v>
          </cell>
          <cell r="BI198">
            <v>0</v>
          </cell>
          <cell r="BJ198">
            <v>0</v>
          </cell>
          <cell r="BK198">
            <v>0</v>
          </cell>
          <cell r="BL198">
            <v>0</v>
          </cell>
          <cell r="BM198">
            <v>0</v>
          </cell>
          <cell r="BN198">
            <v>0</v>
          </cell>
          <cell r="BO198">
            <v>0</v>
          </cell>
          <cell r="BP198">
            <v>0</v>
          </cell>
          <cell r="BQ198">
            <v>0</v>
          </cell>
          <cell r="BR198">
            <v>0</v>
          </cell>
          <cell r="BS198">
            <v>0</v>
          </cell>
          <cell r="BT198">
            <v>0</v>
          </cell>
          <cell r="BU198">
            <v>0</v>
          </cell>
        </row>
        <row r="199">
          <cell r="B199">
            <v>0</v>
          </cell>
          <cell r="C199">
            <v>0</v>
          </cell>
          <cell r="D199">
            <v>0</v>
          </cell>
          <cell r="E199">
            <v>0</v>
          </cell>
          <cell r="F199">
            <v>0</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cell r="AS199">
            <v>0</v>
          </cell>
          <cell r="AT199">
            <v>0</v>
          </cell>
          <cell r="AU199">
            <v>0</v>
          </cell>
          <cell r="AV199">
            <v>0</v>
          </cell>
          <cell r="AW199">
            <v>0</v>
          </cell>
          <cell r="AX199">
            <v>0</v>
          </cell>
          <cell r="AY199">
            <v>0</v>
          </cell>
          <cell r="AZ199">
            <v>0</v>
          </cell>
          <cell r="BA199">
            <v>0</v>
          </cell>
          <cell r="BB199">
            <v>0</v>
          </cell>
          <cell r="BC199">
            <v>0</v>
          </cell>
          <cell r="BD199">
            <v>0</v>
          </cell>
          <cell r="BE199">
            <v>0</v>
          </cell>
          <cell r="BF199">
            <v>0</v>
          </cell>
          <cell r="BG199">
            <v>0</v>
          </cell>
          <cell r="BH199">
            <v>0</v>
          </cell>
          <cell r="BI199">
            <v>0</v>
          </cell>
          <cell r="BJ199">
            <v>0</v>
          </cell>
          <cell r="BK199">
            <v>0</v>
          </cell>
          <cell r="BL199">
            <v>0</v>
          </cell>
          <cell r="BM199">
            <v>0</v>
          </cell>
          <cell r="BN199">
            <v>0</v>
          </cell>
          <cell r="BO199">
            <v>0</v>
          </cell>
          <cell r="BP199">
            <v>0</v>
          </cell>
          <cell r="BQ199">
            <v>0</v>
          </cell>
          <cell r="BR199">
            <v>0</v>
          </cell>
          <cell r="BS199">
            <v>0</v>
          </cell>
          <cell r="BT199">
            <v>0</v>
          </cell>
          <cell r="BU199">
            <v>0</v>
          </cell>
        </row>
        <row r="200">
          <cell r="B200">
            <v>0</v>
          </cell>
          <cell r="C200">
            <v>0</v>
          </cell>
          <cell r="D200">
            <v>0</v>
          </cell>
          <cell r="E200">
            <v>0</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cell r="AS200">
            <v>0</v>
          </cell>
          <cell r="AT200">
            <v>0</v>
          </cell>
          <cell r="AU200">
            <v>0</v>
          </cell>
          <cell r="AV200">
            <v>0</v>
          </cell>
          <cell r="AW200">
            <v>0</v>
          </cell>
          <cell r="AX200">
            <v>0</v>
          </cell>
          <cell r="AY200">
            <v>0</v>
          </cell>
          <cell r="AZ200">
            <v>0</v>
          </cell>
          <cell r="BA200">
            <v>0</v>
          </cell>
          <cell r="BB200">
            <v>0</v>
          </cell>
          <cell r="BC200">
            <v>0</v>
          </cell>
          <cell r="BD200">
            <v>0</v>
          </cell>
          <cell r="BE200">
            <v>0</v>
          </cell>
          <cell r="BF200">
            <v>0</v>
          </cell>
          <cell r="BG200">
            <v>0</v>
          </cell>
          <cell r="BH200">
            <v>0</v>
          </cell>
          <cell r="BI200">
            <v>0</v>
          </cell>
          <cell r="BJ200">
            <v>0</v>
          </cell>
          <cell r="BK200">
            <v>0</v>
          </cell>
          <cell r="BL200">
            <v>0</v>
          </cell>
          <cell r="BM200">
            <v>0</v>
          </cell>
          <cell r="BN200">
            <v>0</v>
          </cell>
          <cell r="BO200">
            <v>0</v>
          </cell>
          <cell r="BP200">
            <v>0</v>
          </cell>
          <cell r="BQ200">
            <v>0</v>
          </cell>
          <cell r="BR200">
            <v>0</v>
          </cell>
          <cell r="BS200">
            <v>0</v>
          </cell>
          <cell r="BT200">
            <v>0</v>
          </cell>
          <cell r="BU200">
            <v>0</v>
          </cell>
        </row>
        <row r="201">
          <cell r="B201">
            <v>0</v>
          </cell>
          <cell r="C201">
            <v>0</v>
          </cell>
          <cell r="D201">
            <v>0</v>
          </cell>
          <cell r="E201">
            <v>0</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cell r="AS201">
            <v>0</v>
          </cell>
          <cell r="AT201">
            <v>0</v>
          </cell>
          <cell r="AU201">
            <v>0</v>
          </cell>
          <cell r="AV201">
            <v>0</v>
          </cell>
          <cell r="AW201">
            <v>0</v>
          </cell>
          <cell r="AX201">
            <v>0</v>
          </cell>
          <cell r="AY201">
            <v>0</v>
          </cell>
          <cell r="AZ201">
            <v>0</v>
          </cell>
          <cell r="BA201">
            <v>0</v>
          </cell>
          <cell r="BB201">
            <v>0</v>
          </cell>
          <cell r="BC201">
            <v>0</v>
          </cell>
          <cell r="BD201">
            <v>0</v>
          </cell>
          <cell r="BE201">
            <v>0</v>
          </cell>
          <cell r="BF201">
            <v>0</v>
          </cell>
          <cell r="BG201">
            <v>0</v>
          </cell>
          <cell r="BH201">
            <v>0</v>
          </cell>
          <cell r="BI201">
            <v>0</v>
          </cell>
          <cell r="BJ201">
            <v>0</v>
          </cell>
          <cell r="BK201">
            <v>0</v>
          </cell>
          <cell r="BL201">
            <v>0</v>
          </cell>
          <cell r="BM201">
            <v>0</v>
          </cell>
          <cell r="BN201">
            <v>0</v>
          </cell>
          <cell r="BO201">
            <v>0</v>
          </cell>
          <cell r="BP201">
            <v>0</v>
          </cell>
          <cell r="BQ201">
            <v>0</v>
          </cell>
          <cell r="BR201">
            <v>0</v>
          </cell>
          <cell r="BS201">
            <v>0</v>
          </cell>
          <cell r="BT201">
            <v>0</v>
          </cell>
          <cell r="BU201">
            <v>0</v>
          </cell>
        </row>
        <row r="202">
          <cell r="B202">
            <v>0</v>
          </cell>
          <cell r="C202">
            <v>0</v>
          </cell>
          <cell r="D202">
            <v>0</v>
          </cell>
          <cell r="E202">
            <v>0</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cell r="AS202">
            <v>0</v>
          </cell>
          <cell r="AT202">
            <v>0</v>
          </cell>
          <cell r="AU202">
            <v>0</v>
          </cell>
          <cell r="AV202">
            <v>0</v>
          </cell>
          <cell r="AW202">
            <v>0</v>
          </cell>
          <cell r="AX202">
            <v>0</v>
          </cell>
          <cell r="AY202">
            <v>0</v>
          </cell>
          <cell r="AZ202">
            <v>0</v>
          </cell>
          <cell r="BA202">
            <v>0</v>
          </cell>
          <cell r="BB202">
            <v>0</v>
          </cell>
          <cell r="BC202">
            <v>0</v>
          </cell>
          <cell r="BD202">
            <v>0</v>
          </cell>
          <cell r="BE202">
            <v>0</v>
          </cell>
          <cell r="BF202">
            <v>0</v>
          </cell>
          <cell r="BG202">
            <v>0</v>
          </cell>
          <cell r="BH202">
            <v>0</v>
          </cell>
          <cell r="BI202">
            <v>0</v>
          </cell>
          <cell r="BJ202">
            <v>0</v>
          </cell>
          <cell r="BK202">
            <v>0</v>
          </cell>
          <cell r="BL202">
            <v>0</v>
          </cell>
          <cell r="BM202">
            <v>0</v>
          </cell>
          <cell r="BN202">
            <v>0</v>
          </cell>
          <cell r="BO202">
            <v>0</v>
          </cell>
          <cell r="BP202">
            <v>0</v>
          </cell>
          <cell r="BQ202">
            <v>0</v>
          </cell>
          <cell r="BR202">
            <v>0</v>
          </cell>
          <cell r="BS202">
            <v>0</v>
          </cell>
          <cell r="BT202">
            <v>0</v>
          </cell>
          <cell r="BU202">
            <v>0</v>
          </cell>
        </row>
        <row r="203">
          <cell r="B203">
            <v>0</v>
          </cell>
          <cell r="C203">
            <v>0</v>
          </cell>
          <cell r="D203">
            <v>0</v>
          </cell>
          <cell r="E203">
            <v>0</v>
          </cell>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cell r="AS203">
            <v>0</v>
          </cell>
          <cell r="AT203">
            <v>0</v>
          </cell>
          <cell r="AU203">
            <v>0</v>
          </cell>
          <cell r="AV203">
            <v>0</v>
          </cell>
          <cell r="AW203">
            <v>0</v>
          </cell>
          <cell r="AX203">
            <v>0</v>
          </cell>
          <cell r="AY203">
            <v>0</v>
          </cell>
          <cell r="AZ203">
            <v>0</v>
          </cell>
          <cell r="BA203">
            <v>0</v>
          </cell>
          <cell r="BB203">
            <v>0</v>
          </cell>
          <cell r="BC203">
            <v>0</v>
          </cell>
          <cell r="BD203">
            <v>0</v>
          </cell>
          <cell r="BE203">
            <v>0</v>
          </cell>
          <cell r="BF203">
            <v>0</v>
          </cell>
          <cell r="BG203">
            <v>0</v>
          </cell>
          <cell r="BH203">
            <v>0</v>
          </cell>
          <cell r="BI203">
            <v>0</v>
          </cell>
          <cell r="BJ203">
            <v>0</v>
          </cell>
          <cell r="BK203">
            <v>0</v>
          </cell>
          <cell r="BL203">
            <v>0</v>
          </cell>
          <cell r="BM203">
            <v>0</v>
          </cell>
          <cell r="BN203">
            <v>0</v>
          </cell>
          <cell r="BO203">
            <v>0</v>
          </cell>
          <cell r="BP203">
            <v>0</v>
          </cell>
          <cell r="BQ203">
            <v>0</v>
          </cell>
          <cell r="BR203">
            <v>0</v>
          </cell>
          <cell r="BS203">
            <v>0</v>
          </cell>
          <cell r="BT203">
            <v>0</v>
          </cell>
          <cell r="BU203">
            <v>0</v>
          </cell>
        </row>
        <row r="204">
          <cell r="B204">
            <v>0</v>
          </cell>
          <cell r="C204">
            <v>0</v>
          </cell>
          <cell r="D204">
            <v>0</v>
          </cell>
          <cell r="E204">
            <v>0</v>
          </cell>
          <cell r="F204">
            <v>0</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cell r="AS204">
            <v>0</v>
          </cell>
          <cell r="AT204">
            <v>0</v>
          </cell>
          <cell r="AU204">
            <v>0</v>
          </cell>
          <cell r="AV204">
            <v>0</v>
          </cell>
          <cell r="AW204">
            <v>0</v>
          </cell>
          <cell r="AX204">
            <v>0</v>
          </cell>
          <cell r="AY204">
            <v>0</v>
          </cell>
          <cell r="AZ204">
            <v>0</v>
          </cell>
          <cell r="BA204">
            <v>0</v>
          </cell>
          <cell r="BB204">
            <v>0</v>
          </cell>
          <cell r="BC204">
            <v>0</v>
          </cell>
          <cell r="BD204">
            <v>0</v>
          </cell>
          <cell r="BE204">
            <v>0</v>
          </cell>
          <cell r="BF204">
            <v>0</v>
          </cell>
          <cell r="BG204">
            <v>0</v>
          </cell>
          <cell r="BH204">
            <v>0</v>
          </cell>
          <cell r="BI204">
            <v>0</v>
          </cell>
          <cell r="BJ204">
            <v>0</v>
          </cell>
          <cell r="BK204">
            <v>0</v>
          </cell>
          <cell r="BL204">
            <v>0</v>
          </cell>
          <cell r="BM204">
            <v>0</v>
          </cell>
          <cell r="BN204">
            <v>0</v>
          </cell>
          <cell r="BO204">
            <v>0</v>
          </cell>
          <cell r="BP204">
            <v>0</v>
          </cell>
          <cell r="BQ204">
            <v>0</v>
          </cell>
          <cell r="BR204">
            <v>0</v>
          </cell>
          <cell r="BS204">
            <v>0</v>
          </cell>
          <cell r="BT204">
            <v>0</v>
          </cell>
          <cell r="BU204">
            <v>0</v>
          </cell>
        </row>
        <row r="205">
          <cell r="B205">
            <v>0</v>
          </cell>
          <cell r="C205">
            <v>0</v>
          </cell>
          <cell r="D205">
            <v>0</v>
          </cell>
          <cell r="E205">
            <v>0</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cell r="AS205">
            <v>0</v>
          </cell>
          <cell r="AT205">
            <v>0</v>
          </cell>
          <cell r="AU205">
            <v>0</v>
          </cell>
          <cell r="AV205">
            <v>0</v>
          </cell>
          <cell r="AW205">
            <v>0</v>
          </cell>
          <cell r="AX205">
            <v>0</v>
          </cell>
          <cell r="AY205">
            <v>0</v>
          </cell>
          <cell r="AZ205">
            <v>0</v>
          </cell>
          <cell r="BA205">
            <v>0</v>
          </cell>
          <cell r="BB205">
            <v>0</v>
          </cell>
          <cell r="BC205">
            <v>0</v>
          </cell>
          <cell r="BD205">
            <v>0</v>
          </cell>
          <cell r="BE205">
            <v>0</v>
          </cell>
          <cell r="BF205">
            <v>0</v>
          </cell>
          <cell r="BG205">
            <v>0</v>
          </cell>
          <cell r="BH205">
            <v>0</v>
          </cell>
          <cell r="BI205">
            <v>0</v>
          </cell>
          <cell r="BJ205">
            <v>0</v>
          </cell>
          <cell r="BK205">
            <v>0</v>
          </cell>
          <cell r="BL205">
            <v>0</v>
          </cell>
          <cell r="BM205">
            <v>0</v>
          </cell>
          <cell r="BN205">
            <v>0</v>
          </cell>
          <cell r="BO205">
            <v>0</v>
          </cell>
          <cell r="BP205">
            <v>0</v>
          </cell>
          <cell r="BQ205">
            <v>0</v>
          </cell>
          <cell r="BR205">
            <v>0</v>
          </cell>
          <cell r="BS205">
            <v>0</v>
          </cell>
          <cell r="BT205">
            <v>0</v>
          </cell>
          <cell r="BU205">
            <v>0</v>
          </cell>
        </row>
        <row r="206">
          <cell r="B206">
            <v>0</v>
          </cell>
          <cell r="C206">
            <v>0</v>
          </cell>
          <cell r="D206">
            <v>0</v>
          </cell>
          <cell r="E206">
            <v>0</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cell r="AS206">
            <v>0</v>
          </cell>
          <cell r="AT206">
            <v>0</v>
          </cell>
          <cell r="AU206">
            <v>0</v>
          </cell>
          <cell r="AV206">
            <v>0</v>
          </cell>
          <cell r="AW206">
            <v>0</v>
          </cell>
          <cell r="AX206">
            <v>0</v>
          </cell>
          <cell r="AY206">
            <v>0</v>
          </cell>
          <cell r="AZ206">
            <v>0</v>
          </cell>
          <cell r="BA206">
            <v>0</v>
          </cell>
          <cell r="BB206">
            <v>0</v>
          </cell>
          <cell r="BC206">
            <v>0</v>
          </cell>
          <cell r="BD206">
            <v>0</v>
          </cell>
          <cell r="BE206">
            <v>0</v>
          </cell>
          <cell r="BF206">
            <v>0</v>
          </cell>
          <cell r="BG206">
            <v>0</v>
          </cell>
          <cell r="BH206">
            <v>0</v>
          </cell>
          <cell r="BI206">
            <v>0</v>
          </cell>
          <cell r="BJ206">
            <v>0</v>
          </cell>
          <cell r="BK206">
            <v>0</v>
          </cell>
          <cell r="BL206">
            <v>0</v>
          </cell>
          <cell r="BM206">
            <v>0</v>
          </cell>
          <cell r="BN206">
            <v>0</v>
          </cell>
          <cell r="BO206">
            <v>0</v>
          </cell>
          <cell r="BP206">
            <v>0</v>
          </cell>
          <cell r="BQ206">
            <v>0</v>
          </cell>
          <cell r="BR206">
            <v>0</v>
          </cell>
          <cell r="BS206">
            <v>0</v>
          </cell>
          <cell r="BT206">
            <v>0</v>
          </cell>
          <cell r="BU206">
            <v>0</v>
          </cell>
        </row>
        <row r="207">
          <cell r="B207">
            <v>0</v>
          </cell>
          <cell r="C207">
            <v>0</v>
          </cell>
          <cell r="D207">
            <v>0</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cell r="AR207">
            <v>0</v>
          </cell>
          <cell r="AS207">
            <v>0</v>
          </cell>
          <cell r="AT207">
            <v>0</v>
          </cell>
          <cell r="AU207">
            <v>0</v>
          </cell>
          <cell r="AV207">
            <v>0</v>
          </cell>
          <cell r="AW207">
            <v>0</v>
          </cell>
          <cell r="AX207">
            <v>0</v>
          </cell>
          <cell r="AY207">
            <v>0</v>
          </cell>
          <cell r="AZ207">
            <v>0</v>
          </cell>
          <cell r="BA207">
            <v>0</v>
          </cell>
          <cell r="BB207">
            <v>0</v>
          </cell>
          <cell r="BC207">
            <v>0</v>
          </cell>
          <cell r="BD207">
            <v>0</v>
          </cell>
          <cell r="BE207">
            <v>0</v>
          </cell>
          <cell r="BF207">
            <v>0</v>
          </cell>
          <cell r="BG207">
            <v>0</v>
          </cell>
          <cell r="BH207">
            <v>0</v>
          </cell>
          <cell r="BI207">
            <v>0</v>
          </cell>
          <cell r="BJ207">
            <v>0</v>
          </cell>
          <cell r="BK207">
            <v>0</v>
          </cell>
          <cell r="BL207">
            <v>0</v>
          </cell>
          <cell r="BM207">
            <v>0</v>
          </cell>
          <cell r="BN207">
            <v>0</v>
          </cell>
          <cell r="BO207">
            <v>0</v>
          </cell>
          <cell r="BP207">
            <v>0</v>
          </cell>
          <cell r="BQ207">
            <v>0</v>
          </cell>
          <cell r="BR207">
            <v>0</v>
          </cell>
          <cell r="BS207">
            <v>0</v>
          </cell>
          <cell r="BT207">
            <v>0</v>
          </cell>
          <cell r="BU207">
            <v>0</v>
          </cell>
        </row>
        <row r="208">
          <cell r="B208">
            <v>0</v>
          </cell>
          <cell r="C208">
            <v>0</v>
          </cell>
          <cell r="D208">
            <v>0</v>
          </cell>
          <cell r="E208">
            <v>0</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cell r="AS208">
            <v>0</v>
          </cell>
          <cell r="AT208">
            <v>0</v>
          </cell>
          <cell r="AU208">
            <v>0</v>
          </cell>
          <cell r="AV208">
            <v>0</v>
          </cell>
          <cell r="AW208">
            <v>0</v>
          </cell>
          <cell r="AX208">
            <v>0</v>
          </cell>
          <cell r="AY208">
            <v>0</v>
          </cell>
          <cell r="AZ208">
            <v>0</v>
          </cell>
          <cell r="BA208">
            <v>0</v>
          </cell>
          <cell r="BB208">
            <v>0</v>
          </cell>
          <cell r="BC208">
            <v>0</v>
          </cell>
          <cell r="BD208">
            <v>0</v>
          </cell>
          <cell r="BE208">
            <v>0</v>
          </cell>
          <cell r="BF208">
            <v>0</v>
          </cell>
          <cell r="BG208">
            <v>0</v>
          </cell>
          <cell r="BH208">
            <v>0</v>
          </cell>
          <cell r="BI208">
            <v>0</v>
          </cell>
          <cell r="BJ208">
            <v>0</v>
          </cell>
          <cell r="BK208">
            <v>0</v>
          </cell>
          <cell r="BL208">
            <v>0</v>
          </cell>
          <cell r="BM208">
            <v>0</v>
          </cell>
          <cell r="BN208">
            <v>0</v>
          </cell>
          <cell r="BO208">
            <v>0</v>
          </cell>
          <cell r="BP208">
            <v>0</v>
          </cell>
          <cell r="BQ208">
            <v>0</v>
          </cell>
          <cell r="BR208">
            <v>0</v>
          </cell>
          <cell r="BS208">
            <v>0</v>
          </cell>
          <cell r="BT208">
            <v>0</v>
          </cell>
          <cell r="BU208">
            <v>0</v>
          </cell>
        </row>
        <row r="209">
          <cell r="B209">
            <v>0</v>
          </cell>
          <cell r="C209">
            <v>0</v>
          </cell>
          <cell r="D209">
            <v>0</v>
          </cell>
          <cell r="E209">
            <v>0</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cell r="AS209">
            <v>0</v>
          </cell>
          <cell r="AT209">
            <v>0</v>
          </cell>
          <cell r="AU209">
            <v>0</v>
          </cell>
          <cell r="AV209">
            <v>0</v>
          </cell>
          <cell r="AW209">
            <v>0</v>
          </cell>
          <cell r="AX209">
            <v>0</v>
          </cell>
          <cell r="AY209">
            <v>0</v>
          </cell>
          <cell r="AZ209">
            <v>0</v>
          </cell>
          <cell r="BA209">
            <v>0</v>
          </cell>
          <cell r="BB209">
            <v>0</v>
          </cell>
          <cell r="BC209">
            <v>0</v>
          </cell>
          <cell r="BD209">
            <v>0</v>
          </cell>
          <cell r="BE209">
            <v>0</v>
          </cell>
          <cell r="BF209">
            <v>0</v>
          </cell>
          <cell r="BG209">
            <v>0</v>
          </cell>
          <cell r="BH209">
            <v>0</v>
          </cell>
          <cell r="BI209">
            <v>0</v>
          </cell>
          <cell r="BJ209">
            <v>0</v>
          </cell>
          <cell r="BK209">
            <v>0</v>
          </cell>
          <cell r="BL209">
            <v>0</v>
          </cell>
          <cell r="BM209">
            <v>0</v>
          </cell>
          <cell r="BN209">
            <v>0</v>
          </cell>
          <cell r="BO209">
            <v>0</v>
          </cell>
          <cell r="BP209">
            <v>0</v>
          </cell>
          <cell r="BQ209">
            <v>0</v>
          </cell>
          <cell r="BR209">
            <v>0</v>
          </cell>
          <cell r="BS209">
            <v>0</v>
          </cell>
          <cell r="BT209">
            <v>0</v>
          </cell>
          <cell r="BU209">
            <v>0</v>
          </cell>
        </row>
        <row r="210">
          <cell r="B210">
            <v>0</v>
          </cell>
          <cell r="C210">
            <v>0</v>
          </cell>
          <cell r="D210">
            <v>0</v>
          </cell>
          <cell r="E210">
            <v>0</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cell r="AS210">
            <v>0</v>
          </cell>
          <cell r="AT210">
            <v>0</v>
          </cell>
          <cell r="AU210">
            <v>0</v>
          </cell>
          <cell r="AV210">
            <v>0</v>
          </cell>
          <cell r="AW210">
            <v>0</v>
          </cell>
          <cell r="AX210">
            <v>0</v>
          </cell>
          <cell r="AY210">
            <v>0</v>
          </cell>
          <cell r="AZ210">
            <v>0</v>
          </cell>
          <cell r="BA210">
            <v>0</v>
          </cell>
          <cell r="BB210">
            <v>0</v>
          </cell>
          <cell r="BC210">
            <v>0</v>
          </cell>
          <cell r="BD210">
            <v>0</v>
          </cell>
          <cell r="BE210">
            <v>0</v>
          </cell>
          <cell r="BF210">
            <v>0</v>
          </cell>
          <cell r="BG210">
            <v>0</v>
          </cell>
          <cell r="BH210">
            <v>0</v>
          </cell>
          <cell r="BI210">
            <v>0</v>
          </cell>
          <cell r="BJ210">
            <v>0</v>
          </cell>
          <cell r="BK210">
            <v>0</v>
          </cell>
          <cell r="BL210">
            <v>0</v>
          </cell>
          <cell r="BM210">
            <v>0</v>
          </cell>
          <cell r="BN210">
            <v>0</v>
          </cell>
          <cell r="BO210">
            <v>0</v>
          </cell>
          <cell r="BP210">
            <v>0</v>
          </cell>
          <cell r="BQ210">
            <v>0</v>
          </cell>
          <cell r="BR210">
            <v>0</v>
          </cell>
          <cell r="BS210">
            <v>0</v>
          </cell>
          <cell r="BT210">
            <v>0</v>
          </cell>
          <cell r="BU210">
            <v>0</v>
          </cell>
        </row>
        <row r="211">
          <cell r="B211">
            <v>0</v>
          </cell>
          <cell r="C211">
            <v>0</v>
          </cell>
          <cell r="D211">
            <v>0</v>
          </cell>
          <cell r="E211">
            <v>0</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cell r="AS211">
            <v>0</v>
          </cell>
          <cell r="AT211">
            <v>0</v>
          </cell>
          <cell r="AU211">
            <v>0</v>
          </cell>
          <cell r="AV211">
            <v>0</v>
          </cell>
          <cell r="AW211">
            <v>0</v>
          </cell>
          <cell r="AX211">
            <v>0</v>
          </cell>
          <cell r="AY211">
            <v>0</v>
          </cell>
          <cell r="AZ211">
            <v>0</v>
          </cell>
          <cell r="BA211">
            <v>0</v>
          </cell>
          <cell r="BB211">
            <v>0</v>
          </cell>
          <cell r="BC211">
            <v>0</v>
          </cell>
          <cell r="BD211">
            <v>0</v>
          </cell>
          <cell r="BE211">
            <v>0</v>
          </cell>
          <cell r="BF211">
            <v>0</v>
          </cell>
          <cell r="BG211">
            <v>0</v>
          </cell>
          <cell r="BH211">
            <v>0</v>
          </cell>
          <cell r="BI211">
            <v>0</v>
          </cell>
          <cell r="BJ211">
            <v>0</v>
          </cell>
          <cell r="BK211">
            <v>0</v>
          </cell>
          <cell r="BL211">
            <v>0</v>
          </cell>
          <cell r="BM211">
            <v>0</v>
          </cell>
          <cell r="BN211">
            <v>0</v>
          </cell>
          <cell r="BO211">
            <v>0</v>
          </cell>
          <cell r="BP211">
            <v>0</v>
          </cell>
          <cell r="BQ211">
            <v>0</v>
          </cell>
          <cell r="BR211">
            <v>0</v>
          </cell>
          <cell r="BS211">
            <v>0</v>
          </cell>
          <cell r="BT211">
            <v>0</v>
          </cell>
          <cell r="BU211">
            <v>0</v>
          </cell>
        </row>
        <row r="212">
          <cell r="B212">
            <v>0</v>
          </cell>
          <cell r="C212">
            <v>0</v>
          </cell>
          <cell r="D212">
            <v>0</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cell r="AS212">
            <v>0</v>
          </cell>
          <cell r="AT212">
            <v>0</v>
          </cell>
          <cell r="AU212">
            <v>0</v>
          </cell>
          <cell r="AV212">
            <v>0</v>
          </cell>
          <cell r="AW212">
            <v>0</v>
          </cell>
          <cell r="AX212">
            <v>0</v>
          </cell>
          <cell r="AY212">
            <v>0</v>
          </cell>
          <cell r="AZ212">
            <v>0</v>
          </cell>
          <cell r="BA212">
            <v>0</v>
          </cell>
          <cell r="BB212">
            <v>0</v>
          </cell>
          <cell r="BC212">
            <v>0</v>
          </cell>
          <cell r="BD212">
            <v>0</v>
          </cell>
          <cell r="BE212">
            <v>0</v>
          </cell>
          <cell r="BF212">
            <v>0</v>
          </cell>
          <cell r="BG212">
            <v>0</v>
          </cell>
          <cell r="BH212">
            <v>0</v>
          </cell>
          <cell r="BI212">
            <v>0</v>
          </cell>
          <cell r="BJ212">
            <v>0</v>
          </cell>
          <cell r="BK212">
            <v>0</v>
          </cell>
          <cell r="BL212">
            <v>0</v>
          </cell>
          <cell r="BM212">
            <v>0</v>
          </cell>
          <cell r="BN212">
            <v>0</v>
          </cell>
          <cell r="BO212">
            <v>0</v>
          </cell>
          <cell r="BP212">
            <v>0</v>
          </cell>
          <cell r="BQ212">
            <v>0</v>
          </cell>
          <cell r="BR212">
            <v>0</v>
          </cell>
          <cell r="BS212">
            <v>0</v>
          </cell>
          <cell r="BT212">
            <v>0</v>
          </cell>
          <cell r="BU212">
            <v>0</v>
          </cell>
        </row>
      </sheetData>
      <sheetData sheetId="2" refreshError="1"/>
      <sheetData sheetId="3" refreshError="1">
        <row r="111">
          <cell r="A111" t="str">
            <v>Region</v>
          </cell>
          <cell r="B111" t="str">
            <v>File Abbreviation</v>
          </cell>
          <cell r="C111" t="str">
            <v>File location</v>
          </cell>
        </row>
        <row r="112">
          <cell r="A112" t="str">
            <v>NAM</v>
          </cell>
          <cell r="B112" t="str">
            <v>Nam</v>
          </cell>
          <cell r="C112" t="str">
            <v>'V:\Lform\WLO\[WLONam11</v>
          </cell>
        </row>
        <row r="113">
          <cell r="A113" t="str">
            <v>SAM</v>
          </cell>
          <cell r="B113" t="str">
            <v>Sam</v>
          </cell>
          <cell r="C113" t="str">
            <v>'V:\Lform\WLO\[WLOSam11</v>
          </cell>
        </row>
        <row r="114">
          <cell r="A114" t="str">
            <v>WEP</v>
          </cell>
          <cell r="B114" t="str">
            <v>Eur</v>
          </cell>
          <cell r="C114" t="str">
            <v>'V:\Lform\WLO\[WLOEur11</v>
          </cell>
        </row>
        <row r="115">
          <cell r="A115" t="str">
            <v>CEP</v>
          </cell>
          <cell r="B115" t="str">
            <v>Eur</v>
          </cell>
          <cell r="C115" t="str">
            <v>'V:\Lform\WLO\[WLOEur11</v>
          </cell>
        </row>
        <row r="116">
          <cell r="A116" t="str">
            <v>FSU</v>
          </cell>
          <cell r="B116" t="str">
            <v>Eur</v>
          </cell>
          <cell r="C116" t="str">
            <v>'V:\Lform\WLO\[WLOEur11</v>
          </cell>
        </row>
        <row r="117">
          <cell r="A117" t="str">
            <v>AFR</v>
          </cell>
          <cell r="B117" t="str">
            <v>Ame</v>
          </cell>
          <cell r="C117" t="str">
            <v>'V:\Lform\WLO\[WLOAme11</v>
          </cell>
        </row>
        <row r="118">
          <cell r="A118" t="str">
            <v>MDE</v>
          </cell>
          <cell r="B118" t="str">
            <v>Ame</v>
          </cell>
          <cell r="C118" t="str">
            <v>'V:\Lform\WLO\[WLOAme11</v>
          </cell>
        </row>
        <row r="119">
          <cell r="A119" t="str">
            <v>NEA</v>
          </cell>
          <cell r="B119" t="str">
            <v>Nea</v>
          </cell>
          <cell r="C119" t="str">
            <v>'V:\Lform\WLO\[WLONea11</v>
          </cell>
        </row>
        <row r="120">
          <cell r="A120" t="str">
            <v>SEA</v>
          </cell>
          <cell r="B120" t="str">
            <v>Sea</v>
          </cell>
          <cell r="C120" t="str">
            <v>'V:\Lform\WLO\[WLOSea11</v>
          </cell>
        </row>
        <row r="121">
          <cell r="A121" t="str">
            <v>ISC</v>
          </cell>
          <cell r="B121" t="str">
            <v>Isc</v>
          </cell>
          <cell r="C121" t="str">
            <v>'V:\Lform\WLO\[WLOIsc11</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entfinal"/>
      <sheetName val="Inputs"/>
      <sheetName val="DB"/>
      <sheetName val="Summary"/>
      <sheetName val="Mobile Handset Fcst by Std"/>
      <sheetName val="Mobile Handset Semi by Std"/>
      <sheetName val="Mobile Handset Semi by Func."/>
      <sheetName val="Fabs and Regional Split"/>
      <sheetName val="2005 Results"/>
      <sheetName val="FRT_O"/>
      <sheetName val="FAB_I"/>
      <sheetName val="Lists"/>
    </sheetNames>
    <sheetDataSet>
      <sheetData sheetId="0" refreshError="1"/>
      <sheetData sheetId="1" refreshError="1">
        <row r="3">
          <cell r="A3" t="str">
            <v>Group</v>
          </cell>
        </row>
        <row r="5">
          <cell r="J5">
            <v>0.1</v>
          </cell>
        </row>
      </sheetData>
      <sheetData sheetId="2" refreshError="1"/>
      <sheetData sheetId="3" refreshError="1">
        <row r="3">
          <cell r="A3" t="str">
            <v>Group</v>
          </cell>
          <cell r="B3" t="str">
            <v>Description</v>
          </cell>
          <cell r="C3" t="str">
            <v>Price</v>
          </cell>
          <cell r="D3" t="str">
            <v>G/D</v>
          </cell>
          <cell r="E3" t="str">
            <v>Ct M1</v>
          </cell>
          <cell r="F3" t="str">
            <v>Ct M2</v>
          </cell>
          <cell r="G3" t="str">
            <v>Ct M3</v>
          </cell>
          <cell r="H3" t="str">
            <v>Min M1</v>
          </cell>
          <cell r="I3" t="str">
            <v>Min M2</v>
          </cell>
          <cell r="J3" t="str">
            <v>Min M3</v>
          </cell>
          <cell r="K3" t="str">
            <v>St.Avg M1</v>
          </cell>
          <cell r="L3" t="str">
            <v>St.Avg M2</v>
          </cell>
          <cell r="M3" t="str">
            <v>St.Avg M3</v>
          </cell>
          <cell r="N3" t="str">
            <v>St.Avg Mo.4</v>
          </cell>
          <cell r="O3" t="str">
            <v>St.Avg Mo.5</v>
          </cell>
          <cell r="P3" t="str">
            <v>St.Avg Mo.6</v>
          </cell>
        </row>
        <row r="4">
          <cell r="A4" t="str">
            <v>Mf1</v>
          </cell>
          <cell r="B4" t="str">
            <v>12.1 XGA</v>
          </cell>
          <cell r="C4" t="str">
            <v>Low</v>
          </cell>
          <cell r="D4" t="str">
            <v>Mf112.1 XGALow</v>
          </cell>
          <cell r="E4">
            <v>4</v>
          </cell>
          <cell r="F4">
            <v>4</v>
          </cell>
          <cell r="G4">
            <v>4</v>
          </cell>
          <cell r="H4">
            <v>172.1</v>
          </cell>
          <cell r="I4">
            <v>177.6</v>
          </cell>
          <cell r="J4">
            <v>185</v>
          </cell>
          <cell r="K4">
            <v>178.02500000000001</v>
          </cell>
          <cell r="L4">
            <v>185.65</v>
          </cell>
          <cell r="M4">
            <v>193.75</v>
          </cell>
          <cell r="N4">
            <v>198.5</v>
          </cell>
          <cell r="O4">
            <v>199.5</v>
          </cell>
          <cell r="P4">
            <v>199.5</v>
          </cell>
        </row>
        <row r="5">
          <cell r="C5" t="str">
            <v>Avg</v>
          </cell>
          <cell r="D5" t="str">
            <v>Mf112.1 XGAAvg</v>
          </cell>
          <cell r="E5">
            <v>4</v>
          </cell>
          <cell r="F5">
            <v>4</v>
          </cell>
          <cell r="G5">
            <v>4</v>
          </cell>
          <cell r="H5">
            <v>177.1</v>
          </cell>
          <cell r="I5">
            <v>183.6</v>
          </cell>
          <cell r="J5">
            <v>189</v>
          </cell>
          <cell r="K5">
            <v>183.02500000000001</v>
          </cell>
          <cell r="L5">
            <v>190.9</v>
          </cell>
          <cell r="M5">
            <v>198.5</v>
          </cell>
          <cell r="N5">
            <v>203.75</v>
          </cell>
          <cell r="O5">
            <v>204.75</v>
          </cell>
          <cell r="P5">
            <v>204.75</v>
          </cell>
        </row>
        <row r="6">
          <cell r="B6" t="str">
            <v>13.3 XGA</v>
          </cell>
          <cell r="C6" t="str">
            <v>Low</v>
          </cell>
          <cell r="D6" t="str">
            <v>Mf113.3 XGALow</v>
          </cell>
        </row>
        <row r="7">
          <cell r="C7" t="str">
            <v>Avg</v>
          </cell>
          <cell r="D7" t="str">
            <v>Mf113.3 XGAAvg</v>
          </cell>
        </row>
        <row r="8">
          <cell r="B8" t="str">
            <v>14.1 SXGA+</v>
          </cell>
          <cell r="C8" t="str">
            <v>Low</v>
          </cell>
          <cell r="D8" t="str">
            <v>Mf114.1 SXGA+Low</v>
          </cell>
          <cell r="E8">
            <v>3</v>
          </cell>
          <cell r="F8">
            <v>3</v>
          </cell>
          <cell r="G8">
            <v>3</v>
          </cell>
          <cell r="H8">
            <v>210</v>
          </cell>
          <cell r="I8">
            <v>215</v>
          </cell>
          <cell r="J8">
            <v>225</v>
          </cell>
          <cell r="K8">
            <v>221</v>
          </cell>
          <cell r="L8">
            <v>229.33333333333334</v>
          </cell>
          <cell r="M8">
            <v>239.33333333333334</v>
          </cell>
          <cell r="N8">
            <v>246</v>
          </cell>
          <cell r="O8">
            <v>247.33333333333334</v>
          </cell>
          <cell r="P8">
            <v>247.33333333333334</v>
          </cell>
        </row>
        <row r="9">
          <cell r="C9" t="str">
            <v>Avg</v>
          </cell>
          <cell r="D9" t="str">
            <v>Mf114.1 SXGA+Avg</v>
          </cell>
          <cell r="E9">
            <v>3</v>
          </cell>
          <cell r="F9">
            <v>3</v>
          </cell>
          <cell r="G9">
            <v>3</v>
          </cell>
          <cell r="H9">
            <v>215</v>
          </cell>
          <cell r="I9">
            <v>220</v>
          </cell>
          <cell r="J9">
            <v>230</v>
          </cell>
          <cell r="K9">
            <v>224.33333333333334</v>
          </cell>
          <cell r="L9">
            <v>232.66666666666666</v>
          </cell>
          <cell r="M9">
            <v>242.66666666666666</v>
          </cell>
          <cell r="N9">
            <v>249.33333333333334</v>
          </cell>
          <cell r="O9">
            <v>250.66666666666666</v>
          </cell>
          <cell r="P9">
            <v>250.66666666666666</v>
          </cell>
        </row>
        <row r="10">
          <cell r="B10" t="str">
            <v>14.1 XGA</v>
          </cell>
          <cell r="C10" t="str">
            <v>Low</v>
          </cell>
          <cell r="D10" t="str">
            <v>Mf114.1 XGALow</v>
          </cell>
          <cell r="E10">
            <v>4</v>
          </cell>
          <cell r="F10">
            <v>4</v>
          </cell>
          <cell r="G10">
            <v>4</v>
          </cell>
          <cell r="H10">
            <v>182</v>
          </cell>
          <cell r="I10">
            <v>187</v>
          </cell>
          <cell r="J10">
            <v>192</v>
          </cell>
          <cell r="K10">
            <v>186.25</v>
          </cell>
          <cell r="L10">
            <v>193</v>
          </cell>
          <cell r="M10">
            <v>200</v>
          </cell>
          <cell r="N10">
            <v>208.75</v>
          </cell>
          <cell r="O10">
            <v>211.5</v>
          </cell>
          <cell r="P10">
            <v>212</v>
          </cell>
        </row>
        <row r="11">
          <cell r="C11" t="str">
            <v>Avg</v>
          </cell>
          <cell r="D11" t="str">
            <v>Mf114.1 XGAAvg</v>
          </cell>
          <cell r="E11">
            <v>4</v>
          </cell>
          <cell r="F11">
            <v>4</v>
          </cell>
          <cell r="G11">
            <v>4</v>
          </cell>
          <cell r="H11">
            <v>187</v>
          </cell>
          <cell r="I11">
            <v>192</v>
          </cell>
          <cell r="J11">
            <v>197</v>
          </cell>
          <cell r="K11">
            <v>191.25</v>
          </cell>
          <cell r="L11">
            <v>198</v>
          </cell>
          <cell r="M11">
            <v>205</v>
          </cell>
          <cell r="N11">
            <v>213.75</v>
          </cell>
          <cell r="O11">
            <v>216.5</v>
          </cell>
          <cell r="P11">
            <v>217</v>
          </cell>
        </row>
        <row r="12">
          <cell r="B12" t="str">
            <v>15.0 SXGA+</v>
          </cell>
          <cell r="C12" t="str">
            <v>Low</v>
          </cell>
          <cell r="D12" t="str">
            <v>Mf115.0 SXGA+Low</v>
          </cell>
          <cell r="E12">
            <v>4</v>
          </cell>
          <cell r="F12">
            <v>4</v>
          </cell>
          <cell r="G12">
            <v>4</v>
          </cell>
          <cell r="H12">
            <v>229</v>
          </cell>
          <cell r="I12">
            <v>235</v>
          </cell>
          <cell r="J12">
            <v>240</v>
          </cell>
          <cell r="K12">
            <v>232.875</v>
          </cell>
          <cell r="L12">
            <v>238.82499999999999</v>
          </cell>
          <cell r="M12">
            <v>245.75</v>
          </cell>
          <cell r="N12">
            <v>251.25</v>
          </cell>
          <cell r="O12">
            <v>253</v>
          </cell>
          <cell r="P12">
            <v>253.25</v>
          </cell>
        </row>
        <row r="13">
          <cell r="C13" t="str">
            <v>Avg</v>
          </cell>
          <cell r="D13" t="str">
            <v>Mf115.0 SXGA+Avg</v>
          </cell>
          <cell r="E13">
            <v>4</v>
          </cell>
          <cell r="F13">
            <v>4</v>
          </cell>
          <cell r="G13">
            <v>4</v>
          </cell>
          <cell r="H13">
            <v>235</v>
          </cell>
          <cell r="I13">
            <v>240</v>
          </cell>
          <cell r="J13">
            <v>245</v>
          </cell>
          <cell r="K13">
            <v>237.625</v>
          </cell>
          <cell r="L13">
            <v>243.82499999999999</v>
          </cell>
          <cell r="M13">
            <v>250.25</v>
          </cell>
          <cell r="N13">
            <v>255.75</v>
          </cell>
          <cell r="O13">
            <v>257.5</v>
          </cell>
          <cell r="P13">
            <v>257.75</v>
          </cell>
        </row>
        <row r="14">
          <cell r="B14" t="str">
            <v>15.0 UXGA</v>
          </cell>
          <cell r="C14" t="str">
            <v>Low</v>
          </cell>
          <cell r="D14" t="str">
            <v>Mf115.0 UXGALow</v>
          </cell>
          <cell r="E14">
            <v>3</v>
          </cell>
          <cell r="F14">
            <v>3</v>
          </cell>
          <cell r="G14">
            <v>3</v>
          </cell>
          <cell r="H14">
            <v>255</v>
          </cell>
          <cell r="I14">
            <v>260</v>
          </cell>
          <cell r="J14">
            <v>265</v>
          </cell>
          <cell r="K14">
            <v>259.33333333333331</v>
          </cell>
          <cell r="L14">
            <v>265.66666666666669</v>
          </cell>
          <cell r="M14">
            <v>271</v>
          </cell>
          <cell r="N14">
            <v>276.66666666666669</v>
          </cell>
          <cell r="O14">
            <v>279</v>
          </cell>
          <cell r="P14">
            <v>279.33333333333331</v>
          </cell>
        </row>
        <row r="15">
          <cell r="C15" t="str">
            <v>Avg</v>
          </cell>
          <cell r="D15" t="str">
            <v>Mf115.0 UXGAAvg</v>
          </cell>
          <cell r="E15">
            <v>3</v>
          </cell>
          <cell r="F15">
            <v>3</v>
          </cell>
          <cell r="G15">
            <v>3</v>
          </cell>
          <cell r="H15">
            <v>260</v>
          </cell>
          <cell r="I15">
            <v>265</v>
          </cell>
          <cell r="J15">
            <v>270</v>
          </cell>
          <cell r="K15">
            <v>264.66666666666669</v>
          </cell>
          <cell r="L15">
            <v>271</v>
          </cell>
          <cell r="M15">
            <v>276.33333333333331</v>
          </cell>
          <cell r="N15">
            <v>282</v>
          </cell>
          <cell r="O15">
            <v>284.33333333333331</v>
          </cell>
          <cell r="P15">
            <v>284.66666666666669</v>
          </cell>
        </row>
        <row r="16">
          <cell r="B16" t="str">
            <v>15.0 XGA</v>
          </cell>
          <cell r="C16" t="str">
            <v>Low</v>
          </cell>
          <cell r="D16" t="str">
            <v>Mf115.0 XGALow</v>
          </cell>
          <cell r="E16">
            <v>4</v>
          </cell>
          <cell r="F16">
            <v>4</v>
          </cell>
          <cell r="G16">
            <v>4</v>
          </cell>
          <cell r="H16">
            <v>205</v>
          </cell>
          <cell r="I16">
            <v>210</v>
          </cell>
          <cell r="J16">
            <v>220</v>
          </cell>
          <cell r="K16">
            <v>216.25</v>
          </cell>
          <cell r="L16">
            <v>221.25</v>
          </cell>
          <cell r="M16">
            <v>230</v>
          </cell>
          <cell r="N16">
            <v>235</v>
          </cell>
          <cell r="O16">
            <v>235.5</v>
          </cell>
          <cell r="P16">
            <v>236.25</v>
          </cell>
        </row>
        <row r="17">
          <cell r="C17" t="str">
            <v>Avg</v>
          </cell>
          <cell r="D17" t="str">
            <v>Mf115.0 XGAAvg</v>
          </cell>
          <cell r="E17">
            <v>4</v>
          </cell>
          <cell r="F17">
            <v>4</v>
          </cell>
          <cell r="G17">
            <v>4</v>
          </cell>
          <cell r="H17">
            <v>210</v>
          </cell>
          <cell r="I17">
            <v>215</v>
          </cell>
          <cell r="J17">
            <v>225</v>
          </cell>
          <cell r="K17">
            <v>221.25</v>
          </cell>
          <cell r="L17">
            <v>226.25</v>
          </cell>
          <cell r="M17">
            <v>235</v>
          </cell>
          <cell r="N17">
            <v>240</v>
          </cell>
          <cell r="O17">
            <v>240.5</v>
          </cell>
          <cell r="P17">
            <v>241.25</v>
          </cell>
        </row>
        <row r="18">
          <cell r="A18" t="str">
            <v>Mf2</v>
          </cell>
          <cell r="B18" t="str">
            <v>12.1 XGA</v>
          </cell>
          <cell r="C18" t="str">
            <v>Low</v>
          </cell>
          <cell r="D18" t="str">
            <v>Mf212.1 XGALow</v>
          </cell>
          <cell r="E18">
            <v>1</v>
          </cell>
          <cell r="F18">
            <v>1</v>
          </cell>
          <cell r="G18">
            <v>1</v>
          </cell>
          <cell r="H18">
            <v>175</v>
          </cell>
          <cell r="I18">
            <v>180</v>
          </cell>
          <cell r="J18">
            <v>195</v>
          </cell>
          <cell r="K18">
            <v>175</v>
          </cell>
          <cell r="L18">
            <v>180</v>
          </cell>
          <cell r="M18">
            <v>195</v>
          </cell>
          <cell r="N18">
            <v>200</v>
          </cell>
          <cell r="O18">
            <v>200</v>
          </cell>
          <cell r="P18">
            <v>200</v>
          </cell>
        </row>
        <row r="19">
          <cell r="C19" t="str">
            <v>Avg</v>
          </cell>
          <cell r="D19" t="str">
            <v>Mf212.1 XGAAvg</v>
          </cell>
          <cell r="E19">
            <v>1</v>
          </cell>
          <cell r="F19">
            <v>1</v>
          </cell>
          <cell r="G19">
            <v>1</v>
          </cell>
          <cell r="H19">
            <v>180</v>
          </cell>
          <cell r="I19">
            <v>185</v>
          </cell>
          <cell r="J19">
            <v>200</v>
          </cell>
          <cell r="K19">
            <v>180</v>
          </cell>
          <cell r="L19">
            <v>185</v>
          </cell>
          <cell r="M19">
            <v>200</v>
          </cell>
          <cell r="N19">
            <v>205</v>
          </cell>
          <cell r="O19">
            <v>205</v>
          </cell>
          <cell r="P19">
            <v>205</v>
          </cell>
        </row>
        <row r="20">
          <cell r="B20" t="str">
            <v>13.3 XGA</v>
          </cell>
          <cell r="C20" t="str">
            <v>Low</v>
          </cell>
          <cell r="D20" t="str">
            <v>Mf213.3 XGALow</v>
          </cell>
        </row>
        <row r="21">
          <cell r="C21" t="str">
            <v>Avg</v>
          </cell>
          <cell r="D21" t="str">
            <v>Mf213.3 XGAAvg</v>
          </cell>
        </row>
        <row r="22">
          <cell r="B22" t="str">
            <v>14.1 SXGA+</v>
          </cell>
          <cell r="C22" t="str">
            <v>Low</v>
          </cell>
          <cell r="D22" t="str">
            <v>Mf214.1 SXGA+Low</v>
          </cell>
        </row>
        <row r="23">
          <cell r="C23" t="str">
            <v>Avg</v>
          </cell>
          <cell r="D23" t="str">
            <v>Mf214.1 SXGA+Avg</v>
          </cell>
        </row>
        <row r="24">
          <cell r="B24" t="str">
            <v>14.1 XGA</v>
          </cell>
          <cell r="C24" t="str">
            <v>Low</v>
          </cell>
          <cell r="D24" t="str">
            <v>Mf214.1 XGALow</v>
          </cell>
          <cell r="E24">
            <v>1</v>
          </cell>
          <cell r="F24">
            <v>1</v>
          </cell>
          <cell r="G24">
            <v>1</v>
          </cell>
          <cell r="H24">
            <v>185</v>
          </cell>
          <cell r="I24">
            <v>188</v>
          </cell>
          <cell r="J24">
            <v>190</v>
          </cell>
          <cell r="K24">
            <v>185</v>
          </cell>
          <cell r="L24">
            <v>188</v>
          </cell>
          <cell r="M24">
            <v>190</v>
          </cell>
          <cell r="N24">
            <v>190</v>
          </cell>
          <cell r="O24">
            <v>195</v>
          </cell>
          <cell r="P24">
            <v>195</v>
          </cell>
        </row>
        <row r="25">
          <cell r="C25" t="str">
            <v>Avg</v>
          </cell>
          <cell r="D25" t="str">
            <v>Mf214.1 XGAAvg</v>
          </cell>
          <cell r="E25">
            <v>1</v>
          </cell>
          <cell r="F25">
            <v>1</v>
          </cell>
          <cell r="G25">
            <v>1</v>
          </cell>
          <cell r="H25">
            <v>190</v>
          </cell>
          <cell r="I25">
            <v>193</v>
          </cell>
          <cell r="J25">
            <v>195</v>
          </cell>
          <cell r="K25">
            <v>190</v>
          </cell>
          <cell r="L25">
            <v>193</v>
          </cell>
          <cell r="M25">
            <v>195</v>
          </cell>
          <cell r="N25">
            <v>195</v>
          </cell>
          <cell r="O25">
            <v>200</v>
          </cell>
          <cell r="P25">
            <v>200</v>
          </cell>
        </row>
        <row r="26">
          <cell r="B26" t="str">
            <v>15.0 SXGA+</v>
          </cell>
          <cell r="C26" t="str">
            <v>Low</v>
          </cell>
          <cell r="D26" t="str">
            <v>Mf215.0 SXGA+Low</v>
          </cell>
          <cell r="E26">
            <v>2</v>
          </cell>
          <cell r="F26">
            <v>2</v>
          </cell>
          <cell r="G26">
            <v>2</v>
          </cell>
          <cell r="H26">
            <v>230</v>
          </cell>
          <cell r="I26">
            <v>235</v>
          </cell>
          <cell r="J26">
            <v>240</v>
          </cell>
          <cell r="K26">
            <v>232.5</v>
          </cell>
          <cell r="L26">
            <v>237.5</v>
          </cell>
          <cell r="M26">
            <v>242.5</v>
          </cell>
          <cell r="N26">
            <v>247.5</v>
          </cell>
          <cell r="O26">
            <v>250</v>
          </cell>
          <cell r="P26">
            <v>250</v>
          </cell>
        </row>
        <row r="27">
          <cell r="C27" t="str">
            <v>Avg</v>
          </cell>
          <cell r="D27" t="str">
            <v>Mf215.0 SXGA+Avg</v>
          </cell>
          <cell r="E27">
            <v>2</v>
          </cell>
          <cell r="F27">
            <v>2</v>
          </cell>
          <cell r="G27">
            <v>2</v>
          </cell>
          <cell r="H27">
            <v>235</v>
          </cell>
          <cell r="I27">
            <v>240</v>
          </cell>
          <cell r="J27">
            <v>245</v>
          </cell>
          <cell r="K27">
            <v>237.5</v>
          </cell>
          <cell r="L27">
            <v>242.5</v>
          </cell>
          <cell r="M27">
            <v>247.5</v>
          </cell>
          <cell r="N27">
            <v>252.5</v>
          </cell>
          <cell r="O27">
            <v>255</v>
          </cell>
          <cell r="P27">
            <v>255</v>
          </cell>
        </row>
        <row r="28">
          <cell r="B28" t="str">
            <v>15.0 UXGA</v>
          </cell>
          <cell r="C28" t="str">
            <v>Low</v>
          </cell>
          <cell r="D28" t="str">
            <v>Mf215.0 UXGALow</v>
          </cell>
          <cell r="E28">
            <v>1</v>
          </cell>
          <cell r="F28">
            <v>1</v>
          </cell>
          <cell r="G28">
            <v>1</v>
          </cell>
          <cell r="H28">
            <v>255</v>
          </cell>
          <cell r="I28">
            <v>260</v>
          </cell>
          <cell r="J28">
            <v>265</v>
          </cell>
          <cell r="K28">
            <v>255</v>
          </cell>
          <cell r="L28">
            <v>260</v>
          </cell>
          <cell r="M28">
            <v>265</v>
          </cell>
          <cell r="N28">
            <v>270</v>
          </cell>
          <cell r="O28">
            <v>270</v>
          </cell>
          <cell r="P28">
            <v>270</v>
          </cell>
        </row>
        <row r="29">
          <cell r="C29" t="str">
            <v>Avg</v>
          </cell>
          <cell r="D29" t="str">
            <v>Mf215.0 UXGAAvg</v>
          </cell>
          <cell r="E29">
            <v>1</v>
          </cell>
          <cell r="F29">
            <v>1</v>
          </cell>
          <cell r="G29">
            <v>1</v>
          </cell>
          <cell r="H29">
            <v>260</v>
          </cell>
          <cell r="I29">
            <v>265</v>
          </cell>
          <cell r="J29">
            <v>270</v>
          </cell>
          <cell r="K29">
            <v>260</v>
          </cell>
          <cell r="L29">
            <v>265</v>
          </cell>
          <cell r="M29">
            <v>270</v>
          </cell>
          <cell r="N29">
            <v>275</v>
          </cell>
          <cell r="O29">
            <v>275</v>
          </cell>
          <cell r="P29">
            <v>275</v>
          </cell>
        </row>
        <row r="30">
          <cell r="B30" t="str">
            <v>15.0 XGA</v>
          </cell>
          <cell r="C30" t="str">
            <v>Low</v>
          </cell>
          <cell r="D30" t="str">
            <v>Mf215.0 XGALow</v>
          </cell>
          <cell r="E30">
            <v>3</v>
          </cell>
          <cell r="F30">
            <v>3</v>
          </cell>
          <cell r="G30">
            <v>3</v>
          </cell>
          <cell r="H30">
            <v>195</v>
          </cell>
          <cell r="I30">
            <v>200</v>
          </cell>
          <cell r="J30">
            <v>205</v>
          </cell>
          <cell r="K30">
            <v>207.33333333333334</v>
          </cell>
          <cell r="L30">
            <v>213.33333333333334</v>
          </cell>
          <cell r="M30">
            <v>220</v>
          </cell>
          <cell r="N30">
            <v>225</v>
          </cell>
          <cell r="O30">
            <v>228.33333333333334</v>
          </cell>
          <cell r="P30">
            <v>228.33333333333334</v>
          </cell>
        </row>
        <row r="31">
          <cell r="C31" t="str">
            <v>Avg</v>
          </cell>
          <cell r="D31" t="str">
            <v>Mf215.0 XGAAvg</v>
          </cell>
          <cell r="E31">
            <v>3</v>
          </cell>
          <cell r="F31">
            <v>3</v>
          </cell>
          <cell r="G31">
            <v>3</v>
          </cell>
          <cell r="H31">
            <v>200</v>
          </cell>
          <cell r="I31">
            <v>205</v>
          </cell>
          <cell r="J31">
            <v>210</v>
          </cell>
          <cell r="K31">
            <v>212.33333333333334</v>
          </cell>
          <cell r="L31">
            <v>218.33333333333334</v>
          </cell>
          <cell r="M31">
            <v>225</v>
          </cell>
          <cell r="N31">
            <v>230</v>
          </cell>
          <cell r="O31">
            <v>233.33333333333334</v>
          </cell>
          <cell r="P31">
            <v>233.33333333333334</v>
          </cell>
        </row>
        <row r="32">
          <cell r="A32" t="str">
            <v>OEM1</v>
          </cell>
          <cell r="B32" t="str">
            <v>12.1 XGA</v>
          </cell>
          <cell r="C32" t="str">
            <v>Low</v>
          </cell>
          <cell r="D32" t="str">
            <v>OEM112.1 XGALow</v>
          </cell>
          <cell r="E32">
            <v>3</v>
          </cell>
          <cell r="F32">
            <v>3</v>
          </cell>
          <cell r="G32">
            <v>3</v>
          </cell>
          <cell r="H32">
            <v>165</v>
          </cell>
          <cell r="I32">
            <v>180</v>
          </cell>
          <cell r="J32">
            <v>195</v>
          </cell>
          <cell r="K32">
            <v>176.66666666666666</v>
          </cell>
          <cell r="L32">
            <v>186.66666666666666</v>
          </cell>
          <cell r="M32">
            <v>196.66666666666666</v>
          </cell>
          <cell r="N32">
            <v>200.33333333333334</v>
          </cell>
          <cell r="O32">
            <v>201</v>
          </cell>
          <cell r="P32">
            <v>201</v>
          </cell>
        </row>
        <row r="33">
          <cell r="C33" t="str">
            <v>Avg</v>
          </cell>
          <cell r="D33" t="str">
            <v>OEM112.1 XGAAvg</v>
          </cell>
          <cell r="E33">
            <v>3</v>
          </cell>
          <cell r="F33">
            <v>3</v>
          </cell>
          <cell r="G33">
            <v>3</v>
          </cell>
          <cell r="H33">
            <v>173</v>
          </cell>
          <cell r="I33">
            <v>185</v>
          </cell>
          <cell r="J33">
            <v>200</v>
          </cell>
          <cell r="K33">
            <v>182.66666666666666</v>
          </cell>
          <cell r="L33">
            <v>191.66666666666666</v>
          </cell>
          <cell r="M33">
            <v>201.66666666666666</v>
          </cell>
          <cell r="N33">
            <v>205.33333333333334</v>
          </cell>
          <cell r="O33">
            <v>206</v>
          </cell>
          <cell r="P33">
            <v>206</v>
          </cell>
        </row>
        <row r="34">
          <cell r="B34" t="str">
            <v>13.3 XGA</v>
          </cell>
          <cell r="C34" t="str">
            <v>Low</v>
          </cell>
          <cell r="D34" t="str">
            <v>OEM113.3 XGALow</v>
          </cell>
        </row>
        <row r="35">
          <cell r="C35" t="str">
            <v>Avg</v>
          </cell>
          <cell r="D35" t="str">
            <v>OEM113.3 XGAAvg</v>
          </cell>
          <cell r="O35">
            <v>0</v>
          </cell>
          <cell r="P35">
            <v>0</v>
          </cell>
        </row>
        <row r="36">
          <cell r="B36" t="str">
            <v>14.1 SXGA+</v>
          </cell>
          <cell r="C36" t="str">
            <v>Low</v>
          </cell>
          <cell r="D36" t="str">
            <v>OEM114.1 SXGA+Low</v>
          </cell>
          <cell r="E36">
            <v>4</v>
          </cell>
          <cell r="F36">
            <v>4</v>
          </cell>
          <cell r="G36">
            <v>4</v>
          </cell>
          <cell r="H36">
            <v>203</v>
          </cell>
          <cell r="I36">
            <v>210</v>
          </cell>
          <cell r="J36">
            <v>215</v>
          </cell>
          <cell r="K36">
            <v>215.75</v>
          </cell>
          <cell r="L36">
            <v>221.25</v>
          </cell>
          <cell r="M36">
            <v>228.75</v>
          </cell>
          <cell r="N36">
            <v>233.5</v>
          </cell>
          <cell r="O36">
            <v>235.5</v>
          </cell>
          <cell r="P36">
            <v>236.25</v>
          </cell>
        </row>
        <row r="37">
          <cell r="C37" t="str">
            <v>Avg</v>
          </cell>
          <cell r="D37" t="str">
            <v>OEM114.1 SXGA+Avg</v>
          </cell>
          <cell r="E37">
            <v>4</v>
          </cell>
          <cell r="F37">
            <v>4</v>
          </cell>
          <cell r="G37">
            <v>4</v>
          </cell>
          <cell r="H37">
            <v>208</v>
          </cell>
          <cell r="I37">
            <v>215</v>
          </cell>
          <cell r="J37">
            <v>220</v>
          </cell>
          <cell r="K37">
            <v>220.75</v>
          </cell>
          <cell r="L37">
            <v>226.25</v>
          </cell>
          <cell r="M37">
            <v>233.75</v>
          </cell>
          <cell r="N37">
            <v>238.5</v>
          </cell>
          <cell r="O37">
            <v>240.5</v>
          </cell>
          <cell r="P37">
            <v>241.25</v>
          </cell>
        </row>
        <row r="38">
          <cell r="B38" t="str">
            <v>14.1 XGA</v>
          </cell>
          <cell r="C38" t="str">
            <v>Low</v>
          </cell>
          <cell r="D38" t="str">
            <v>OEM114.1 XGALow</v>
          </cell>
          <cell r="E38">
            <v>4</v>
          </cell>
          <cell r="F38">
            <v>4</v>
          </cell>
          <cell r="G38">
            <v>4</v>
          </cell>
          <cell r="H38">
            <v>183</v>
          </cell>
          <cell r="I38">
            <v>185</v>
          </cell>
          <cell r="J38">
            <v>195</v>
          </cell>
          <cell r="K38">
            <v>192.5</v>
          </cell>
          <cell r="L38">
            <v>197.5</v>
          </cell>
          <cell r="M38">
            <v>203</v>
          </cell>
          <cell r="N38">
            <v>208.25</v>
          </cell>
          <cell r="O38">
            <v>210.25</v>
          </cell>
          <cell r="P38">
            <v>210.25</v>
          </cell>
        </row>
        <row r="39">
          <cell r="C39" t="str">
            <v>Avg</v>
          </cell>
          <cell r="D39" t="str">
            <v>OEM114.1 XGAAvg</v>
          </cell>
          <cell r="E39">
            <v>4</v>
          </cell>
          <cell r="F39">
            <v>4</v>
          </cell>
          <cell r="G39">
            <v>4</v>
          </cell>
          <cell r="H39">
            <v>188</v>
          </cell>
          <cell r="I39">
            <v>190</v>
          </cell>
          <cell r="J39">
            <v>200</v>
          </cell>
          <cell r="K39">
            <v>197.5</v>
          </cell>
          <cell r="L39">
            <v>202.5</v>
          </cell>
          <cell r="M39">
            <v>208</v>
          </cell>
          <cell r="N39">
            <v>213.25</v>
          </cell>
          <cell r="O39">
            <v>215.25</v>
          </cell>
          <cell r="P39">
            <v>215.25</v>
          </cell>
        </row>
        <row r="40">
          <cell r="B40" t="str">
            <v>15.0 SXGA+</v>
          </cell>
          <cell r="C40" t="str">
            <v>Low</v>
          </cell>
          <cell r="D40" t="str">
            <v>OEM115.0 SXGA+Low</v>
          </cell>
          <cell r="E40">
            <v>4</v>
          </cell>
          <cell r="F40">
            <v>4</v>
          </cell>
          <cell r="G40">
            <v>4</v>
          </cell>
          <cell r="H40">
            <v>225</v>
          </cell>
          <cell r="I40">
            <v>230</v>
          </cell>
          <cell r="J40">
            <v>235</v>
          </cell>
          <cell r="K40">
            <v>238.25</v>
          </cell>
          <cell r="L40">
            <v>242.5</v>
          </cell>
          <cell r="M40">
            <v>250</v>
          </cell>
          <cell r="N40">
            <v>254.25</v>
          </cell>
          <cell r="O40">
            <v>255</v>
          </cell>
          <cell r="P40">
            <v>255</v>
          </cell>
        </row>
        <row r="41">
          <cell r="C41" t="str">
            <v>Avg</v>
          </cell>
          <cell r="D41" t="str">
            <v>OEM115.0 SXGA+Avg</v>
          </cell>
          <cell r="E41">
            <v>4</v>
          </cell>
          <cell r="F41">
            <v>4</v>
          </cell>
          <cell r="G41">
            <v>4</v>
          </cell>
          <cell r="H41">
            <v>230</v>
          </cell>
          <cell r="I41">
            <v>235</v>
          </cell>
          <cell r="J41">
            <v>240</v>
          </cell>
          <cell r="K41">
            <v>243.25</v>
          </cell>
          <cell r="L41">
            <v>247.5</v>
          </cell>
          <cell r="M41">
            <v>255</v>
          </cell>
          <cell r="N41">
            <v>259.25</v>
          </cell>
          <cell r="O41">
            <v>260</v>
          </cell>
          <cell r="P41">
            <v>260</v>
          </cell>
        </row>
        <row r="42">
          <cell r="B42" t="str">
            <v>15.0 UXGA</v>
          </cell>
          <cell r="C42" t="str">
            <v>Low</v>
          </cell>
          <cell r="D42" t="str">
            <v>OEM115.0 UXGALow</v>
          </cell>
          <cell r="E42">
            <v>4</v>
          </cell>
          <cell r="F42">
            <v>4</v>
          </cell>
          <cell r="G42">
            <v>4</v>
          </cell>
          <cell r="H42">
            <v>245</v>
          </cell>
          <cell r="I42">
            <v>250</v>
          </cell>
          <cell r="J42">
            <v>255</v>
          </cell>
          <cell r="K42">
            <v>275.75</v>
          </cell>
          <cell r="L42">
            <v>280</v>
          </cell>
          <cell r="M42">
            <v>287.5</v>
          </cell>
          <cell r="N42">
            <v>290.5</v>
          </cell>
          <cell r="O42">
            <v>284.25</v>
          </cell>
          <cell r="P42">
            <v>284.25</v>
          </cell>
        </row>
        <row r="43">
          <cell r="C43" t="str">
            <v>Avg</v>
          </cell>
          <cell r="D43" t="str">
            <v>OEM115.0 UXGAAvg</v>
          </cell>
          <cell r="E43">
            <v>4</v>
          </cell>
          <cell r="F43">
            <v>4</v>
          </cell>
          <cell r="G43">
            <v>4</v>
          </cell>
          <cell r="H43">
            <v>250</v>
          </cell>
          <cell r="I43">
            <v>255</v>
          </cell>
          <cell r="J43">
            <v>260</v>
          </cell>
          <cell r="K43">
            <v>280.75</v>
          </cell>
          <cell r="L43">
            <v>285</v>
          </cell>
          <cell r="M43">
            <v>292.5</v>
          </cell>
          <cell r="N43">
            <v>295.5</v>
          </cell>
          <cell r="O43">
            <v>289.25</v>
          </cell>
          <cell r="P43">
            <v>289.25</v>
          </cell>
        </row>
        <row r="44">
          <cell r="B44" t="str">
            <v>15.0 XGA</v>
          </cell>
          <cell r="C44" t="str">
            <v>Low</v>
          </cell>
          <cell r="D44" t="str">
            <v>OEM115.0 XGALow</v>
          </cell>
          <cell r="E44">
            <v>4</v>
          </cell>
          <cell r="F44">
            <v>4</v>
          </cell>
          <cell r="G44">
            <v>4</v>
          </cell>
          <cell r="H44">
            <v>203</v>
          </cell>
          <cell r="I44">
            <v>210</v>
          </cell>
          <cell r="J44">
            <v>220</v>
          </cell>
          <cell r="K44">
            <v>213</v>
          </cell>
          <cell r="L44">
            <v>218.5</v>
          </cell>
          <cell r="M44">
            <v>224.75</v>
          </cell>
          <cell r="N44">
            <v>227.75</v>
          </cell>
          <cell r="O44">
            <v>228.75</v>
          </cell>
          <cell r="P44">
            <v>228.75</v>
          </cell>
        </row>
        <row r="45">
          <cell r="C45" t="str">
            <v>Avg</v>
          </cell>
          <cell r="D45" t="str">
            <v>OEM115.0 XGAAvg</v>
          </cell>
          <cell r="E45">
            <v>4</v>
          </cell>
          <cell r="F45">
            <v>4</v>
          </cell>
          <cell r="G45">
            <v>4</v>
          </cell>
          <cell r="H45">
            <v>208</v>
          </cell>
          <cell r="I45">
            <v>215</v>
          </cell>
          <cell r="J45">
            <v>225</v>
          </cell>
          <cell r="K45">
            <v>218.5</v>
          </cell>
          <cell r="L45">
            <v>224</v>
          </cell>
          <cell r="M45">
            <v>230.25</v>
          </cell>
          <cell r="N45">
            <v>233.25</v>
          </cell>
          <cell r="O45">
            <v>234.25</v>
          </cell>
          <cell r="P45">
            <v>234.25</v>
          </cell>
        </row>
        <row r="46">
          <cell r="A46" t="str">
            <v>OEM2</v>
          </cell>
          <cell r="B46" t="str">
            <v>12.1 XGA</v>
          </cell>
          <cell r="C46" t="str">
            <v>Low</v>
          </cell>
          <cell r="D46" t="str">
            <v>OEM212.1 XGALow</v>
          </cell>
          <cell r="E46">
            <v>1</v>
          </cell>
          <cell r="F46">
            <v>1</v>
          </cell>
          <cell r="G46">
            <v>1</v>
          </cell>
          <cell r="H46">
            <v>165</v>
          </cell>
          <cell r="I46">
            <v>178</v>
          </cell>
          <cell r="J46">
            <v>185</v>
          </cell>
          <cell r="K46">
            <v>165</v>
          </cell>
          <cell r="L46">
            <v>178</v>
          </cell>
          <cell r="M46">
            <v>185</v>
          </cell>
          <cell r="N46">
            <v>190</v>
          </cell>
          <cell r="O46">
            <v>195</v>
          </cell>
          <cell r="P46">
            <v>195</v>
          </cell>
        </row>
        <row r="47">
          <cell r="C47" t="str">
            <v>Avg</v>
          </cell>
          <cell r="D47" t="str">
            <v>OEM212.1 XGAAvg</v>
          </cell>
          <cell r="E47">
            <v>1</v>
          </cell>
          <cell r="F47">
            <v>1</v>
          </cell>
          <cell r="G47">
            <v>1</v>
          </cell>
          <cell r="H47">
            <v>170</v>
          </cell>
          <cell r="I47">
            <v>178</v>
          </cell>
          <cell r="J47">
            <v>185</v>
          </cell>
          <cell r="K47">
            <v>170</v>
          </cell>
          <cell r="L47">
            <v>178</v>
          </cell>
          <cell r="M47">
            <v>185</v>
          </cell>
          <cell r="N47">
            <v>190</v>
          </cell>
          <cell r="O47">
            <v>195</v>
          </cell>
          <cell r="P47">
            <v>195</v>
          </cell>
        </row>
        <row r="48">
          <cell r="B48" t="str">
            <v>13.3 XGA</v>
          </cell>
          <cell r="C48" t="str">
            <v>Low</v>
          </cell>
          <cell r="D48" t="str">
            <v>OEM213.3 XGALow</v>
          </cell>
        </row>
        <row r="49">
          <cell r="C49" t="str">
            <v>Avg</v>
          </cell>
          <cell r="D49" t="str">
            <v>OEM213.3 XGAAvg</v>
          </cell>
        </row>
        <row r="50">
          <cell r="B50" t="str">
            <v>14.1 SXGA+</v>
          </cell>
          <cell r="C50" t="str">
            <v>Low</v>
          </cell>
          <cell r="D50" t="str">
            <v>OEM214.1 SXGA+Low</v>
          </cell>
        </row>
        <row r="51">
          <cell r="C51" t="str">
            <v>Avg</v>
          </cell>
          <cell r="D51" t="str">
            <v>OEM214.1 SXGA+Avg</v>
          </cell>
        </row>
        <row r="52">
          <cell r="B52" t="str">
            <v>14.1 XGA</v>
          </cell>
          <cell r="C52" t="str">
            <v>Low</v>
          </cell>
          <cell r="D52" t="str">
            <v>OEM214.1 XGALow</v>
          </cell>
          <cell r="E52">
            <v>1</v>
          </cell>
          <cell r="F52">
            <v>1</v>
          </cell>
          <cell r="G52">
            <v>1</v>
          </cell>
          <cell r="H52">
            <v>188</v>
          </cell>
          <cell r="I52">
            <v>190</v>
          </cell>
          <cell r="J52">
            <v>193</v>
          </cell>
          <cell r="K52">
            <v>188</v>
          </cell>
          <cell r="L52">
            <v>190</v>
          </cell>
          <cell r="M52">
            <v>193</v>
          </cell>
          <cell r="N52">
            <v>198</v>
          </cell>
          <cell r="O52">
            <v>203</v>
          </cell>
          <cell r="P52">
            <v>203</v>
          </cell>
        </row>
        <row r="53">
          <cell r="C53" t="str">
            <v>Avg</v>
          </cell>
          <cell r="D53" t="str">
            <v>OEM214.1 XGAAvg</v>
          </cell>
          <cell r="E53">
            <v>1</v>
          </cell>
          <cell r="F53">
            <v>1</v>
          </cell>
          <cell r="G53">
            <v>1</v>
          </cell>
          <cell r="H53">
            <v>190</v>
          </cell>
          <cell r="I53">
            <v>192</v>
          </cell>
          <cell r="J53">
            <v>195</v>
          </cell>
          <cell r="K53">
            <v>190</v>
          </cell>
          <cell r="L53">
            <v>192</v>
          </cell>
          <cell r="M53">
            <v>195</v>
          </cell>
          <cell r="N53">
            <v>200</v>
          </cell>
          <cell r="O53">
            <v>205</v>
          </cell>
          <cell r="P53">
            <v>205</v>
          </cell>
        </row>
        <row r="54">
          <cell r="B54" t="str">
            <v>15.0 SXGA+</v>
          </cell>
          <cell r="C54" t="str">
            <v>Low</v>
          </cell>
          <cell r="D54" t="str">
            <v>OEM215.0 SXGA+Low</v>
          </cell>
          <cell r="E54">
            <v>1</v>
          </cell>
          <cell r="F54">
            <v>1</v>
          </cell>
          <cell r="G54">
            <v>1</v>
          </cell>
          <cell r="H54">
            <v>227</v>
          </cell>
          <cell r="I54">
            <v>230</v>
          </cell>
          <cell r="J54">
            <v>235</v>
          </cell>
          <cell r="K54">
            <v>227</v>
          </cell>
          <cell r="L54">
            <v>230</v>
          </cell>
          <cell r="M54">
            <v>235</v>
          </cell>
          <cell r="N54">
            <v>235</v>
          </cell>
          <cell r="O54">
            <v>235</v>
          </cell>
          <cell r="P54">
            <v>233</v>
          </cell>
        </row>
        <row r="55">
          <cell r="C55" t="str">
            <v>Avg</v>
          </cell>
          <cell r="D55" t="str">
            <v>OEM215.0 SXGA+Avg</v>
          </cell>
          <cell r="E55">
            <v>1</v>
          </cell>
          <cell r="F55">
            <v>1</v>
          </cell>
          <cell r="G55">
            <v>1</v>
          </cell>
          <cell r="H55">
            <v>232</v>
          </cell>
          <cell r="I55">
            <v>235</v>
          </cell>
          <cell r="J55">
            <v>240</v>
          </cell>
          <cell r="K55">
            <v>232</v>
          </cell>
          <cell r="L55">
            <v>235</v>
          </cell>
          <cell r="M55">
            <v>240</v>
          </cell>
          <cell r="N55">
            <v>240</v>
          </cell>
          <cell r="O55">
            <v>240</v>
          </cell>
          <cell r="P55">
            <v>238</v>
          </cell>
        </row>
        <row r="56">
          <cell r="B56" t="str">
            <v>15.0 UXGA</v>
          </cell>
          <cell r="C56" t="str">
            <v>Low</v>
          </cell>
          <cell r="D56" t="str">
            <v>OEM215.0 UXGALow</v>
          </cell>
        </row>
        <row r="57">
          <cell r="C57" t="str">
            <v>Avg</v>
          </cell>
          <cell r="D57" t="str">
            <v>OEM215.0 UXGAAvg</v>
          </cell>
        </row>
        <row r="58">
          <cell r="B58" t="str">
            <v>15.0 XGA</v>
          </cell>
          <cell r="C58" t="str">
            <v>Low</v>
          </cell>
          <cell r="D58" t="str">
            <v>OEM215.0 XGALow</v>
          </cell>
          <cell r="E58">
            <v>1</v>
          </cell>
          <cell r="F58">
            <v>1</v>
          </cell>
          <cell r="G58">
            <v>1</v>
          </cell>
          <cell r="H58">
            <v>202</v>
          </cell>
          <cell r="I58">
            <v>205</v>
          </cell>
          <cell r="J58">
            <v>210</v>
          </cell>
          <cell r="K58">
            <v>202</v>
          </cell>
          <cell r="L58">
            <v>205</v>
          </cell>
          <cell r="M58">
            <v>210</v>
          </cell>
          <cell r="N58">
            <v>210</v>
          </cell>
          <cell r="O58">
            <v>210</v>
          </cell>
          <cell r="P58">
            <v>205</v>
          </cell>
        </row>
        <row r="59">
          <cell r="C59" t="str">
            <v>Avg</v>
          </cell>
          <cell r="D59" t="str">
            <v>OEM215.0 XGAAvg</v>
          </cell>
          <cell r="E59">
            <v>1</v>
          </cell>
          <cell r="F59">
            <v>1</v>
          </cell>
          <cell r="G59">
            <v>1</v>
          </cell>
          <cell r="H59">
            <v>207</v>
          </cell>
          <cell r="I59">
            <v>210</v>
          </cell>
          <cell r="J59">
            <v>215</v>
          </cell>
          <cell r="K59">
            <v>207</v>
          </cell>
          <cell r="L59">
            <v>210</v>
          </cell>
          <cell r="M59">
            <v>215</v>
          </cell>
          <cell r="N59">
            <v>215</v>
          </cell>
          <cell r="O59">
            <v>215</v>
          </cell>
          <cell r="P59">
            <v>210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 mthly rpt"/>
      <sheetName val="PADD1 mthly rpt"/>
      <sheetName val="PADD2 mthly rpt"/>
      <sheetName val="PADD3 mthly rpt"/>
      <sheetName val="PADD4 mthly rpt"/>
      <sheetName val="PADD5 mthly rpt"/>
    </sheetNames>
    <sheetDataSet>
      <sheetData sheetId="0">
        <row r="3">
          <cell r="DF3">
            <v>41654</v>
          </cell>
          <cell r="DG3">
            <v>41685</v>
          </cell>
          <cell r="DH3">
            <v>41713</v>
          </cell>
          <cell r="DI3">
            <v>41744</v>
          </cell>
          <cell r="DJ3">
            <v>41774</v>
          </cell>
          <cell r="DK3">
            <v>41805</v>
          </cell>
          <cell r="DL3">
            <v>41835</v>
          </cell>
          <cell r="DM3">
            <v>41866</v>
          </cell>
          <cell r="DN3">
            <v>41897</v>
          </cell>
          <cell r="DO3">
            <v>41927</v>
          </cell>
          <cell r="DP3">
            <v>41958</v>
          </cell>
          <cell r="DQ3">
            <v>41988</v>
          </cell>
          <cell r="DR3">
            <v>42019</v>
          </cell>
          <cell r="DS3">
            <v>42050</v>
          </cell>
          <cell r="DT3">
            <v>42078</v>
          </cell>
          <cell r="DU3">
            <v>42109</v>
          </cell>
          <cell r="DV3">
            <v>42139</v>
          </cell>
          <cell r="DW3">
            <v>42170</v>
          </cell>
          <cell r="DX3">
            <v>42200</v>
          </cell>
          <cell r="DY3">
            <v>42231</v>
          </cell>
          <cell r="DZ3">
            <v>42262</v>
          </cell>
          <cell r="EA3">
            <v>42292</v>
          </cell>
          <cell r="EB3">
            <v>42323</v>
          </cell>
          <cell r="EC3">
            <v>42353</v>
          </cell>
          <cell r="ED3">
            <v>42384</v>
          </cell>
          <cell r="EE3">
            <v>42415</v>
          </cell>
          <cell r="EF3">
            <v>42444</v>
          </cell>
          <cell r="EG3">
            <v>42475</v>
          </cell>
          <cell r="EH3">
            <v>42505</v>
          </cell>
          <cell r="EI3">
            <v>42536</v>
          </cell>
          <cell r="EJ3">
            <v>42566</v>
          </cell>
          <cell r="EK3">
            <v>42597</v>
          </cell>
          <cell r="EL3">
            <v>42628</v>
          </cell>
          <cell r="EM3">
            <v>42658</v>
          </cell>
          <cell r="EN3">
            <v>42689</v>
          </cell>
          <cell r="EO3">
            <v>42719</v>
          </cell>
          <cell r="EP3">
            <v>42750</v>
          </cell>
          <cell r="EQ3">
            <v>42781</v>
          </cell>
          <cell r="ER3">
            <v>42809</v>
          </cell>
          <cell r="ES3">
            <v>42840</v>
          </cell>
          <cell r="ET3">
            <v>42870</v>
          </cell>
          <cell r="EU3">
            <v>42901</v>
          </cell>
          <cell r="EV3">
            <v>42931</v>
          </cell>
          <cell r="EW3">
            <v>42962</v>
          </cell>
          <cell r="EX3">
            <v>42993</v>
          </cell>
          <cell r="EY3">
            <v>43023</v>
          </cell>
          <cell r="EZ3">
            <v>43054</v>
          </cell>
          <cell r="FA3">
            <v>43084</v>
          </cell>
          <cell r="FB3">
            <v>43115</v>
          </cell>
          <cell r="FC3">
            <v>43146</v>
          </cell>
          <cell r="FD3">
            <v>43174</v>
          </cell>
          <cell r="FE3">
            <v>43205</v>
          </cell>
          <cell r="FF3">
            <v>43235</v>
          </cell>
          <cell r="FG3">
            <v>43266</v>
          </cell>
          <cell r="FH3">
            <v>43296</v>
          </cell>
          <cell r="FI3">
            <v>43327</v>
          </cell>
          <cell r="FJ3">
            <v>43358</v>
          </cell>
          <cell r="FK3">
            <v>43388</v>
          </cell>
          <cell r="FL3">
            <v>43419</v>
          </cell>
          <cell r="FM3">
            <v>43449</v>
          </cell>
          <cell r="FN3">
            <v>43480</v>
          </cell>
          <cell r="FO3">
            <v>43511</v>
          </cell>
          <cell r="FP3">
            <v>43539</v>
          </cell>
          <cell r="FQ3">
            <v>43570</v>
          </cell>
          <cell r="FR3">
            <v>43600</v>
          </cell>
          <cell r="FS3">
            <v>43631</v>
          </cell>
          <cell r="FT3">
            <v>43661</v>
          </cell>
          <cell r="FU3">
            <v>43692</v>
          </cell>
          <cell r="FV3">
            <v>43723</v>
          </cell>
          <cell r="FW3">
            <v>43753</v>
          </cell>
          <cell r="FX3">
            <v>43784</v>
          </cell>
          <cell r="FY3">
            <v>43814</v>
          </cell>
          <cell r="FZ3">
            <v>43845</v>
          </cell>
          <cell r="GA3">
            <v>43876</v>
          </cell>
          <cell r="GB3">
            <v>43905</v>
          </cell>
          <cell r="GC3">
            <v>43936</v>
          </cell>
          <cell r="GD3">
            <v>43966</v>
          </cell>
          <cell r="GE3">
            <v>43997</v>
          </cell>
          <cell r="GF3">
            <v>44027</v>
          </cell>
          <cell r="GG3">
            <v>44058</v>
          </cell>
          <cell r="GH3">
            <v>44089</v>
          </cell>
          <cell r="GI3">
            <v>44119</v>
          </cell>
          <cell r="GJ3">
            <v>44150</v>
          </cell>
          <cell r="GK3">
            <v>44180</v>
          </cell>
        </row>
        <row r="5">
          <cell r="DF5">
            <v>851096.77419354848</v>
          </cell>
          <cell r="DG5">
            <v>874857.14285714296</v>
          </cell>
          <cell r="DH5">
            <v>904451.61290322582</v>
          </cell>
          <cell r="DI5">
            <v>936666.66666666663</v>
          </cell>
          <cell r="DJ5">
            <v>958258.06451612897</v>
          </cell>
          <cell r="DK5">
            <v>993800</v>
          </cell>
          <cell r="DL5">
            <v>1016387.0967741936</v>
          </cell>
          <cell r="DM5">
            <v>1037903.2258064516</v>
          </cell>
          <cell r="DN5">
            <v>1049900</v>
          </cell>
          <cell r="DO5">
            <v>1058967.7419354839</v>
          </cell>
          <cell r="DP5">
            <v>1049000</v>
          </cell>
          <cell r="DQ5">
            <v>1077870.9677419355</v>
          </cell>
          <cell r="DR5">
            <v>1062838.7096774194</v>
          </cell>
          <cell r="DS5">
            <v>1097285.7142857143</v>
          </cell>
          <cell r="DT5">
            <v>1122645.1612903227</v>
          </cell>
          <cell r="DU5">
            <v>1154000</v>
          </cell>
          <cell r="DV5">
            <v>1147032.2580645164</v>
          </cell>
          <cell r="DW5">
            <v>1140566.6666666667</v>
          </cell>
          <cell r="DX5">
            <v>1151032.2580645159</v>
          </cell>
          <cell r="DY5">
            <v>1164806.4516129033</v>
          </cell>
          <cell r="DZ5">
            <v>1175633.3333333335</v>
          </cell>
          <cell r="EA5">
            <v>1189580.6451612904</v>
          </cell>
          <cell r="EB5">
            <v>1174166.6666666667</v>
          </cell>
          <cell r="EC5">
            <v>1148419.3548387096</v>
          </cell>
          <cell r="ED5">
            <v>1126741.935483871</v>
          </cell>
          <cell r="EE5">
            <v>1148655.1724137932</v>
          </cell>
          <cell r="EF5">
            <v>1176129.0322580645</v>
          </cell>
          <cell r="EG5">
            <v>1173333.3333333335</v>
          </cell>
          <cell r="EH5">
            <v>1166741.935483871</v>
          </cell>
          <cell r="EI5">
            <v>1157200.0000000002</v>
          </cell>
          <cell r="EJ5">
            <v>1168548.3870967741</v>
          </cell>
          <cell r="EK5">
            <v>1176483.8709677421</v>
          </cell>
          <cell r="EL5">
            <v>1162166.6666666667</v>
          </cell>
          <cell r="EM5">
            <v>1160000</v>
          </cell>
          <cell r="EN5">
            <v>1175500</v>
          </cell>
          <cell r="EO5">
            <v>1119774.1935483874</v>
          </cell>
          <cell r="EP5">
            <v>1128677.4193548388</v>
          </cell>
          <cell r="EQ5">
            <v>1155134.2364532021</v>
          </cell>
          <cell r="ER5">
            <v>1186451.6129032259</v>
          </cell>
          <cell r="ES5">
            <v>1195200</v>
          </cell>
          <cell r="ET5">
            <v>1210870.9677419353</v>
          </cell>
          <cell r="EU5">
            <v>1230866.6666666665</v>
          </cell>
          <cell r="EV5">
            <v>1251193.5483870967</v>
          </cell>
          <cell r="EW5">
            <v>1241935.4838709678</v>
          </cell>
          <cell r="EX5">
            <v>1248066.6666666667</v>
          </cell>
          <cell r="EY5">
            <v>1283709.6774193547</v>
          </cell>
          <cell r="EZ5">
            <v>1314266.6666666667</v>
          </cell>
          <cell r="FA5">
            <v>1291903.2258064516</v>
          </cell>
          <cell r="FB5">
            <v>1249419.3548387096</v>
          </cell>
          <cell r="FC5">
            <v>1309857.1428571427</v>
          </cell>
          <cell r="FD5">
            <v>1349516.1290322579</v>
          </cell>
          <cell r="FE5">
            <v>1360333.3333333333</v>
          </cell>
          <cell r="FF5">
            <v>1383161.2903225806</v>
          </cell>
          <cell r="FG5">
            <v>1385399.9999999998</v>
          </cell>
          <cell r="FH5">
            <v>1414580.6451612902</v>
          </cell>
          <cell r="FI5">
            <v>1460870.9677419353</v>
          </cell>
          <cell r="FJ5">
            <v>1472066.6666666667</v>
          </cell>
          <cell r="FK5">
            <v>1468709.6774193549</v>
          </cell>
          <cell r="FL5">
            <v>1474433.3333333333</v>
          </cell>
          <cell r="FM5">
            <v>1476387.0967741935</v>
          </cell>
          <cell r="FN5">
            <v>1482129.0322580647</v>
          </cell>
          <cell r="FO5">
            <v>1500178.5714285714</v>
          </cell>
          <cell r="FP5">
            <v>1523032.2580645161</v>
          </cell>
          <cell r="FQ5">
            <v>1552033.3333333333</v>
          </cell>
          <cell r="FR5">
            <v>1561516.1290322582</v>
          </cell>
          <cell r="FS5">
            <v>1555333.3333333333</v>
          </cell>
          <cell r="FT5">
            <v>1570032.2580645161</v>
          </cell>
          <cell r="FU5">
            <v>1593838.7096774196</v>
          </cell>
          <cell r="FV5">
            <v>1661133.3333333335</v>
          </cell>
          <cell r="FW5">
            <v>1666064.516129032</v>
          </cell>
          <cell r="FX5">
            <v>1673100</v>
          </cell>
          <cell r="FY5">
            <v>1676967.7419354839</v>
          </cell>
          <cell r="FZ5">
            <v>1732806.451612903</v>
          </cell>
          <cell r="GA5">
            <v>1674896.551724138</v>
          </cell>
          <cell r="GB5">
            <v>1760032.2580645161</v>
          </cell>
          <cell r="GC5">
            <v>1720073.2580645161</v>
          </cell>
          <cell r="GD5">
            <v>1647311.2580645164</v>
          </cell>
          <cell r="GE5">
            <v>1615558.4660250051</v>
          </cell>
          <cell r="GF5">
            <v>1599111.0106852751</v>
          </cell>
          <cell r="GG5">
            <v>1609879.7103734845</v>
          </cell>
          <cell r="GH5">
            <v>1618251.8928425056</v>
          </cell>
          <cell r="GI5">
            <v>1595814.4589152818</v>
          </cell>
          <cell r="GJ5">
            <v>1575194.2508798447</v>
          </cell>
          <cell r="GK5">
            <v>1545594.435344486</v>
          </cell>
        </row>
        <row r="6">
          <cell r="DF6">
            <v>583935.48387096776</v>
          </cell>
          <cell r="DG6">
            <v>572214.2857142858</v>
          </cell>
          <cell r="DH6">
            <v>564258.06451612909</v>
          </cell>
          <cell r="DI6">
            <v>600300.00000000012</v>
          </cell>
          <cell r="DJ6">
            <v>596225.80645161285</v>
          </cell>
          <cell r="DK6">
            <v>596000</v>
          </cell>
          <cell r="DL6">
            <v>612548.38709677407</v>
          </cell>
          <cell r="DM6">
            <v>601903.22580645152</v>
          </cell>
          <cell r="DN6">
            <v>551766.66666666674</v>
          </cell>
          <cell r="DO6">
            <v>528838.70967741939</v>
          </cell>
          <cell r="DP6">
            <v>603433.33333333349</v>
          </cell>
          <cell r="DQ6">
            <v>635225.80645161285</v>
          </cell>
          <cell r="DR6">
            <v>561064.51612903224</v>
          </cell>
          <cell r="DS6">
            <v>529071.42857142852</v>
          </cell>
          <cell r="DT6">
            <v>535516.12903225806</v>
          </cell>
          <cell r="DU6">
            <v>589299.99999999988</v>
          </cell>
          <cell r="DV6">
            <v>581903.22580645164</v>
          </cell>
          <cell r="DW6">
            <v>569366.66666666663</v>
          </cell>
          <cell r="DX6">
            <v>580322.58064516133</v>
          </cell>
          <cell r="DY6">
            <v>574032.25806451624</v>
          </cell>
          <cell r="DZ6">
            <v>529033.33333333337</v>
          </cell>
          <cell r="EA6">
            <v>520129.03225806449</v>
          </cell>
          <cell r="EB6">
            <v>559233.33333333326</v>
          </cell>
          <cell r="EC6">
            <v>577580.6451612903</v>
          </cell>
          <cell r="ED6">
            <v>580580.6451612903</v>
          </cell>
          <cell r="EE6">
            <v>565586.20689655177</v>
          </cell>
          <cell r="EF6">
            <v>585709.67741935467</v>
          </cell>
          <cell r="EG6">
            <v>590966.66666666674</v>
          </cell>
          <cell r="EH6">
            <v>609161.29032258072</v>
          </cell>
          <cell r="EI6">
            <v>589666.66666666674</v>
          </cell>
          <cell r="EJ6">
            <v>584129.03225806449</v>
          </cell>
          <cell r="EK6">
            <v>570709.67741935479</v>
          </cell>
          <cell r="EL6">
            <v>575700</v>
          </cell>
          <cell r="EM6">
            <v>556032.25806451612</v>
          </cell>
          <cell r="EN6">
            <v>589733.33333333337</v>
          </cell>
          <cell r="EO6">
            <v>594451.61290322582</v>
          </cell>
          <cell r="EP6">
            <v>564064.51612903224</v>
          </cell>
          <cell r="EQ6">
            <v>529795.56650246296</v>
          </cell>
          <cell r="ER6">
            <v>586451.61290322582</v>
          </cell>
          <cell r="ES6">
            <v>600933.33333333326</v>
          </cell>
          <cell r="ET6">
            <v>622096.77419354836</v>
          </cell>
          <cell r="EU6">
            <v>615233.33333333326</v>
          </cell>
          <cell r="EV6">
            <v>606774.19354838715</v>
          </cell>
          <cell r="EW6">
            <v>588612.90322580643</v>
          </cell>
          <cell r="EX6">
            <v>513333.33333333337</v>
          </cell>
          <cell r="EY6">
            <v>594161.29032258061</v>
          </cell>
          <cell r="EZ6">
            <v>615900</v>
          </cell>
          <cell r="FA6">
            <v>642096.77419354848</v>
          </cell>
          <cell r="FB6">
            <v>599967.74193548388</v>
          </cell>
          <cell r="FC6">
            <v>568392.85714285728</v>
          </cell>
          <cell r="FD6">
            <v>571032.25806451612</v>
          </cell>
          <cell r="FE6">
            <v>592766.66666666674</v>
          </cell>
          <cell r="FF6">
            <v>591225.80645161297</v>
          </cell>
          <cell r="FG6">
            <v>607100</v>
          </cell>
          <cell r="FH6">
            <v>606516.12903225818</v>
          </cell>
          <cell r="FI6">
            <v>603580.64516129042</v>
          </cell>
          <cell r="FJ6">
            <v>590133.33333333337</v>
          </cell>
          <cell r="FK6">
            <v>573774.19354838715</v>
          </cell>
          <cell r="FL6">
            <v>608266.66666666674</v>
          </cell>
          <cell r="FM6">
            <v>615709.67741935467</v>
          </cell>
          <cell r="FN6">
            <v>588967.74193548388</v>
          </cell>
          <cell r="FO6">
            <v>545285.71428571432</v>
          </cell>
          <cell r="FP6">
            <v>549096.77419354836</v>
          </cell>
          <cell r="FQ6">
            <v>566766.66666666663</v>
          </cell>
          <cell r="FR6">
            <v>577483.87096774182</v>
          </cell>
          <cell r="FS6">
            <v>590566.66666666663</v>
          </cell>
          <cell r="FT6">
            <v>578806.45161290315</v>
          </cell>
          <cell r="FU6">
            <v>579258.06451612909</v>
          </cell>
          <cell r="FV6">
            <v>553433.33333333337</v>
          </cell>
          <cell r="FW6">
            <v>532677.41935483867</v>
          </cell>
          <cell r="FX6">
            <v>581066.66666666674</v>
          </cell>
          <cell r="FY6">
            <v>596032.25806451612</v>
          </cell>
          <cell r="FZ6">
            <v>565645.16129032255</v>
          </cell>
          <cell r="GA6">
            <v>514344.82758620684</v>
          </cell>
          <cell r="GB6">
            <v>524612.90322580643</v>
          </cell>
          <cell r="GC6">
            <v>470359.73617099633</v>
          </cell>
          <cell r="GD6">
            <v>461201.59483388159</v>
          </cell>
          <cell r="GE6">
            <v>450893.74642919237</v>
          </cell>
          <cell r="GF6">
            <v>482847.47163423849</v>
          </cell>
          <cell r="GG6">
            <v>520653.44589395192</v>
          </cell>
          <cell r="GH6">
            <v>523991.67191824311</v>
          </cell>
          <cell r="GI6">
            <v>518812.18437687599</v>
          </cell>
          <cell r="GJ6">
            <v>516176.84852832224</v>
          </cell>
          <cell r="GK6">
            <v>533883.01974564686</v>
          </cell>
        </row>
        <row r="7">
          <cell r="DF7">
            <v>187064.51612903227</v>
          </cell>
          <cell r="DG7">
            <v>220750.00000000003</v>
          </cell>
          <cell r="DH7">
            <v>122322.58064516129</v>
          </cell>
          <cell r="DI7">
            <v>78700</v>
          </cell>
          <cell r="DJ7">
            <v>66258.06451612903</v>
          </cell>
          <cell r="DK7">
            <v>91299.999999999985</v>
          </cell>
          <cell r="DL7">
            <v>64032.258064516136</v>
          </cell>
          <cell r="DM7">
            <v>76322.580645161273</v>
          </cell>
          <cell r="DN7">
            <v>75333.333333333328</v>
          </cell>
          <cell r="DO7">
            <v>98903.225806451606</v>
          </cell>
          <cell r="DP7">
            <v>89666.666666666657</v>
          </cell>
          <cell r="DQ7">
            <v>128709.67741935483</v>
          </cell>
          <cell r="DR7">
            <v>156225.80645161291</v>
          </cell>
          <cell r="DS7">
            <v>163142.85714285716</v>
          </cell>
          <cell r="DT7">
            <v>147451.61290322582</v>
          </cell>
          <cell r="DU7">
            <v>127300</v>
          </cell>
          <cell r="DV7">
            <v>91354.838709677424</v>
          </cell>
          <cell r="DW7">
            <v>96400</v>
          </cell>
          <cell r="DX7">
            <v>107483.87096774194</v>
          </cell>
          <cell r="DY7">
            <v>111387.09677419355</v>
          </cell>
          <cell r="DZ7">
            <v>91833.333333333328</v>
          </cell>
          <cell r="EA7">
            <v>119645.16129032259</v>
          </cell>
          <cell r="EB7">
            <v>128633.33333333334</v>
          </cell>
          <cell r="EC7">
            <v>145193.54838709676</v>
          </cell>
          <cell r="ED7">
            <v>146903.22580645164</v>
          </cell>
          <cell r="EE7">
            <v>196241.37931034484</v>
          </cell>
          <cell r="EF7">
            <v>128387.09677419355</v>
          </cell>
          <cell r="EG7">
            <v>109299.99999999999</v>
          </cell>
          <cell r="EH7">
            <v>106645.16129032259</v>
          </cell>
          <cell r="EI7">
            <v>101733.33333333334</v>
          </cell>
          <cell r="EJ7">
            <v>110225.80645161291</v>
          </cell>
          <cell r="EK7">
            <v>123193.54838709679</v>
          </cell>
          <cell r="EL7">
            <v>126840.10166315518</v>
          </cell>
          <cell r="EM7">
            <v>142366.98338358529</v>
          </cell>
          <cell r="EN7">
            <v>166541.10166315519</v>
          </cell>
          <cell r="EO7">
            <v>178498.01564164978</v>
          </cell>
          <cell r="EP7">
            <v>247918.3704803595</v>
          </cell>
          <cell r="EQ7">
            <v>218882.07881773397</v>
          </cell>
          <cell r="ER7">
            <v>172371.98338358529</v>
          </cell>
          <cell r="ES7">
            <v>117746.10166315519</v>
          </cell>
          <cell r="ET7">
            <v>126341.72531906916</v>
          </cell>
          <cell r="EU7">
            <v>116000</v>
          </cell>
          <cell r="EV7">
            <v>114000</v>
          </cell>
          <cell r="EW7">
            <v>102962.05709602033</v>
          </cell>
          <cell r="EX7">
            <v>119812.0272279972</v>
          </cell>
          <cell r="EY7">
            <v>166742.65142458669</v>
          </cell>
          <cell r="EZ7">
            <v>124231.82216495748</v>
          </cell>
          <cell r="FA7">
            <v>150671.15734727238</v>
          </cell>
          <cell r="FB7">
            <v>193859.06128777968</v>
          </cell>
          <cell r="FC7">
            <v>195193.62498355887</v>
          </cell>
          <cell r="FD7">
            <v>117377.66768477374</v>
          </cell>
          <cell r="FE7">
            <v>86220.579058974778</v>
          </cell>
          <cell r="FF7">
            <v>71701.891703057496</v>
          </cell>
          <cell r="FG7">
            <v>66463.204680441151</v>
          </cell>
          <cell r="FH7">
            <v>75266.703592869439</v>
          </cell>
          <cell r="FI7">
            <v>69273.048690819254</v>
          </cell>
          <cell r="FJ7">
            <v>81949.765741639596</v>
          </cell>
          <cell r="FK7">
            <v>111483.49723244741</v>
          </cell>
          <cell r="FL7">
            <v>142810.94153041235</v>
          </cell>
          <cell r="FM7">
            <v>155917.288178424</v>
          </cell>
          <cell r="FN7">
            <v>212374.91203774512</v>
          </cell>
          <cell r="FO7">
            <v>179271.82102879463</v>
          </cell>
          <cell r="FP7">
            <v>144631.20553352538</v>
          </cell>
          <cell r="FQ7">
            <v>112833.95700791648</v>
          </cell>
          <cell r="FR7">
            <v>82181.754589884193</v>
          </cell>
          <cell r="FS7">
            <v>95679.875931805931</v>
          </cell>
          <cell r="FT7">
            <v>99818.184746753745</v>
          </cell>
          <cell r="FU7">
            <v>86032.955070811528</v>
          </cell>
          <cell r="FV7">
            <v>98780.262476867763</v>
          </cell>
          <cell r="FW7">
            <v>142261.64543619499</v>
          </cell>
          <cell r="FX7">
            <v>157994.80969606809</v>
          </cell>
          <cell r="FY7">
            <v>169287.30003392824</v>
          </cell>
          <cell r="FZ7">
            <v>208585.72038702911</v>
          </cell>
          <cell r="GA7">
            <v>149413.38016312293</v>
          </cell>
          <cell r="GB7">
            <v>129737.83813442939</v>
          </cell>
          <cell r="GC7">
            <v>105762.38520912564</v>
          </cell>
          <cell r="GD7">
            <v>80384.284580323292</v>
          </cell>
          <cell r="GE7">
            <v>88950.482842401543</v>
          </cell>
          <cell r="GF7">
            <v>93860.847832204483</v>
          </cell>
          <cell r="GG7">
            <v>80256.816098036434</v>
          </cell>
          <cell r="GH7">
            <v>94339.720544564872</v>
          </cell>
          <cell r="GI7">
            <v>139793.00257326473</v>
          </cell>
          <cell r="GJ7">
            <v>153213.25904028874</v>
          </cell>
          <cell r="GK7">
            <v>158551.39281839613</v>
          </cell>
        </row>
        <row r="8">
          <cell r="DF8">
            <v>0</v>
          </cell>
          <cell r="DG8">
            <v>0</v>
          </cell>
          <cell r="DH8">
            <v>0</v>
          </cell>
          <cell r="DI8">
            <v>0</v>
          </cell>
          <cell r="DJ8">
            <v>0</v>
          </cell>
          <cell r="DK8">
            <v>0</v>
          </cell>
          <cell r="DL8">
            <v>0</v>
          </cell>
          <cell r="DM8">
            <v>0</v>
          </cell>
          <cell r="DN8">
            <v>0</v>
          </cell>
          <cell r="DO8">
            <v>0</v>
          </cell>
          <cell r="DP8">
            <v>0</v>
          </cell>
          <cell r="DQ8">
            <v>0</v>
          </cell>
          <cell r="DR8">
            <v>0</v>
          </cell>
          <cell r="DS8">
            <v>0</v>
          </cell>
          <cell r="DT8">
            <v>0</v>
          </cell>
          <cell r="DU8">
            <v>0</v>
          </cell>
          <cell r="DV8">
            <v>0</v>
          </cell>
          <cell r="DW8">
            <v>0</v>
          </cell>
          <cell r="DX8">
            <v>0</v>
          </cell>
          <cell r="DY8">
            <v>0</v>
          </cell>
          <cell r="DZ8">
            <v>0</v>
          </cell>
          <cell r="EA8">
            <v>0</v>
          </cell>
          <cell r="EB8">
            <v>0</v>
          </cell>
          <cell r="EC8">
            <v>0</v>
          </cell>
          <cell r="ED8">
            <v>1.4551915228366852E-11</v>
          </cell>
          <cell r="EE8">
            <v>1.4551915228366852E-11</v>
          </cell>
          <cell r="EF8">
            <v>1.4551915228366852E-11</v>
          </cell>
          <cell r="EG8">
            <v>1.4551915228366852E-11</v>
          </cell>
          <cell r="EH8">
            <v>1.4551915228366852E-11</v>
          </cell>
          <cell r="EI8">
            <v>1.4551915228366852E-11</v>
          </cell>
          <cell r="EJ8">
            <v>1.4551915228366852E-11</v>
          </cell>
          <cell r="EK8">
            <v>1.4551915228366852E-11</v>
          </cell>
          <cell r="EL8">
            <v>1.4551915228366852E-11</v>
          </cell>
          <cell r="EM8">
            <v>1.4551915228366852E-11</v>
          </cell>
          <cell r="EN8">
            <v>1.4551915228366852E-11</v>
          </cell>
          <cell r="EO8">
            <v>1.4551915228366852E-11</v>
          </cell>
          <cell r="EP8">
            <v>3.2741809263825417E-11</v>
          </cell>
          <cell r="EQ8">
            <v>3.2741809263825417E-11</v>
          </cell>
          <cell r="ER8">
            <v>3.2741809263825417E-11</v>
          </cell>
          <cell r="ES8">
            <v>3.2741809263825417E-11</v>
          </cell>
          <cell r="ET8">
            <v>3.2741809263825417E-11</v>
          </cell>
          <cell r="EU8">
            <v>3.2741809263825417E-11</v>
          </cell>
          <cell r="EV8">
            <v>3.2741809263825417E-11</v>
          </cell>
          <cell r="EW8">
            <v>3.2741809263825417E-11</v>
          </cell>
          <cell r="EX8">
            <v>3.2741809263825417E-11</v>
          </cell>
          <cell r="EY8">
            <v>3.2741809263825417E-11</v>
          </cell>
          <cell r="EZ8">
            <v>3.2741809263825417E-11</v>
          </cell>
          <cell r="FA8">
            <v>3.2741809263825417E-11</v>
          </cell>
          <cell r="FB8">
            <v>70204.234948901169</v>
          </cell>
          <cell r="FC8">
            <v>70204.234948901169</v>
          </cell>
          <cell r="FD8">
            <v>70204.234948901169</v>
          </cell>
          <cell r="FE8">
            <v>62204.234948901169</v>
          </cell>
          <cell r="FF8">
            <v>64204.234948901169</v>
          </cell>
          <cell r="FG8">
            <v>66204.234948901169</v>
          </cell>
          <cell r="FH8">
            <v>68204.234948901169</v>
          </cell>
          <cell r="FI8">
            <v>70204.234948901169</v>
          </cell>
          <cell r="FJ8">
            <v>90204.234948901169</v>
          </cell>
          <cell r="FK8">
            <v>92204.234948901169</v>
          </cell>
          <cell r="FL8">
            <v>94204.234948901169</v>
          </cell>
          <cell r="FM8">
            <v>96204.234948901169</v>
          </cell>
          <cell r="FN8">
            <v>34845.396457091105</v>
          </cell>
          <cell r="FO8">
            <v>34845.396457091105</v>
          </cell>
          <cell r="FP8">
            <v>1.4551915228366852E-11</v>
          </cell>
          <cell r="FQ8">
            <v>1.4551915228366852E-11</v>
          </cell>
          <cell r="FR8">
            <v>1.4551915228366852E-11</v>
          </cell>
          <cell r="FS8">
            <v>1.4551915228366852E-11</v>
          </cell>
          <cell r="FT8">
            <v>1.4551915228366852E-11</v>
          </cell>
          <cell r="FU8">
            <v>12000.000000000015</v>
          </cell>
          <cell r="FV8">
            <v>39312.911908021066</v>
          </cell>
          <cell r="FW8">
            <v>19242.875487087396</v>
          </cell>
          <cell r="FX8">
            <v>-220025.29707773082</v>
          </cell>
          <cell r="FY8">
            <v>-124727.76441962093</v>
          </cell>
          <cell r="FZ8">
            <v>102032.566923626</v>
          </cell>
          <cell r="GA8">
            <v>-414234.83042515529</v>
          </cell>
          <cell r="GB8">
            <v>-171547.36457103584</v>
          </cell>
          <cell r="GC8">
            <v>-362336.87107404729</v>
          </cell>
          <cell r="GD8">
            <v>-80233.632776619314</v>
          </cell>
          <cell r="GE8">
            <v>38999.999999999971</v>
          </cell>
          <cell r="GF8">
            <v>38999.999999999971</v>
          </cell>
          <cell r="GG8">
            <v>38999.999999999971</v>
          </cell>
          <cell r="GH8">
            <v>38999.999999999971</v>
          </cell>
          <cell r="GI8">
            <v>38999.999999999971</v>
          </cell>
          <cell r="GJ8">
            <v>38999.999999999971</v>
          </cell>
          <cell r="GK8">
            <v>38999.999999999971</v>
          </cell>
        </row>
        <row r="13">
          <cell r="DF13">
            <v>627501.33610893728</v>
          </cell>
          <cell r="DG13">
            <v>598926.84909073624</v>
          </cell>
          <cell r="DH13">
            <v>573940.87118605571</v>
          </cell>
          <cell r="DI13">
            <v>555991.64801145834</v>
          </cell>
          <cell r="DJ13">
            <v>556850.77776088542</v>
          </cell>
          <cell r="DK13">
            <v>590631.67592735135</v>
          </cell>
          <cell r="DL13">
            <v>573489.15549151122</v>
          </cell>
          <cell r="DM13">
            <v>572447.73477369198</v>
          </cell>
          <cell r="DN13">
            <v>570407.70463635819</v>
          </cell>
          <cell r="DO13">
            <v>556826.59988842509</v>
          </cell>
          <cell r="DP13">
            <v>588690.10104321793</v>
          </cell>
          <cell r="DQ13">
            <v>647889.94582981046</v>
          </cell>
          <cell r="DR13">
            <v>647749.33705982205</v>
          </cell>
          <cell r="DS13">
            <v>633070.34106694604</v>
          </cell>
          <cell r="DT13">
            <v>647619.12005958671</v>
          </cell>
          <cell r="DU13">
            <v>659802.10335064959</v>
          </cell>
          <cell r="DV13">
            <v>676910.2576412264</v>
          </cell>
          <cell r="DW13">
            <v>706747.78422285372</v>
          </cell>
          <cell r="DX13">
            <v>586764.54609022324</v>
          </cell>
          <cell r="DY13">
            <v>593100.86366763688</v>
          </cell>
          <cell r="DZ13">
            <v>582480.601775783</v>
          </cell>
          <cell r="EA13">
            <v>542854.33967033948</v>
          </cell>
          <cell r="EB13">
            <v>554293.12759163708</v>
          </cell>
          <cell r="EC13">
            <v>590694.89543519355</v>
          </cell>
          <cell r="ED13">
            <v>593248.0120996678</v>
          </cell>
          <cell r="EE13">
            <v>595327.0320652487</v>
          </cell>
          <cell r="EF13">
            <v>546921.98069609806</v>
          </cell>
          <cell r="EG13">
            <v>531839.78115723969</v>
          </cell>
          <cell r="EH13">
            <v>503550.79335453041</v>
          </cell>
          <cell r="EI13">
            <v>518011.67752896209</v>
          </cell>
          <cell r="EJ13">
            <v>584690.00972411805</v>
          </cell>
          <cell r="EK13">
            <v>684196.96823871415</v>
          </cell>
          <cell r="EL13">
            <v>647858.52425272367</v>
          </cell>
          <cell r="EM13">
            <v>615698.99829736631</v>
          </cell>
          <cell r="EN13">
            <v>605893.24140405876</v>
          </cell>
          <cell r="EO13">
            <v>641664.77030853007</v>
          </cell>
          <cell r="EP13">
            <v>641299.52508171415</v>
          </cell>
          <cell r="EQ13">
            <v>607066.58908056212</v>
          </cell>
          <cell r="ER13">
            <v>681368.29627576668</v>
          </cell>
          <cell r="ES13">
            <v>657295.17071897839</v>
          </cell>
          <cell r="ET13">
            <v>632360.70311535208</v>
          </cell>
          <cell r="EU13">
            <v>626145.90697309596</v>
          </cell>
          <cell r="EV13">
            <v>630059.65035528911</v>
          </cell>
          <cell r="EW13">
            <v>611308.90274153394</v>
          </cell>
          <cell r="EX13">
            <v>552265.06073677656</v>
          </cell>
          <cell r="EY13">
            <v>563854.66774531745</v>
          </cell>
          <cell r="EZ13">
            <v>588015.86879056087</v>
          </cell>
          <cell r="FA13">
            <v>593434.72588750289</v>
          </cell>
          <cell r="FB13">
            <v>594558.21769592573</v>
          </cell>
          <cell r="FC13">
            <v>602362.63938350836</v>
          </cell>
          <cell r="FD13">
            <v>612822.44137608795</v>
          </cell>
          <cell r="FE13">
            <v>598722.85184950358</v>
          </cell>
          <cell r="FF13">
            <v>554684.85052244726</v>
          </cell>
          <cell r="FG13">
            <v>581658.67491680814</v>
          </cell>
          <cell r="FH13">
            <v>594500.96251579945</v>
          </cell>
          <cell r="FI13">
            <v>592677.09071842709</v>
          </cell>
          <cell r="FJ13">
            <v>585749.04543166177</v>
          </cell>
          <cell r="FK13">
            <v>579760.22558304749</v>
          </cell>
          <cell r="FL13">
            <v>579760.22558304749</v>
          </cell>
          <cell r="FM13">
            <v>579760.22558304749</v>
          </cell>
          <cell r="FN13">
            <v>569573.46108559519</v>
          </cell>
          <cell r="FO13">
            <v>569573.46108559519</v>
          </cell>
          <cell r="FP13">
            <v>569573.46108559519</v>
          </cell>
          <cell r="FQ13">
            <v>569573.46108559519</v>
          </cell>
          <cell r="FR13">
            <v>569573.46108559519</v>
          </cell>
          <cell r="FS13">
            <v>569573.46108559519</v>
          </cell>
          <cell r="FT13">
            <v>569573.46108559519</v>
          </cell>
          <cell r="FU13">
            <v>569573.46108559519</v>
          </cell>
          <cell r="FV13">
            <v>569573.46108559519</v>
          </cell>
          <cell r="FW13">
            <v>569573.46108559519</v>
          </cell>
          <cell r="FX13">
            <v>569573.46108559519</v>
          </cell>
          <cell r="FY13">
            <v>569573.46108559519</v>
          </cell>
          <cell r="FZ13">
            <v>568150.38755832554</v>
          </cell>
          <cell r="GA13">
            <v>568150.38755832554</v>
          </cell>
          <cell r="GB13">
            <v>568150.38755832554</v>
          </cell>
          <cell r="GC13">
            <v>568150.38755832554</v>
          </cell>
          <cell r="GD13">
            <v>568150.38755832554</v>
          </cell>
          <cell r="GE13">
            <v>568150.38755832554</v>
          </cell>
          <cell r="GF13">
            <v>568150.38755832554</v>
          </cell>
          <cell r="GG13">
            <v>568150.38755832554</v>
          </cell>
          <cell r="GH13">
            <v>568150.38755832554</v>
          </cell>
          <cell r="GI13">
            <v>568150.38755832554</v>
          </cell>
          <cell r="GJ13">
            <v>568150.38755832554</v>
          </cell>
          <cell r="GK13">
            <v>568150.38755832554</v>
          </cell>
        </row>
        <row r="16">
          <cell r="DF16">
            <v>1485553.9394416476</v>
          </cell>
          <cell r="DG16">
            <v>1404656.6377706099</v>
          </cell>
          <cell r="DH16">
            <v>1185829.2865677634</v>
          </cell>
          <cell r="DI16">
            <v>1026792.1979216289</v>
          </cell>
          <cell r="DJ16">
            <v>976489.30421104631</v>
          </cell>
          <cell r="DK16">
            <v>1004382.4729310598</v>
          </cell>
          <cell r="DL16">
            <v>996137.30201987864</v>
          </cell>
          <cell r="DM16">
            <v>1037762.1601214367</v>
          </cell>
          <cell r="DN16">
            <v>1081259.2770656103</v>
          </cell>
          <cell r="DO16">
            <v>1184954.0329654519</v>
          </cell>
          <cell r="DP16">
            <v>1285950.3358092287</v>
          </cell>
          <cell r="DQ16">
            <v>1452040.2018460883</v>
          </cell>
          <cell r="DR16">
            <v>1473951.6950396183</v>
          </cell>
          <cell r="DS16">
            <v>1408773.3150134312</v>
          </cell>
          <cell r="DT16">
            <v>1232695.620977219</v>
          </cell>
          <cell r="DU16">
            <v>1101747.1907843354</v>
          </cell>
          <cell r="DV16">
            <v>1066714.7143139187</v>
          </cell>
          <cell r="DW16">
            <v>1090410.9418913159</v>
          </cell>
          <cell r="DX16">
            <v>979611.18581605202</v>
          </cell>
          <cell r="DY16">
            <v>1021478.4872163753</v>
          </cell>
          <cell r="DZ16">
            <v>1041389.358106077</v>
          </cell>
          <cell r="EA16">
            <v>1099437.8975811503</v>
          </cell>
          <cell r="EB16">
            <v>1189063.1830635031</v>
          </cell>
          <cell r="EC16">
            <v>1353768.8497135497</v>
          </cell>
          <cell r="ED16">
            <v>1422194.2126844423</v>
          </cell>
          <cell r="EE16">
            <v>1371161.5666936019</v>
          </cell>
          <cell r="EF16">
            <v>1131175.5559748854</v>
          </cell>
          <cell r="EG16">
            <v>974147.78886581748</v>
          </cell>
          <cell r="EH16">
            <v>895338.11738034734</v>
          </cell>
          <cell r="EI16">
            <v>904236.15416195686</v>
          </cell>
          <cell r="EJ16">
            <v>979805.79861697205</v>
          </cell>
          <cell r="EK16">
            <v>1123362.9984280416</v>
          </cell>
          <cell r="EL16">
            <v>1129147.8917286801</v>
          </cell>
          <cell r="EM16">
            <v>1212287.9065875139</v>
          </cell>
          <cell r="EN16">
            <v>1270324.2663768199</v>
          </cell>
          <cell r="EO16">
            <v>1420713.1252742654</v>
          </cell>
          <cell r="EP16">
            <v>1471176.6857403868</v>
          </cell>
          <cell r="EQ16">
            <v>1379738.4194766863</v>
          </cell>
          <cell r="ER16">
            <v>1270437.550865524</v>
          </cell>
          <cell r="ES16">
            <v>1116692.69554263</v>
          </cell>
          <cell r="ET16">
            <v>1027068.3426464431</v>
          </cell>
          <cell r="EU16">
            <v>1008770.1579763638</v>
          </cell>
          <cell r="EV16">
            <v>1010466.5614415419</v>
          </cell>
          <cell r="EW16">
            <v>1034551.1168770569</v>
          </cell>
          <cell r="EX16">
            <v>1024182.5155312464</v>
          </cell>
          <cell r="EY16">
            <v>1182053.6566959189</v>
          </cell>
          <cell r="EZ16">
            <v>1270169.3518659628</v>
          </cell>
          <cell r="FA16">
            <v>1357347.0802782951</v>
          </cell>
          <cell r="FB16">
            <v>1532745.0716565314</v>
          </cell>
          <cell r="FC16">
            <v>1374782.181322902</v>
          </cell>
          <cell r="FD16">
            <v>1217114.848267749</v>
          </cell>
          <cell r="FE16">
            <v>1129026.3740933647</v>
          </cell>
          <cell r="FF16">
            <v>955738.26865907223</v>
          </cell>
          <cell r="FG16">
            <v>1030506.3016578223</v>
          </cell>
          <cell r="FH16">
            <v>990521.40982146852</v>
          </cell>
          <cell r="FI16">
            <v>1042138.6564437851</v>
          </cell>
          <cell r="FJ16">
            <v>1078506.1323401232</v>
          </cell>
          <cell r="FK16">
            <v>1228066.7722688168</v>
          </cell>
          <cell r="FL16">
            <v>1294972.9833494402</v>
          </cell>
          <cell r="FM16">
            <v>1372798.7278534092</v>
          </cell>
          <cell r="FN16">
            <v>1452617.5359625556</v>
          </cell>
          <cell r="FO16">
            <v>1427247.4044953322</v>
          </cell>
          <cell r="FP16">
            <v>1195747.6515204648</v>
          </cell>
          <cell r="FQ16">
            <v>982597.73701690591</v>
          </cell>
          <cell r="FR16">
            <v>944384.00113692915</v>
          </cell>
          <cell r="FS16">
            <v>930222.66280754621</v>
          </cell>
          <cell r="FT16">
            <v>935131.14195316832</v>
          </cell>
          <cell r="FU16">
            <v>1004638.5015200329</v>
          </cell>
          <cell r="FV16">
            <v>1012974.4019997816</v>
          </cell>
          <cell r="FW16">
            <v>1135837.787645705</v>
          </cell>
          <cell r="FX16">
            <v>1189993.576191697</v>
          </cell>
          <cell r="FY16">
            <v>1288412.2600902142</v>
          </cell>
          <cell r="FZ16">
            <v>1313777.7584052747</v>
          </cell>
          <cell r="GA16">
            <v>1266926.7926956303</v>
          </cell>
          <cell r="GB16">
            <v>1095660.0799887576</v>
          </cell>
          <cell r="GC16">
            <v>965981.08952745073</v>
          </cell>
          <cell r="GD16">
            <v>915388.38970972551</v>
          </cell>
          <cell r="GE16">
            <v>916347.05199706927</v>
          </cell>
          <cell r="GF16">
            <v>924987.1900644761</v>
          </cell>
          <cell r="GG16">
            <v>963536.08128672838</v>
          </cell>
          <cell r="GH16">
            <v>998401.97378896282</v>
          </cell>
          <cell r="GI16">
            <v>1114558.238060141</v>
          </cell>
          <cell r="GJ16">
            <v>1179687.7432081976</v>
          </cell>
          <cell r="GK16">
            <v>1242532.054617147</v>
          </cell>
        </row>
        <row r="17">
          <cell r="DF17">
            <v>355354.83870967739</v>
          </cell>
          <cell r="DG17">
            <v>341678.57142857148</v>
          </cell>
          <cell r="DH17">
            <v>330838.70967741933</v>
          </cell>
          <cell r="DI17">
            <v>406666.66666666663</v>
          </cell>
          <cell r="DJ17">
            <v>450516.12903225812</v>
          </cell>
          <cell r="DK17">
            <v>383666.66666666669</v>
          </cell>
          <cell r="DL17">
            <v>435741.93548387097</v>
          </cell>
          <cell r="DM17">
            <v>403838.70967741933</v>
          </cell>
          <cell r="DN17">
            <v>462133.33333333331</v>
          </cell>
          <cell r="DO17">
            <v>548548.38709677418</v>
          </cell>
          <cell r="DP17">
            <v>424166.66666666669</v>
          </cell>
          <cell r="DQ17">
            <v>522419.3548387097</v>
          </cell>
          <cell r="DR17">
            <v>510838.70967741933</v>
          </cell>
          <cell r="DS17">
            <v>661928.57142857148</v>
          </cell>
          <cell r="DT17">
            <v>470129.03225806449</v>
          </cell>
          <cell r="DU17">
            <v>628500</v>
          </cell>
          <cell r="DV17">
            <v>582870.9677419354</v>
          </cell>
          <cell r="DW17">
            <v>538233.33333333337</v>
          </cell>
          <cell r="DX17">
            <v>606741.93548387091</v>
          </cell>
          <cell r="DY17">
            <v>596580.6451612903</v>
          </cell>
          <cell r="DZ17">
            <v>739033.33333333337</v>
          </cell>
          <cell r="EA17">
            <v>604774.19354838703</v>
          </cell>
          <cell r="EB17">
            <v>697399.99999999988</v>
          </cell>
          <cell r="EC17">
            <v>750580.6451612903</v>
          </cell>
          <cell r="ED17">
            <v>865838.70967741939</v>
          </cell>
          <cell r="EE17">
            <v>884275.86206896557</v>
          </cell>
          <cell r="EF17">
            <v>672999.99999999988</v>
          </cell>
          <cell r="EG17">
            <v>700500</v>
          </cell>
          <cell r="EH17">
            <v>893774.19354838715</v>
          </cell>
          <cell r="EI17">
            <v>742266.66666666674</v>
          </cell>
          <cell r="EJ17">
            <v>755096.77419354848</v>
          </cell>
          <cell r="EK17">
            <v>675677.41935483878</v>
          </cell>
          <cell r="EL17">
            <v>595333.33333333337</v>
          </cell>
          <cell r="EM17">
            <v>861580.64516129042</v>
          </cell>
          <cell r="EN17">
            <v>849100</v>
          </cell>
          <cell r="EO17">
            <v>1053612.9032258063</v>
          </cell>
          <cell r="EP17">
            <v>1042677.4193548387</v>
          </cell>
          <cell r="EQ17">
            <v>897295.56650246296</v>
          </cell>
          <cell r="ER17">
            <v>1009806.4516129032</v>
          </cell>
          <cell r="ES17">
            <v>892999.99999999988</v>
          </cell>
          <cell r="ET17">
            <v>855032.25806451612</v>
          </cell>
          <cell r="EU17">
            <v>755866.66666666663</v>
          </cell>
          <cell r="EV17">
            <v>794806.45161290315</v>
          </cell>
          <cell r="EW17">
            <v>715645.16129032255</v>
          </cell>
          <cell r="EX17">
            <v>923576.83233532938</v>
          </cell>
          <cell r="EY17">
            <v>1043754.2516901681</v>
          </cell>
          <cell r="EZ17">
            <v>936543.49900199613</v>
          </cell>
          <cell r="FA17">
            <v>1001657.4774966197</v>
          </cell>
          <cell r="FB17">
            <v>849463.92910952284</v>
          </cell>
          <cell r="FC17">
            <v>818505.40376390074</v>
          </cell>
          <cell r="FD17">
            <v>889302.63878694235</v>
          </cell>
          <cell r="FE17">
            <v>876076.83233532938</v>
          </cell>
          <cell r="FF17">
            <v>1002851.0258837165</v>
          </cell>
          <cell r="FG17">
            <v>876810.16566866275</v>
          </cell>
          <cell r="FH17">
            <v>1074915.5420127488</v>
          </cell>
          <cell r="FI17">
            <v>1032851.0258837163</v>
          </cell>
          <cell r="FJ17">
            <v>823343.49900199613</v>
          </cell>
          <cell r="FK17">
            <v>927883.28394823254</v>
          </cell>
          <cell r="FL17">
            <v>1038443.4990019959</v>
          </cell>
          <cell r="FM17">
            <v>1163334.8968514586</v>
          </cell>
          <cell r="FN17">
            <v>988204.50729120628</v>
          </cell>
          <cell r="FO17">
            <v>925510.95890410955</v>
          </cell>
          <cell r="FP17">
            <v>911172.24922669015</v>
          </cell>
          <cell r="FQ17">
            <v>1107644.2922374429</v>
          </cell>
          <cell r="FR17">
            <v>1064817.4105170129</v>
          </cell>
          <cell r="FS17">
            <v>1171244.2922374429</v>
          </cell>
          <cell r="FT17">
            <v>1145172.2492266903</v>
          </cell>
          <cell r="FU17">
            <v>1016785.1524524967</v>
          </cell>
          <cell r="FV17">
            <v>1101777.6255707764</v>
          </cell>
          <cell r="FW17">
            <v>1174236.7653557225</v>
          </cell>
          <cell r="FX17">
            <v>1202177.6255707762</v>
          </cell>
          <cell r="FY17">
            <v>1241527.0879363676</v>
          </cell>
          <cell r="FZ17">
            <v>1263204.5072912066</v>
          </cell>
          <cell r="GA17">
            <v>1190941.9933868684</v>
          </cell>
          <cell r="GB17">
            <v>1337139.9911621741</v>
          </cell>
          <cell r="GC17">
            <v>1233352.1912152981</v>
          </cell>
          <cell r="GD17">
            <v>1012434.054411687</v>
          </cell>
          <cell r="GE17">
            <v>1045119.4621758058</v>
          </cell>
          <cell r="GF17">
            <v>1092465.5849014374</v>
          </cell>
          <cell r="GG17">
            <v>1070655.6099069407</v>
          </cell>
          <cell r="GH17">
            <v>1121404.0909583641</v>
          </cell>
          <cell r="GI17">
            <v>1136226.2689097186</v>
          </cell>
          <cell r="GJ17">
            <v>1170810.4887893042</v>
          </cell>
          <cell r="GK17">
            <v>1153622.787244526</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928AE9-5A48-4BB5-911D-5D37924FEF3B}">
  <dimension ref="A1:CI30"/>
  <sheetViews>
    <sheetView showGridLines="0" zoomScale="50" zoomScaleNormal="50" workbookViewId="0">
      <selection activeCell="AS12" sqref="AS12"/>
    </sheetView>
  </sheetViews>
  <sheetFormatPr defaultRowHeight="15" x14ac:dyDescent="0.25"/>
  <cols>
    <col min="1" max="2" width="2.28515625" customWidth="1"/>
    <col min="3" max="3" width="30.7109375" bestFit="1" customWidth="1"/>
    <col min="4" max="37" width="12.7109375" customWidth="1"/>
    <col min="38" max="38" width="10.85546875" bestFit="1" customWidth="1"/>
    <col min="39" max="40" width="11.28515625" bestFit="1" customWidth="1"/>
    <col min="41" max="41" width="10.85546875" bestFit="1" customWidth="1"/>
    <col min="42" max="42" width="11.28515625" bestFit="1" customWidth="1"/>
    <col min="43" max="43" width="10.85546875" bestFit="1" customWidth="1"/>
    <col min="44" max="44" width="11.28515625" bestFit="1" customWidth="1"/>
    <col min="45" max="46" width="10.85546875" bestFit="1" customWidth="1"/>
    <col min="47" max="47" width="11.28515625" bestFit="1" customWidth="1"/>
    <col min="48" max="48" width="14.7109375" bestFit="1" customWidth="1"/>
    <col min="49" max="50" width="13.42578125" bestFit="1" customWidth="1"/>
    <col min="51" max="52" width="11.28515625" bestFit="1" customWidth="1"/>
    <col min="53" max="53" width="10.85546875" bestFit="1" customWidth="1"/>
    <col min="54" max="55" width="11.5703125" bestFit="1" customWidth="1"/>
    <col min="56" max="60" width="11.28515625" bestFit="1" customWidth="1"/>
    <col min="61" max="61" width="11.5703125" bestFit="1" customWidth="1"/>
    <col min="62" max="63" width="11.28515625" bestFit="1" customWidth="1"/>
    <col min="64" max="66" width="11.5703125" bestFit="1" customWidth="1"/>
    <col min="67" max="67" width="11.28515625" bestFit="1" customWidth="1"/>
    <col min="68" max="68" width="11.5703125" bestFit="1" customWidth="1"/>
    <col min="69" max="69" width="10.85546875" bestFit="1" customWidth="1"/>
    <col min="70" max="71" width="11.28515625" bestFit="1" customWidth="1"/>
    <col min="72" max="73" width="11.5703125" bestFit="1" customWidth="1"/>
    <col min="74" max="74" width="11.28515625" bestFit="1" customWidth="1"/>
    <col min="75" max="75" width="11.5703125" bestFit="1" customWidth="1"/>
    <col min="76" max="77" width="11.28515625" bestFit="1" customWidth="1"/>
    <col min="78" max="78" width="11.5703125" bestFit="1" customWidth="1"/>
    <col min="79" max="79" width="11.28515625" bestFit="1" customWidth="1"/>
    <col min="80" max="80" width="10.85546875" bestFit="1" customWidth="1"/>
    <col min="81" max="81" width="11.28515625" bestFit="1" customWidth="1"/>
    <col min="82" max="84" width="11.5703125" bestFit="1" customWidth="1"/>
    <col min="85" max="85" width="10.85546875" bestFit="1" customWidth="1"/>
    <col min="86" max="86" width="11.28515625" bestFit="1" customWidth="1"/>
    <col min="87" max="87" width="11.5703125" bestFit="1" customWidth="1"/>
  </cols>
  <sheetData>
    <row r="1" spans="1:87" ht="23.25" x14ac:dyDescent="0.35">
      <c r="A1" s="1" t="s">
        <v>0</v>
      </c>
    </row>
    <row r="2" spans="1:87" x14ac:dyDescent="0.25">
      <c r="A2" s="2" t="s">
        <v>1</v>
      </c>
    </row>
    <row r="3" spans="1:87" x14ac:dyDescent="0.25">
      <c r="C3" s="3" t="s">
        <v>2</v>
      </c>
      <c r="D3" s="4">
        <f>'[3]US mthly rpt'!DF3</f>
        <v>41654</v>
      </c>
      <c r="E3" s="4">
        <f>'[3]US mthly rpt'!DG3</f>
        <v>41685</v>
      </c>
      <c r="F3" s="4">
        <f>'[3]US mthly rpt'!DH3</f>
        <v>41713</v>
      </c>
      <c r="G3" s="4">
        <f>'[3]US mthly rpt'!DI3</f>
        <v>41744</v>
      </c>
      <c r="H3" s="4">
        <f>'[3]US mthly rpt'!DJ3</f>
        <v>41774</v>
      </c>
      <c r="I3" s="4">
        <f>'[3]US mthly rpt'!DK3</f>
        <v>41805</v>
      </c>
      <c r="J3" s="4">
        <f>'[3]US mthly rpt'!DL3</f>
        <v>41835</v>
      </c>
      <c r="K3" s="4">
        <f>'[3]US mthly rpt'!DM3</f>
        <v>41866</v>
      </c>
      <c r="L3" s="4">
        <f>'[3]US mthly rpt'!DN3</f>
        <v>41897</v>
      </c>
      <c r="M3" s="4">
        <f>'[3]US mthly rpt'!DO3</f>
        <v>41927</v>
      </c>
      <c r="N3" s="4">
        <f>'[3]US mthly rpt'!DP3</f>
        <v>41958</v>
      </c>
      <c r="O3" s="4">
        <f>'[3]US mthly rpt'!DQ3</f>
        <v>41988</v>
      </c>
      <c r="P3" s="4">
        <f>'[3]US mthly rpt'!DR3</f>
        <v>42019</v>
      </c>
      <c r="Q3" s="4">
        <f>'[3]US mthly rpt'!DS3</f>
        <v>42050</v>
      </c>
      <c r="R3" s="4">
        <f>'[3]US mthly rpt'!DT3</f>
        <v>42078</v>
      </c>
      <c r="S3" s="4">
        <f>'[3]US mthly rpt'!DU3</f>
        <v>42109</v>
      </c>
      <c r="T3" s="4">
        <f>'[3]US mthly rpt'!DV3</f>
        <v>42139</v>
      </c>
      <c r="U3" s="4">
        <f>'[3]US mthly rpt'!DW3</f>
        <v>42170</v>
      </c>
      <c r="V3" s="4">
        <f>'[3]US mthly rpt'!DX3</f>
        <v>42200</v>
      </c>
      <c r="W3" s="4">
        <f>'[3]US mthly rpt'!DY3</f>
        <v>42231</v>
      </c>
      <c r="X3" s="4">
        <f>'[3]US mthly rpt'!DZ3</f>
        <v>42262</v>
      </c>
      <c r="Y3" s="4">
        <f>'[3]US mthly rpt'!EA3</f>
        <v>42292</v>
      </c>
      <c r="Z3" s="4">
        <f>'[3]US mthly rpt'!EB3</f>
        <v>42323</v>
      </c>
      <c r="AA3" s="4">
        <f>'[3]US mthly rpt'!EC3</f>
        <v>42353</v>
      </c>
      <c r="AB3" s="4">
        <f>'[3]US mthly rpt'!ED3</f>
        <v>42384</v>
      </c>
      <c r="AC3" s="4">
        <f>'[3]US mthly rpt'!EE3</f>
        <v>42415</v>
      </c>
      <c r="AD3" s="4">
        <f>'[3]US mthly rpt'!EF3</f>
        <v>42444</v>
      </c>
      <c r="AE3" s="4">
        <f>'[3]US mthly rpt'!EG3</f>
        <v>42475</v>
      </c>
      <c r="AF3" s="4">
        <f>'[3]US mthly rpt'!EH3</f>
        <v>42505</v>
      </c>
      <c r="AG3" s="4">
        <f>'[3]US mthly rpt'!EI3</f>
        <v>42536</v>
      </c>
      <c r="AH3" s="4">
        <f>'[3]US mthly rpt'!EJ3</f>
        <v>42566</v>
      </c>
      <c r="AI3" s="4">
        <f>'[3]US mthly rpt'!EK3</f>
        <v>42597</v>
      </c>
      <c r="AJ3" s="4">
        <f>'[3]US mthly rpt'!EL3</f>
        <v>42628</v>
      </c>
      <c r="AK3" s="4">
        <f>'[3]US mthly rpt'!EM3</f>
        <v>42658</v>
      </c>
      <c r="AL3" s="4">
        <f>'[3]US mthly rpt'!EN3</f>
        <v>42689</v>
      </c>
      <c r="AM3" s="4">
        <f>'[3]US mthly rpt'!EO3</f>
        <v>42719</v>
      </c>
      <c r="AN3" s="4">
        <f>'[3]US mthly rpt'!EP3</f>
        <v>42750</v>
      </c>
      <c r="AO3" s="4">
        <f>'[3]US mthly rpt'!EQ3</f>
        <v>42781</v>
      </c>
      <c r="AP3" s="4">
        <f>'[3]US mthly rpt'!ER3</f>
        <v>42809</v>
      </c>
      <c r="AQ3" s="4">
        <f>'[3]US mthly rpt'!ES3</f>
        <v>42840</v>
      </c>
      <c r="AR3" s="4">
        <f>'[3]US mthly rpt'!ET3</f>
        <v>42870</v>
      </c>
      <c r="AS3" s="4">
        <f>'[3]US mthly rpt'!EU3</f>
        <v>42901</v>
      </c>
      <c r="AT3" s="4">
        <f>'[3]US mthly rpt'!EV3</f>
        <v>42931</v>
      </c>
      <c r="AU3" s="4">
        <f>'[3]US mthly rpt'!EW3</f>
        <v>42962</v>
      </c>
      <c r="AV3" s="4">
        <f>'[3]US mthly rpt'!EX3</f>
        <v>42993</v>
      </c>
      <c r="AW3" s="4">
        <f>'[3]US mthly rpt'!EY3</f>
        <v>43023</v>
      </c>
      <c r="AX3" s="4">
        <f>'[3]US mthly rpt'!EZ3</f>
        <v>43054</v>
      </c>
      <c r="AY3" s="4">
        <f>'[3]US mthly rpt'!FA3</f>
        <v>43084</v>
      </c>
      <c r="AZ3" s="4">
        <f>'[3]US mthly rpt'!FB3</f>
        <v>43115</v>
      </c>
      <c r="BA3" s="4">
        <f>'[3]US mthly rpt'!FC3</f>
        <v>43146</v>
      </c>
      <c r="BB3" s="4">
        <f>'[3]US mthly rpt'!FD3</f>
        <v>43174</v>
      </c>
      <c r="BC3" s="4">
        <f>'[3]US mthly rpt'!FE3</f>
        <v>43205</v>
      </c>
      <c r="BD3" s="4">
        <f>'[3]US mthly rpt'!FF3</f>
        <v>43235</v>
      </c>
      <c r="BE3" s="4">
        <f>'[3]US mthly rpt'!FG3</f>
        <v>43266</v>
      </c>
      <c r="BF3" s="4">
        <f>'[3]US mthly rpt'!FH3</f>
        <v>43296</v>
      </c>
      <c r="BG3" s="4">
        <f>'[3]US mthly rpt'!FI3</f>
        <v>43327</v>
      </c>
      <c r="BH3" s="4">
        <f>'[3]US mthly rpt'!FJ3</f>
        <v>43358</v>
      </c>
      <c r="BI3" s="4">
        <f>'[3]US mthly rpt'!FK3</f>
        <v>43388</v>
      </c>
      <c r="BJ3" s="4">
        <f>'[3]US mthly rpt'!FL3</f>
        <v>43419</v>
      </c>
      <c r="BK3" s="4">
        <f>'[3]US mthly rpt'!FM3</f>
        <v>43449</v>
      </c>
      <c r="BL3" s="4">
        <f>'[3]US mthly rpt'!FN3</f>
        <v>43480</v>
      </c>
      <c r="BM3" s="4">
        <f>'[3]US mthly rpt'!FO3</f>
        <v>43511</v>
      </c>
      <c r="BN3" s="4">
        <f>'[3]US mthly rpt'!FP3</f>
        <v>43539</v>
      </c>
      <c r="BO3" s="4">
        <f>'[3]US mthly rpt'!FQ3</f>
        <v>43570</v>
      </c>
      <c r="BP3" s="4">
        <f>'[3]US mthly rpt'!FR3</f>
        <v>43600</v>
      </c>
      <c r="BQ3" s="4">
        <f>'[3]US mthly rpt'!FS3</f>
        <v>43631</v>
      </c>
      <c r="BR3" s="4">
        <f>'[3]US mthly rpt'!FT3</f>
        <v>43661</v>
      </c>
      <c r="BS3" s="4">
        <f>'[3]US mthly rpt'!FU3</f>
        <v>43692</v>
      </c>
      <c r="BT3" s="4">
        <f>'[3]US mthly rpt'!FV3</f>
        <v>43723</v>
      </c>
      <c r="BU3" s="4">
        <f>'[3]US mthly rpt'!FW3</f>
        <v>43753</v>
      </c>
      <c r="BV3" s="4">
        <f>'[3]US mthly rpt'!FX3</f>
        <v>43784</v>
      </c>
      <c r="BW3" s="4">
        <f>'[3]US mthly rpt'!FY3</f>
        <v>43814</v>
      </c>
      <c r="BX3" s="4">
        <f>'[3]US mthly rpt'!FZ3</f>
        <v>43845</v>
      </c>
      <c r="BY3" s="4">
        <f>'[3]US mthly rpt'!GA3</f>
        <v>43876</v>
      </c>
      <c r="BZ3" s="4">
        <f>'[3]US mthly rpt'!GB3</f>
        <v>43905</v>
      </c>
      <c r="CA3" s="4">
        <f>'[3]US mthly rpt'!GC3</f>
        <v>43936</v>
      </c>
      <c r="CB3" s="4">
        <f>'[3]US mthly rpt'!GD3</f>
        <v>43966</v>
      </c>
      <c r="CC3" s="4">
        <f>'[3]US mthly rpt'!GE3</f>
        <v>43997</v>
      </c>
      <c r="CD3" s="4">
        <f>'[3]US mthly rpt'!GF3</f>
        <v>44027</v>
      </c>
      <c r="CE3" s="4">
        <f>'[3]US mthly rpt'!GG3</f>
        <v>44058</v>
      </c>
      <c r="CF3" s="4">
        <f>'[3]US mthly rpt'!GH3</f>
        <v>44089</v>
      </c>
      <c r="CG3" s="4">
        <f>'[3]US mthly rpt'!GI3</f>
        <v>44119</v>
      </c>
      <c r="CH3" s="4">
        <f>'[3]US mthly rpt'!GJ3</f>
        <v>44150</v>
      </c>
      <c r="CI3" s="4">
        <f>'[3]US mthly rpt'!GK3</f>
        <v>44180</v>
      </c>
    </row>
    <row r="4" spans="1:87" x14ac:dyDescent="0.25">
      <c r="C4" s="3" t="s">
        <v>3</v>
      </c>
      <c r="D4" s="5">
        <f>SUM('[3]US mthly rpt'!DF5:DF8)</f>
        <v>1622096.7741935486</v>
      </c>
      <c r="E4" s="5">
        <f>SUM('[3]US mthly rpt'!DG5:DG8)</f>
        <v>1667821.4285714286</v>
      </c>
      <c r="F4" s="5">
        <f>SUM('[3]US mthly rpt'!DH5:DH8)</f>
        <v>1591032.2580645161</v>
      </c>
      <c r="G4" s="5">
        <f>SUM('[3]US mthly rpt'!DI5:DI8)</f>
        <v>1615666.6666666667</v>
      </c>
      <c r="H4" s="5">
        <f>SUM('[3]US mthly rpt'!DJ5:DJ8)</f>
        <v>1620741.9354838708</v>
      </c>
      <c r="I4" s="5">
        <f>SUM('[3]US mthly rpt'!DK5:DK8)</f>
        <v>1681100</v>
      </c>
      <c r="J4" s="5">
        <f>SUM('[3]US mthly rpt'!DL5:DL8)</f>
        <v>1692967.7419354839</v>
      </c>
      <c r="K4" s="5">
        <f>SUM('[3]US mthly rpt'!DM5:DM8)</f>
        <v>1716129.0322580645</v>
      </c>
      <c r="L4" s="5">
        <f>SUM('[3]US mthly rpt'!DN5:DN8)</f>
        <v>1677000</v>
      </c>
      <c r="M4" s="5">
        <f>SUM('[3]US mthly rpt'!DO5:DO8)</f>
        <v>1686709.6774193549</v>
      </c>
      <c r="N4" s="5">
        <f>SUM('[3]US mthly rpt'!DP5:DP8)</f>
        <v>1742100.0000000002</v>
      </c>
      <c r="O4" s="5">
        <f>SUM('[3]US mthly rpt'!DQ5:DQ8)</f>
        <v>1841806.4516129033</v>
      </c>
      <c r="P4" s="5">
        <f>SUM('[3]US mthly rpt'!DR5:DR8)</f>
        <v>1780129.0322580645</v>
      </c>
      <c r="Q4" s="5">
        <f>SUM('[3]US mthly rpt'!DS5:DS8)</f>
        <v>1789500</v>
      </c>
      <c r="R4" s="5">
        <f>SUM('[3]US mthly rpt'!DT5:DT8)</f>
        <v>1805612.9032258065</v>
      </c>
      <c r="S4" s="5">
        <f>SUM('[3]US mthly rpt'!DU5:DU8)</f>
        <v>1870600</v>
      </c>
      <c r="T4" s="5">
        <f>SUM('[3]US mthly rpt'!DV5:DV8)</f>
        <v>1820290.3225806453</v>
      </c>
      <c r="U4" s="5">
        <f>SUM('[3]US mthly rpt'!DW5:DW8)</f>
        <v>1806333.3333333335</v>
      </c>
      <c r="V4" s="5">
        <f>SUM('[3]US mthly rpt'!DX5:DX8)</f>
        <v>1838838.7096774192</v>
      </c>
      <c r="W4" s="5">
        <f>SUM('[3]US mthly rpt'!DY5:DY8)</f>
        <v>1850225.8064516131</v>
      </c>
      <c r="X4" s="5">
        <f>SUM('[3]US mthly rpt'!DZ5:DZ8)</f>
        <v>1796500.0000000002</v>
      </c>
      <c r="Y4" s="5">
        <f>SUM('[3]US mthly rpt'!EA5:EA8)</f>
        <v>1829354.8387096776</v>
      </c>
      <c r="Z4" s="5">
        <f>SUM('[3]US mthly rpt'!EB5:EB8)</f>
        <v>1862033.3333333333</v>
      </c>
      <c r="AA4" s="5">
        <f>SUM('[3]US mthly rpt'!EC5:EC8)</f>
        <v>1871193.5483870967</v>
      </c>
      <c r="AB4" s="5">
        <f>SUM('[3]US mthly rpt'!ED5:ED8)</f>
        <v>1854225.8064516129</v>
      </c>
      <c r="AC4" s="5">
        <f>SUM('[3]US mthly rpt'!EE5:EE8)</f>
        <v>1910482.7586206896</v>
      </c>
      <c r="AD4" s="5">
        <f>SUM('[3]US mthly rpt'!EF5:EF8)</f>
        <v>1890225.8064516126</v>
      </c>
      <c r="AE4" s="5">
        <f>SUM('[3]US mthly rpt'!EG5:EG8)</f>
        <v>1873600.0000000002</v>
      </c>
      <c r="AF4" s="5">
        <f>SUM('[3]US mthly rpt'!EH5:EH8)</f>
        <v>1882548.3870967745</v>
      </c>
      <c r="AG4" s="5">
        <f>SUM('[3]US mthly rpt'!EI5:EI8)</f>
        <v>1848600.0000000002</v>
      </c>
      <c r="AH4" s="5">
        <f>SUM('[3]US mthly rpt'!EJ5:EJ8)</f>
        <v>1862903.2258064514</v>
      </c>
      <c r="AI4" s="5">
        <f>SUM('[3]US mthly rpt'!EK5:EK8)</f>
        <v>1870387.0967741935</v>
      </c>
      <c r="AJ4" s="5">
        <f>SUM('[3]US mthly rpt'!EL5:EL8)</f>
        <v>1864706.768329822</v>
      </c>
      <c r="AK4" s="5">
        <f>SUM('[3]US mthly rpt'!EM5:EM8)</f>
        <v>1858399.2414481014</v>
      </c>
      <c r="AL4" s="5">
        <f>SUM('[3]US mthly rpt'!EN5:EN8)</f>
        <v>1931774.4349964887</v>
      </c>
      <c r="AM4" s="5">
        <f>SUM('[3]US mthly rpt'!EO5:EO8)</f>
        <v>1892723.8220932628</v>
      </c>
      <c r="AN4" s="5">
        <f>SUM('[3]US mthly rpt'!EP5:EP8)</f>
        <v>1940660.3059642306</v>
      </c>
      <c r="AO4" s="5">
        <f>SUM('[3]US mthly rpt'!EQ5:EQ8)</f>
        <v>1903811.8817733992</v>
      </c>
      <c r="AP4" s="5">
        <f>SUM('[3]US mthly rpt'!ER5:ER8)</f>
        <v>1945275.2091900371</v>
      </c>
      <c r="AQ4" s="5">
        <f>SUM('[3]US mthly rpt'!ES5:ES8)</f>
        <v>1913879.4349964885</v>
      </c>
      <c r="AR4" s="5">
        <f>SUM('[3]US mthly rpt'!ET5:ET8)</f>
        <v>1959309.4672545528</v>
      </c>
      <c r="AS4" s="5">
        <f>SUM('[3]US mthly rpt'!EU5:EU8)</f>
        <v>1962099.9999999998</v>
      </c>
      <c r="AT4" s="5">
        <f>SUM('[3]US mthly rpt'!EV5:EV8)</f>
        <v>1971967.7419354839</v>
      </c>
      <c r="AU4" s="5">
        <f>SUM('[3]US mthly rpt'!EW5:EW8)</f>
        <v>1933510.4441927946</v>
      </c>
      <c r="AV4" s="5">
        <f>SUM('[3]US mthly rpt'!EX5:EX8)</f>
        <v>1881212.0272279973</v>
      </c>
      <c r="AW4" s="5">
        <f>SUM('[3]US mthly rpt'!EY5:EY8)</f>
        <v>2044613.6191665221</v>
      </c>
      <c r="AX4" s="5">
        <f>SUM('[3]US mthly rpt'!EZ5:EZ8)</f>
        <v>2054398.4888316242</v>
      </c>
      <c r="AY4" s="5">
        <f>SUM('[3]US mthly rpt'!FA5:FA8)</f>
        <v>2084671.1573472724</v>
      </c>
      <c r="AZ4" s="5">
        <f>SUM('[3]US mthly rpt'!FB5:FB8)</f>
        <v>2113450.3930108743</v>
      </c>
      <c r="BA4" s="5">
        <f>SUM('[3]US mthly rpt'!FC5:FC8)</f>
        <v>2143647.8599324599</v>
      </c>
      <c r="BB4" s="5">
        <f>SUM('[3]US mthly rpt'!FD5:FD8)</f>
        <v>2108130.2897304487</v>
      </c>
      <c r="BC4" s="5">
        <f>SUM('[3]US mthly rpt'!FE5:FE8)</f>
        <v>2101524.814007876</v>
      </c>
      <c r="BD4" s="5">
        <f>SUM('[3]US mthly rpt'!FF5:FF8)</f>
        <v>2110293.223426152</v>
      </c>
      <c r="BE4" s="5">
        <f>SUM('[3]US mthly rpt'!FG5:FG8)</f>
        <v>2125167.4396293419</v>
      </c>
      <c r="BF4" s="5">
        <f>SUM('[3]US mthly rpt'!FH5:FH8)</f>
        <v>2164567.712735319</v>
      </c>
      <c r="BG4" s="5">
        <f>SUM('[3]US mthly rpt'!FI5:FI8)</f>
        <v>2203928.8965429459</v>
      </c>
      <c r="BH4" s="5">
        <f>SUM('[3]US mthly rpt'!FJ5:FJ8)</f>
        <v>2234354.0006905408</v>
      </c>
      <c r="BI4" s="5">
        <f>SUM('[3]US mthly rpt'!FK5:FK8)</f>
        <v>2246171.6031490904</v>
      </c>
      <c r="BJ4" s="5">
        <f>SUM('[3]US mthly rpt'!FL5:FL8)</f>
        <v>2319715.1764793135</v>
      </c>
      <c r="BK4" s="5">
        <f>SUM('[3]US mthly rpt'!FM5:FM8)</f>
        <v>2344218.297320873</v>
      </c>
      <c r="BL4" s="5">
        <f>SUM('[3]US mthly rpt'!FN5:FN8)</f>
        <v>2318317.0826883847</v>
      </c>
      <c r="BM4" s="5">
        <f>SUM('[3]US mthly rpt'!FO5:FO8)</f>
        <v>2259581.5032001715</v>
      </c>
      <c r="BN4" s="5">
        <f>SUM('[3]US mthly rpt'!FP5:FP8)</f>
        <v>2216760.2377915899</v>
      </c>
      <c r="BO4" s="5">
        <f>SUM('[3]US mthly rpt'!FQ5:FQ8)</f>
        <v>2231633.9570079166</v>
      </c>
      <c r="BP4" s="5">
        <f>SUM('[3]US mthly rpt'!FR5:FR8)</f>
        <v>2221181.7545898841</v>
      </c>
      <c r="BQ4" s="5">
        <f>SUM('[3]US mthly rpt'!FS5:FS8)</f>
        <v>2241579.8759318059</v>
      </c>
      <c r="BR4" s="5">
        <f>SUM('[3]US mthly rpt'!FT5:FT8)</f>
        <v>2248656.894424173</v>
      </c>
      <c r="BS4" s="5">
        <f>SUM('[3]US mthly rpt'!FU5:FU8)</f>
        <v>2271129.7292643599</v>
      </c>
      <c r="BT4" s="5">
        <f>SUM('[3]US mthly rpt'!FV5:FV8)</f>
        <v>2352659.8410515562</v>
      </c>
      <c r="BU4" s="5">
        <f>SUM('[3]US mthly rpt'!FW5:FW8)</f>
        <v>2360246.456407153</v>
      </c>
      <c r="BV4" s="5">
        <f>SUM('[3]US mthly rpt'!FX5:FX8)</f>
        <v>2192136.1792850043</v>
      </c>
      <c r="BW4" s="5">
        <f>SUM('[3]US mthly rpt'!FY5:FY8)</f>
        <v>2317559.5356143075</v>
      </c>
      <c r="BX4" s="5">
        <f>SUM('[3]US mthly rpt'!FZ5:FZ8)</f>
        <v>2609069.9002138805</v>
      </c>
      <c r="BY4" s="5">
        <f>SUM('[3]US mthly rpt'!GA5:GA8)</f>
        <v>1924419.9290483124</v>
      </c>
      <c r="BZ4" s="5">
        <f>SUM('[3]US mthly rpt'!GB5:GB8)</f>
        <v>2242835.634853716</v>
      </c>
      <c r="CA4" s="5">
        <f>SUM('[3]US mthly rpt'!GC5:GC8)</f>
        <v>1933858.5083705904</v>
      </c>
      <c r="CB4" s="5">
        <f>SUM('[3]US mthly rpt'!GD5:GD8)</f>
        <v>2108663.5047021019</v>
      </c>
      <c r="CC4" s="5">
        <f>SUM('[3]US mthly rpt'!GE5:GE8)</f>
        <v>2194402.6952965991</v>
      </c>
      <c r="CD4" s="5">
        <f>SUM('[3]US mthly rpt'!GF5:GF8)</f>
        <v>2214819.3301517181</v>
      </c>
      <c r="CE4" s="5">
        <f>SUM('[3]US mthly rpt'!GG5:GG8)</f>
        <v>2249789.9723654725</v>
      </c>
      <c r="CF4" s="5">
        <f>SUM('[3]US mthly rpt'!GH5:GH8)</f>
        <v>2275583.2853053138</v>
      </c>
      <c r="CG4" s="5">
        <f>SUM('[3]US mthly rpt'!GI5:GI8)</f>
        <v>2293419.6458654227</v>
      </c>
      <c r="CH4" s="5">
        <f>SUM('[3]US mthly rpt'!GJ5:GJ8)</f>
        <v>2283584.3584484556</v>
      </c>
      <c r="CI4" s="5">
        <f>SUM('[3]US mthly rpt'!GK5:GK8)</f>
        <v>2277028.847908529</v>
      </c>
    </row>
    <row r="5" spans="1:87" x14ac:dyDescent="0.25">
      <c r="C5" s="3" t="s">
        <v>4</v>
      </c>
      <c r="D5" s="5">
        <f>'[3]US mthly rpt'!DF16-'[3]US mthly rpt'!DF13</f>
        <v>858052.60333271034</v>
      </c>
      <c r="E5" s="5">
        <f>'[3]US mthly rpt'!DG16-'[3]US mthly rpt'!DG13</f>
        <v>805729.78867987369</v>
      </c>
      <c r="F5" s="5">
        <f>'[3]US mthly rpt'!DH16-'[3]US mthly rpt'!DH13</f>
        <v>611888.41538170772</v>
      </c>
      <c r="G5" s="5">
        <f>'[3]US mthly rpt'!DI16-'[3]US mthly rpt'!DI13</f>
        <v>470800.54991017061</v>
      </c>
      <c r="H5" s="5">
        <f>'[3]US mthly rpt'!DJ16-'[3]US mthly rpt'!DJ13</f>
        <v>419638.52645016089</v>
      </c>
      <c r="I5" s="5">
        <f>'[3]US mthly rpt'!DK16-'[3]US mthly rpt'!DK13</f>
        <v>413750.79700370843</v>
      </c>
      <c r="J5" s="5">
        <f>'[3]US mthly rpt'!DL16-'[3]US mthly rpt'!DL13</f>
        <v>422648.14652836742</v>
      </c>
      <c r="K5" s="5">
        <f>'[3]US mthly rpt'!DM16-'[3]US mthly rpt'!DM13</f>
        <v>465314.42534774472</v>
      </c>
      <c r="L5" s="5">
        <f>'[3]US mthly rpt'!DN16-'[3]US mthly rpt'!DN13</f>
        <v>510851.57242925209</v>
      </c>
      <c r="M5" s="5">
        <f>'[3]US mthly rpt'!DO16-'[3]US mthly rpt'!DO13</f>
        <v>628127.43307702686</v>
      </c>
      <c r="N5" s="5">
        <f>'[3]US mthly rpt'!DP16-'[3]US mthly rpt'!DP13</f>
        <v>697260.23476601078</v>
      </c>
      <c r="O5" s="5">
        <f>'[3]US mthly rpt'!DQ16-'[3]US mthly rpt'!DQ13</f>
        <v>804150.25601627782</v>
      </c>
      <c r="P5" s="5">
        <f>'[3]US mthly rpt'!DR16-'[3]US mthly rpt'!DR13</f>
        <v>826202.35797979624</v>
      </c>
      <c r="Q5" s="5">
        <f>'[3]US mthly rpt'!DS16-'[3]US mthly rpt'!DS13</f>
        <v>775702.9739464852</v>
      </c>
      <c r="R5" s="5">
        <f>'[3]US mthly rpt'!DT16-'[3]US mthly rpt'!DT13</f>
        <v>585076.50091763225</v>
      </c>
      <c r="S5" s="5">
        <f>'[3]US mthly rpt'!DU16-'[3]US mthly rpt'!DU13</f>
        <v>441945.08743368578</v>
      </c>
      <c r="T5" s="5">
        <f>'[3]US mthly rpt'!DV16-'[3]US mthly rpt'!DV13</f>
        <v>389804.45667269232</v>
      </c>
      <c r="U5" s="5">
        <f>'[3]US mthly rpt'!DW16-'[3]US mthly rpt'!DW13</f>
        <v>383663.15766846214</v>
      </c>
      <c r="V5" s="5">
        <f>'[3]US mthly rpt'!DX16-'[3]US mthly rpt'!DX13</f>
        <v>392846.63972582878</v>
      </c>
      <c r="W5" s="5">
        <f>'[3]US mthly rpt'!DY16-'[3]US mthly rpt'!DY13</f>
        <v>428377.62354873843</v>
      </c>
      <c r="X5" s="5">
        <f>'[3]US mthly rpt'!DZ16-'[3]US mthly rpt'!DZ13</f>
        <v>458908.75633029395</v>
      </c>
      <c r="Y5" s="5">
        <f>'[3]US mthly rpt'!EA16-'[3]US mthly rpt'!EA13</f>
        <v>556583.55791081081</v>
      </c>
      <c r="Z5" s="5">
        <f>'[3]US mthly rpt'!EB16-'[3]US mthly rpt'!EB13</f>
        <v>634770.05547186604</v>
      </c>
      <c r="AA5" s="5">
        <f>'[3]US mthly rpt'!EC16-'[3]US mthly rpt'!EC13</f>
        <v>763073.95427835616</v>
      </c>
      <c r="AB5" s="5">
        <f>'[3]US mthly rpt'!ED16-'[3]US mthly rpt'!ED13</f>
        <v>828946.20058477449</v>
      </c>
      <c r="AC5" s="5">
        <f>'[3]US mthly rpt'!EE16-'[3]US mthly rpt'!EE13</f>
        <v>775834.5346283532</v>
      </c>
      <c r="AD5" s="5">
        <f>'[3]US mthly rpt'!EF16-'[3]US mthly rpt'!EF13</f>
        <v>584253.57527878729</v>
      </c>
      <c r="AE5" s="5">
        <f>'[3]US mthly rpt'!EG16-'[3]US mthly rpt'!EG13</f>
        <v>442308.00770857779</v>
      </c>
      <c r="AF5" s="5">
        <f>'[3]US mthly rpt'!EH16-'[3]US mthly rpt'!EH13</f>
        <v>391787.32402581692</v>
      </c>
      <c r="AG5" s="5">
        <f>'[3]US mthly rpt'!EI16-'[3]US mthly rpt'!EI13</f>
        <v>386224.47663299477</v>
      </c>
      <c r="AH5" s="5">
        <f>'[3]US mthly rpt'!EJ16-'[3]US mthly rpt'!EJ13</f>
        <v>395115.78889285401</v>
      </c>
      <c r="AI5" s="5">
        <f>'[3]US mthly rpt'!EK16-'[3]US mthly rpt'!EK13</f>
        <v>439166.03018932743</v>
      </c>
      <c r="AJ5" s="5">
        <f>'[3]US mthly rpt'!EL16-'[3]US mthly rpt'!EL13</f>
        <v>481289.36747595645</v>
      </c>
      <c r="AK5" s="5">
        <f>'[3]US mthly rpt'!EM16-'[3]US mthly rpt'!EM13</f>
        <v>596588.90829014755</v>
      </c>
      <c r="AL5" s="5">
        <f>'[3]US mthly rpt'!EN16-'[3]US mthly rpt'!EN13</f>
        <v>664431.02497276117</v>
      </c>
      <c r="AM5" s="5">
        <f>'[3]US mthly rpt'!EO16-'[3]US mthly rpt'!EO13</f>
        <v>779048.35496573534</v>
      </c>
      <c r="AN5" s="5">
        <f>'[3]US mthly rpt'!EP16-'[3]US mthly rpt'!EP13</f>
        <v>829877.16065867268</v>
      </c>
      <c r="AO5" s="5">
        <f>'[3]US mthly rpt'!EQ16-'[3]US mthly rpt'!EQ13</f>
        <v>772671.83039612416</v>
      </c>
      <c r="AP5" s="5">
        <f>'[3]US mthly rpt'!ER16-'[3]US mthly rpt'!ER13</f>
        <v>589069.2545897573</v>
      </c>
      <c r="AQ5" s="5">
        <f>'[3]US mthly rpt'!ES16-'[3]US mthly rpt'!ES13</f>
        <v>459397.52482365165</v>
      </c>
      <c r="AR5" s="5">
        <f>'[3]US mthly rpt'!ET16-'[3]US mthly rpt'!ET13</f>
        <v>394707.63953109097</v>
      </c>
      <c r="AS5" s="5">
        <f>'[3]US mthly rpt'!EU16-'[3]US mthly rpt'!EU13</f>
        <v>382624.25100326783</v>
      </c>
      <c r="AT5" s="5">
        <f>'[3]US mthly rpt'!EV16-'[3]US mthly rpt'!EV13</f>
        <v>380406.91108625277</v>
      </c>
      <c r="AU5" s="5">
        <f>'[3]US mthly rpt'!EW16-'[3]US mthly rpt'!EW13</f>
        <v>423242.21413552295</v>
      </c>
      <c r="AV5" s="5">
        <f>'[3]US mthly rpt'!EX16-'[3]US mthly rpt'!EX13</f>
        <v>471917.45479446987</v>
      </c>
      <c r="AW5" s="5">
        <f>'[3]US mthly rpt'!EY16-'[3]US mthly rpt'!EY13</f>
        <v>618198.98895060143</v>
      </c>
      <c r="AX5" s="5">
        <f>'[3]US mthly rpt'!EZ16-'[3]US mthly rpt'!EZ13</f>
        <v>682153.48307540198</v>
      </c>
      <c r="AY5" s="5">
        <f>'[3]US mthly rpt'!FA16-'[3]US mthly rpt'!FA13</f>
        <v>763912.3543907922</v>
      </c>
      <c r="AZ5" s="5">
        <f>'[3]US mthly rpt'!FB16-'[3]US mthly rpt'!FB13</f>
        <v>938186.85396060569</v>
      </c>
      <c r="BA5" s="5">
        <f>'[3]US mthly rpt'!FC16-'[3]US mthly rpt'!FC13</f>
        <v>772419.54193939362</v>
      </c>
      <c r="BB5" s="5">
        <f>'[3]US mthly rpt'!FD16-'[3]US mthly rpt'!FD13</f>
        <v>604292.406891661</v>
      </c>
      <c r="BC5" s="5">
        <f>'[3]US mthly rpt'!FE16-'[3]US mthly rpt'!FE13</f>
        <v>530303.52224386111</v>
      </c>
      <c r="BD5" s="5">
        <f>'[3]US mthly rpt'!FF16-'[3]US mthly rpt'!FF13</f>
        <v>401053.41813662497</v>
      </c>
      <c r="BE5" s="5">
        <f>'[3]US mthly rpt'!FG16-'[3]US mthly rpt'!FG13</f>
        <v>448847.62674101419</v>
      </c>
      <c r="BF5" s="5">
        <f>'[3]US mthly rpt'!FH16-'[3]US mthly rpt'!FH13</f>
        <v>396020.44730566908</v>
      </c>
      <c r="BG5" s="5">
        <f>'[3]US mthly rpt'!FI16-'[3]US mthly rpt'!FI13</f>
        <v>449461.56572535797</v>
      </c>
      <c r="BH5" s="5">
        <f>'[3]US mthly rpt'!FJ16-'[3]US mthly rpt'!FJ13</f>
        <v>492757.08690846141</v>
      </c>
      <c r="BI5" s="5">
        <f>'[3]US mthly rpt'!FK16-'[3]US mthly rpt'!FK13</f>
        <v>648306.54668576934</v>
      </c>
      <c r="BJ5" s="5">
        <f>'[3]US mthly rpt'!FL16-'[3]US mthly rpt'!FL13</f>
        <v>715212.75776639266</v>
      </c>
      <c r="BK5" s="5">
        <f>'[3]US mthly rpt'!FM16-'[3]US mthly rpt'!FM13</f>
        <v>793038.50227036176</v>
      </c>
      <c r="BL5" s="5">
        <f>'[3]US mthly rpt'!FN16-'[3]US mthly rpt'!FN13</f>
        <v>883044.07487696037</v>
      </c>
      <c r="BM5" s="5">
        <f>'[3]US mthly rpt'!FO16-'[3]US mthly rpt'!FO13</f>
        <v>857673.94340973697</v>
      </c>
      <c r="BN5" s="5">
        <f>'[3]US mthly rpt'!FP16-'[3]US mthly rpt'!FP13</f>
        <v>626174.19043486961</v>
      </c>
      <c r="BO5" s="5">
        <f>'[3]US mthly rpt'!FQ16-'[3]US mthly rpt'!FQ13</f>
        <v>413024.27593131072</v>
      </c>
      <c r="BP5" s="5">
        <f>'[3]US mthly rpt'!FR16-'[3]US mthly rpt'!FR13</f>
        <v>374810.54005133396</v>
      </c>
      <c r="BQ5" s="5">
        <f>'[3]US mthly rpt'!FS16-'[3]US mthly rpt'!FS13</f>
        <v>360649.20172195102</v>
      </c>
      <c r="BR5" s="5">
        <f>'[3]US mthly rpt'!FT16-'[3]US mthly rpt'!FT13</f>
        <v>365557.68086757313</v>
      </c>
      <c r="BS5" s="5">
        <f>'[3]US mthly rpt'!FU16-'[3]US mthly rpt'!FU13</f>
        <v>435065.04043443769</v>
      </c>
      <c r="BT5" s="5">
        <f>'[3]US mthly rpt'!FV16-'[3]US mthly rpt'!FV13</f>
        <v>443400.94091418642</v>
      </c>
      <c r="BU5" s="5">
        <f>'[3]US mthly rpt'!FW16-'[3]US mthly rpt'!FW13</f>
        <v>566264.32656010985</v>
      </c>
      <c r="BV5" s="5">
        <f>'[3]US mthly rpt'!FX16-'[3]US mthly rpt'!FX13</f>
        <v>620420.11510610185</v>
      </c>
      <c r="BW5" s="5">
        <f>'[3]US mthly rpt'!FY16-'[3]US mthly rpt'!FY13</f>
        <v>718838.79900461901</v>
      </c>
      <c r="BX5" s="5">
        <f>'[3]US mthly rpt'!FZ16-'[3]US mthly rpt'!FZ13</f>
        <v>745627.37084694917</v>
      </c>
      <c r="BY5" s="5">
        <f>'[3]US mthly rpt'!GA16-'[3]US mthly rpt'!GA13</f>
        <v>698776.4051373048</v>
      </c>
      <c r="BZ5" s="5">
        <f>'[3]US mthly rpt'!GB16-'[3]US mthly rpt'!GB13</f>
        <v>527509.69243043207</v>
      </c>
      <c r="CA5" s="5">
        <f>'[3]US mthly rpt'!GC16-'[3]US mthly rpt'!GC13</f>
        <v>397830.70196912519</v>
      </c>
      <c r="CB5" s="5">
        <f>'[3]US mthly rpt'!GD16-'[3]US mthly rpt'!GD13</f>
        <v>347238.00215139997</v>
      </c>
      <c r="CC5" s="5">
        <f>'[3]US mthly rpt'!GE16-'[3]US mthly rpt'!GE13</f>
        <v>348196.66443874373</v>
      </c>
      <c r="CD5" s="5">
        <f>'[3]US mthly rpt'!GF16-'[3]US mthly rpt'!GF13</f>
        <v>356836.80250615056</v>
      </c>
      <c r="CE5" s="5">
        <f>'[3]US mthly rpt'!GG16-'[3]US mthly rpt'!GG13</f>
        <v>395385.69372840284</v>
      </c>
      <c r="CF5" s="5">
        <f>'[3]US mthly rpt'!GH16-'[3]US mthly rpt'!GH13</f>
        <v>430251.58623063727</v>
      </c>
      <c r="CG5" s="5">
        <f>'[3]US mthly rpt'!GI16-'[3]US mthly rpt'!GI13</f>
        <v>546407.85050181544</v>
      </c>
      <c r="CH5" s="5">
        <f>'[3]US mthly rpt'!GJ16-'[3]US mthly rpt'!GJ13</f>
        <v>611537.3556498721</v>
      </c>
      <c r="CI5" s="5">
        <f>'[3]US mthly rpt'!GK16-'[3]US mthly rpt'!GK13</f>
        <v>674381.66705882142</v>
      </c>
    </row>
    <row r="6" spans="1:87" x14ac:dyDescent="0.25">
      <c r="C6" s="3" t="s">
        <v>5</v>
      </c>
      <c r="D6" s="5">
        <f>'[3]US mthly rpt'!DF13</f>
        <v>627501.33610893728</v>
      </c>
      <c r="E6" s="5">
        <f>'[3]US mthly rpt'!DG13</f>
        <v>598926.84909073624</v>
      </c>
      <c r="F6" s="5">
        <f>'[3]US mthly rpt'!DH13</f>
        <v>573940.87118605571</v>
      </c>
      <c r="G6" s="5">
        <f>'[3]US mthly rpt'!DI13</f>
        <v>555991.64801145834</v>
      </c>
      <c r="H6" s="5">
        <f>'[3]US mthly rpt'!DJ13</f>
        <v>556850.77776088542</v>
      </c>
      <c r="I6" s="5">
        <f>'[3]US mthly rpt'!DK13</f>
        <v>590631.67592735135</v>
      </c>
      <c r="J6" s="5">
        <f>'[3]US mthly rpt'!DL13</f>
        <v>573489.15549151122</v>
      </c>
      <c r="K6" s="5">
        <f>'[3]US mthly rpt'!DM13</f>
        <v>572447.73477369198</v>
      </c>
      <c r="L6" s="5">
        <f>'[3]US mthly rpt'!DN13</f>
        <v>570407.70463635819</v>
      </c>
      <c r="M6" s="5">
        <f>'[3]US mthly rpt'!DO13</f>
        <v>556826.59988842509</v>
      </c>
      <c r="N6" s="5">
        <f>'[3]US mthly rpt'!DP13</f>
        <v>588690.10104321793</v>
      </c>
      <c r="O6" s="5">
        <f>'[3]US mthly rpt'!DQ13</f>
        <v>647889.94582981046</v>
      </c>
      <c r="P6" s="5">
        <f>'[3]US mthly rpt'!DR13</f>
        <v>647749.33705982205</v>
      </c>
      <c r="Q6" s="5">
        <f>'[3]US mthly rpt'!DS13</f>
        <v>633070.34106694604</v>
      </c>
      <c r="R6" s="5">
        <f>'[3]US mthly rpt'!DT13</f>
        <v>647619.12005958671</v>
      </c>
      <c r="S6" s="5">
        <f>'[3]US mthly rpt'!DU13</f>
        <v>659802.10335064959</v>
      </c>
      <c r="T6" s="5">
        <f>'[3]US mthly rpt'!DV13</f>
        <v>676910.2576412264</v>
      </c>
      <c r="U6" s="5">
        <f>'[3]US mthly rpt'!DW13</f>
        <v>706747.78422285372</v>
      </c>
      <c r="V6" s="5">
        <f>'[3]US mthly rpt'!DX13</f>
        <v>586764.54609022324</v>
      </c>
      <c r="W6" s="5">
        <f>'[3]US mthly rpt'!DY13</f>
        <v>593100.86366763688</v>
      </c>
      <c r="X6" s="5">
        <f>'[3]US mthly rpt'!DZ13</f>
        <v>582480.601775783</v>
      </c>
      <c r="Y6" s="5">
        <f>'[3]US mthly rpt'!EA13</f>
        <v>542854.33967033948</v>
      </c>
      <c r="Z6" s="5">
        <f>'[3]US mthly rpt'!EB13</f>
        <v>554293.12759163708</v>
      </c>
      <c r="AA6" s="5">
        <f>'[3]US mthly rpt'!EC13</f>
        <v>590694.89543519355</v>
      </c>
      <c r="AB6" s="5">
        <f>'[3]US mthly rpt'!ED13</f>
        <v>593248.0120996678</v>
      </c>
      <c r="AC6" s="5">
        <f>'[3]US mthly rpt'!EE13</f>
        <v>595327.0320652487</v>
      </c>
      <c r="AD6" s="5">
        <f>'[3]US mthly rpt'!EF13</f>
        <v>546921.98069609806</v>
      </c>
      <c r="AE6" s="5">
        <f>'[3]US mthly rpt'!EG13</f>
        <v>531839.78115723969</v>
      </c>
      <c r="AF6" s="5">
        <f>'[3]US mthly rpt'!EH13</f>
        <v>503550.79335453041</v>
      </c>
      <c r="AG6" s="5">
        <f>'[3]US mthly rpt'!EI13</f>
        <v>518011.67752896209</v>
      </c>
      <c r="AH6" s="5">
        <f>'[3]US mthly rpt'!EJ13</f>
        <v>584690.00972411805</v>
      </c>
      <c r="AI6" s="5">
        <f>'[3]US mthly rpt'!EK13</f>
        <v>684196.96823871415</v>
      </c>
      <c r="AJ6" s="5">
        <f>'[3]US mthly rpt'!EL13</f>
        <v>647858.52425272367</v>
      </c>
      <c r="AK6" s="5">
        <f>'[3]US mthly rpt'!EM13</f>
        <v>615698.99829736631</v>
      </c>
      <c r="AL6" s="5">
        <f>'[3]US mthly rpt'!EN13</f>
        <v>605893.24140405876</v>
      </c>
      <c r="AM6" s="5">
        <f>'[3]US mthly rpt'!EO13</f>
        <v>641664.77030853007</v>
      </c>
      <c r="AN6" s="5">
        <f>'[3]US mthly rpt'!EP13</f>
        <v>641299.52508171415</v>
      </c>
      <c r="AO6" s="5">
        <f>'[3]US mthly rpt'!EQ13</f>
        <v>607066.58908056212</v>
      </c>
      <c r="AP6" s="5">
        <f>'[3]US mthly rpt'!ER13</f>
        <v>681368.29627576668</v>
      </c>
      <c r="AQ6" s="5">
        <f>'[3]US mthly rpt'!ES13</f>
        <v>657295.17071897839</v>
      </c>
      <c r="AR6" s="5">
        <f>'[3]US mthly rpt'!ET13</f>
        <v>632360.70311535208</v>
      </c>
      <c r="AS6" s="5">
        <f>'[3]US mthly rpt'!EU13</f>
        <v>626145.90697309596</v>
      </c>
      <c r="AT6" s="5">
        <f>'[3]US mthly rpt'!EV13</f>
        <v>630059.65035528911</v>
      </c>
      <c r="AU6" s="5">
        <f>'[3]US mthly rpt'!EW13</f>
        <v>611308.90274153394</v>
      </c>
      <c r="AV6" s="5">
        <f>'[3]US mthly rpt'!EX13</f>
        <v>552265.06073677656</v>
      </c>
      <c r="AW6" s="5">
        <f>'[3]US mthly rpt'!EY13</f>
        <v>563854.66774531745</v>
      </c>
      <c r="AX6" s="5">
        <f>'[3]US mthly rpt'!EZ13</f>
        <v>588015.86879056087</v>
      </c>
      <c r="AY6" s="5">
        <f>'[3]US mthly rpt'!FA13</f>
        <v>593434.72588750289</v>
      </c>
      <c r="AZ6" s="5">
        <f>'[3]US mthly rpt'!FB13</f>
        <v>594558.21769592573</v>
      </c>
      <c r="BA6" s="5">
        <f>'[3]US mthly rpt'!FC13</f>
        <v>602362.63938350836</v>
      </c>
      <c r="BB6" s="5">
        <f>'[3]US mthly rpt'!FD13</f>
        <v>612822.44137608795</v>
      </c>
      <c r="BC6" s="5">
        <f>'[3]US mthly rpt'!FE13</f>
        <v>598722.85184950358</v>
      </c>
      <c r="BD6" s="5">
        <f>'[3]US mthly rpt'!FF13</f>
        <v>554684.85052244726</v>
      </c>
      <c r="BE6" s="5">
        <f>'[3]US mthly rpt'!FG13</f>
        <v>581658.67491680814</v>
      </c>
      <c r="BF6" s="5">
        <f>'[3]US mthly rpt'!FH13</f>
        <v>594500.96251579945</v>
      </c>
      <c r="BG6" s="5">
        <f>'[3]US mthly rpt'!FI13</f>
        <v>592677.09071842709</v>
      </c>
      <c r="BH6" s="5">
        <f>'[3]US mthly rpt'!FJ13</f>
        <v>585749.04543166177</v>
      </c>
      <c r="BI6" s="5">
        <f>'[3]US mthly rpt'!FK13</f>
        <v>579760.22558304749</v>
      </c>
      <c r="BJ6" s="5">
        <f>'[3]US mthly rpt'!FL13</f>
        <v>579760.22558304749</v>
      </c>
      <c r="BK6" s="5">
        <f>'[3]US mthly rpt'!FM13</f>
        <v>579760.22558304749</v>
      </c>
      <c r="BL6" s="5">
        <f>'[3]US mthly rpt'!FN13</f>
        <v>569573.46108559519</v>
      </c>
      <c r="BM6" s="5">
        <f>'[3]US mthly rpt'!FO13</f>
        <v>569573.46108559519</v>
      </c>
      <c r="BN6" s="5">
        <f>'[3]US mthly rpt'!FP13</f>
        <v>569573.46108559519</v>
      </c>
      <c r="BO6" s="5">
        <f>'[3]US mthly rpt'!FQ13</f>
        <v>569573.46108559519</v>
      </c>
      <c r="BP6" s="5">
        <f>'[3]US mthly rpt'!FR13</f>
        <v>569573.46108559519</v>
      </c>
      <c r="BQ6" s="5">
        <f>'[3]US mthly rpt'!FS13</f>
        <v>569573.46108559519</v>
      </c>
      <c r="BR6" s="5">
        <f>'[3]US mthly rpt'!FT13</f>
        <v>569573.46108559519</v>
      </c>
      <c r="BS6" s="5">
        <f>'[3]US mthly rpt'!FU13</f>
        <v>569573.46108559519</v>
      </c>
      <c r="BT6" s="5">
        <f>'[3]US mthly rpt'!FV13</f>
        <v>569573.46108559519</v>
      </c>
      <c r="BU6" s="5">
        <f>'[3]US mthly rpt'!FW13</f>
        <v>569573.46108559519</v>
      </c>
      <c r="BV6" s="5">
        <f>'[3]US mthly rpt'!FX13</f>
        <v>569573.46108559519</v>
      </c>
      <c r="BW6" s="5">
        <f>'[3]US mthly rpt'!FY13</f>
        <v>569573.46108559519</v>
      </c>
      <c r="BX6" s="5">
        <f>'[3]US mthly rpt'!FZ13</f>
        <v>568150.38755832554</v>
      </c>
      <c r="BY6" s="5">
        <f>'[3]US mthly rpt'!GA13</f>
        <v>568150.38755832554</v>
      </c>
      <c r="BZ6" s="5">
        <f>'[3]US mthly rpt'!GB13</f>
        <v>568150.38755832554</v>
      </c>
      <c r="CA6" s="5">
        <f>'[3]US mthly rpt'!GC13</f>
        <v>568150.38755832554</v>
      </c>
      <c r="CB6" s="5">
        <f>'[3]US mthly rpt'!GD13</f>
        <v>568150.38755832554</v>
      </c>
      <c r="CC6" s="5">
        <f>'[3]US mthly rpt'!GE13</f>
        <v>568150.38755832554</v>
      </c>
      <c r="CD6" s="5">
        <f>'[3]US mthly rpt'!GF13</f>
        <v>568150.38755832554</v>
      </c>
      <c r="CE6" s="5">
        <f>'[3]US mthly rpt'!GG13</f>
        <v>568150.38755832554</v>
      </c>
      <c r="CF6" s="5">
        <f>'[3]US mthly rpt'!GH13</f>
        <v>568150.38755832554</v>
      </c>
      <c r="CG6" s="5">
        <f>'[3]US mthly rpt'!GI13</f>
        <v>568150.38755832554</v>
      </c>
      <c r="CH6" s="5">
        <f>'[3]US mthly rpt'!GJ13</f>
        <v>568150.38755832554</v>
      </c>
      <c r="CI6" s="5">
        <f>'[3]US mthly rpt'!GK13</f>
        <v>568150.38755832554</v>
      </c>
    </row>
    <row r="7" spans="1:87" x14ac:dyDescent="0.25">
      <c r="C7" s="3" t="s">
        <v>6</v>
      </c>
      <c r="D7" s="5">
        <f>'[3]US mthly rpt'!DF17</f>
        <v>355354.83870967739</v>
      </c>
      <c r="E7" s="5">
        <f>'[3]US mthly rpt'!DG17</f>
        <v>341678.57142857148</v>
      </c>
      <c r="F7" s="5">
        <f>'[3]US mthly rpt'!DH17</f>
        <v>330838.70967741933</v>
      </c>
      <c r="G7" s="5">
        <f>'[3]US mthly rpt'!DI17</f>
        <v>406666.66666666663</v>
      </c>
      <c r="H7" s="5">
        <f>'[3]US mthly rpt'!DJ17</f>
        <v>450516.12903225812</v>
      </c>
      <c r="I7" s="5">
        <f>'[3]US mthly rpt'!DK17</f>
        <v>383666.66666666669</v>
      </c>
      <c r="J7" s="5">
        <f>'[3]US mthly rpt'!DL17</f>
        <v>435741.93548387097</v>
      </c>
      <c r="K7" s="5">
        <f>'[3]US mthly rpt'!DM17</f>
        <v>403838.70967741933</v>
      </c>
      <c r="L7" s="5">
        <f>'[3]US mthly rpt'!DN17</f>
        <v>462133.33333333331</v>
      </c>
      <c r="M7" s="5">
        <f>'[3]US mthly rpt'!DO17</f>
        <v>548548.38709677418</v>
      </c>
      <c r="N7" s="5">
        <f>'[3]US mthly rpt'!DP17</f>
        <v>424166.66666666669</v>
      </c>
      <c r="O7" s="5">
        <f>'[3]US mthly rpt'!DQ17</f>
        <v>522419.3548387097</v>
      </c>
      <c r="P7" s="5">
        <f>'[3]US mthly rpt'!DR17</f>
        <v>510838.70967741933</v>
      </c>
      <c r="Q7" s="5">
        <f>'[3]US mthly rpt'!DS17</f>
        <v>661928.57142857148</v>
      </c>
      <c r="R7" s="5">
        <f>'[3]US mthly rpt'!DT17</f>
        <v>470129.03225806449</v>
      </c>
      <c r="S7" s="5">
        <f>'[3]US mthly rpt'!DU17</f>
        <v>628500</v>
      </c>
      <c r="T7" s="5">
        <f>'[3]US mthly rpt'!DV17</f>
        <v>582870.9677419354</v>
      </c>
      <c r="U7" s="5">
        <f>'[3]US mthly rpt'!DW17</f>
        <v>538233.33333333337</v>
      </c>
      <c r="V7" s="5">
        <f>'[3]US mthly rpt'!DX17</f>
        <v>606741.93548387091</v>
      </c>
      <c r="W7" s="5">
        <f>'[3]US mthly rpt'!DY17</f>
        <v>596580.6451612903</v>
      </c>
      <c r="X7" s="5">
        <f>'[3]US mthly rpt'!DZ17</f>
        <v>739033.33333333337</v>
      </c>
      <c r="Y7" s="5">
        <f>'[3]US mthly rpt'!EA17</f>
        <v>604774.19354838703</v>
      </c>
      <c r="Z7" s="5">
        <f>'[3]US mthly rpt'!EB17</f>
        <v>697399.99999999988</v>
      </c>
      <c r="AA7" s="5">
        <f>'[3]US mthly rpt'!EC17</f>
        <v>750580.6451612903</v>
      </c>
      <c r="AB7" s="5">
        <f>'[3]US mthly rpt'!ED17</f>
        <v>865838.70967741939</v>
      </c>
      <c r="AC7" s="5">
        <f>'[3]US mthly rpt'!EE17</f>
        <v>884275.86206896557</v>
      </c>
      <c r="AD7" s="5">
        <f>'[3]US mthly rpt'!EF17</f>
        <v>672999.99999999988</v>
      </c>
      <c r="AE7" s="5">
        <f>'[3]US mthly rpt'!EG17</f>
        <v>700500</v>
      </c>
      <c r="AF7" s="5">
        <f>'[3]US mthly rpt'!EH17</f>
        <v>893774.19354838715</v>
      </c>
      <c r="AG7" s="5">
        <f>'[3]US mthly rpt'!EI17</f>
        <v>742266.66666666674</v>
      </c>
      <c r="AH7" s="5">
        <f>'[3]US mthly rpt'!EJ17</f>
        <v>755096.77419354848</v>
      </c>
      <c r="AI7" s="5">
        <f>'[3]US mthly rpt'!EK17</f>
        <v>675677.41935483878</v>
      </c>
      <c r="AJ7" s="5">
        <f>'[3]US mthly rpt'!EL17</f>
        <v>595333.33333333337</v>
      </c>
      <c r="AK7" s="5">
        <f>'[3]US mthly rpt'!EM17</f>
        <v>861580.64516129042</v>
      </c>
      <c r="AL7" s="5">
        <f>'[3]US mthly rpt'!EN17</f>
        <v>849100</v>
      </c>
      <c r="AM7" s="5">
        <f>'[3]US mthly rpt'!EO17</f>
        <v>1053612.9032258063</v>
      </c>
      <c r="AN7" s="5">
        <f>'[3]US mthly rpt'!EP17</f>
        <v>1042677.4193548387</v>
      </c>
      <c r="AO7" s="5">
        <f>'[3]US mthly rpt'!EQ17</f>
        <v>897295.56650246296</v>
      </c>
      <c r="AP7" s="5">
        <f>'[3]US mthly rpt'!ER17</f>
        <v>1009806.4516129032</v>
      </c>
      <c r="AQ7" s="5">
        <f>'[3]US mthly rpt'!ES17</f>
        <v>892999.99999999988</v>
      </c>
      <c r="AR7" s="5">
        <f>'[3]US mthly rpt'!ET17</f>
        <v>855032.25806451612</v>
      </c>
      <c r="AS7" s="5">
        <f>'[3]US mthly rpt'!EU17</f>
        <v>755866.66666666663</v>
      </c>
      <c r="AT7" s="5">
        <f>'[3]US mthly rpt'!EV17</f>
        <v>794806.45161290315</v>
      </c>
      <c r="AU7" s="5">
        <f>'[3]US mthly rpt'!EW17</f>
        <v>715645.16129032255</v>
      </c>
      <c r="AV7" s="5">
        <f>'[3]US mthly rpt'!EX17</f>
        <v>923576.83233532938</v>
      </c>
      <c r="AW7" s="5">
        <f>'[3]US mthly rpt'!EY17</f>
        <v>1043754.2516901681</v>
      </c>
      <c r="AX7" s="5">
        <f>'[3]US mthly rpt'!EZ17</f>
        <v>936543.49900199613</v>
      </c>
      <c r="AY7" s="5">
        <f>'[3]US mthly rpt'!FA17</f>
        <v>1001657.4774966197</v>
      </c>
      <c r="AZ7" s="5">
        <f>'[3]US mthly rpt'!FB17</f>
        <v>849463.92910952284</v>
      </c>
      <c r="BA7" s="5">
        <f>'[3]US mthly rpt'!FC17</f>
        <v>818505.40376390074</v>
      </c>
      <c r="BB7" s="5">
        <f>'[3]US mthly rpt'!FD17</f>
        <v>889302.63878694235</v>
      </c>
      <c r="BC7" s="5">
        <f>'[3]US mthly rpt'!FE17</f>
        <v>876076.83233532938</v>
      </c>
      <c r="BD7" s="5">
        <f>'[3]US mthly rpt'!FF17</f>
        <v>1002851.0258837165</v>
      </c>
      <c r="BE7" s="5">
        <f>'[3]US mthly rpt'!FG17</f>
        <v>876810.16566866275</v>
      </c>
      <c r="BF7" s="5">
        <f>'[3]US mthly rpt'!FH17</f>
        <v>1074915.5420127488</v>
      </c>
      <c r="BG7" s="5">
        <f>'[3]US mthly rpt'!FI17</f>
        <v>1032851.0258837163</v>
      </c>
      <c r="BH7" s="5">
        <f>'[3]US mthly rpt'!FJ17</f>
        <v>823343.49900199613</v>
      </c>
      <c r="BI7" s="5">
        <f>'[3]US mthly rpt'!FK17</f>
        <v>927883.28394823254</v>
      </c>
      <c r="BJ7" s="5">
        <f>'[3]US mthly rpt'!FL17</f>
        <v>1038443.4990019959</v>
      </c>
      <c r="BK7" s="5">
        <f>'[3]US mthly rpt'!FM17</f>
        <v>1163334.8968514586</v>
      </c>
      <c r="BL7" s="5">
        <f>'[3]US mthly rpt'!FN17</f>
        <v>988204.50729120628</v>
      </c>
      <c r="BM7" s="5">
        <f>'[3]US mthly rpt'!FO17</f>
        <v>925510.95890410955</v>
      </c>
      <c r="BN7" s="5">
        <f>'[3]US mthly rpt'!FP17</f>
        <v>911172.24922669015</v>
      </c>
      <c r="BO7" s="5">
        <f>'[3]US mthly rpt'!FQ17</f>
        <v>1107644.2922374429</v>
      </c>
      <c r="BP7" s="5">
        <f>'[3]US mthly rpt'!FR17</f>
        <v>1064817.4105170129</v>
      </c>
      <c r="BQ7" s="5">
        <f>'[3]US mthly rpt'!FS17</f>
        <v>1171244.2922374429</v>
      </c>
      <c r="BR7" s="5">
        <f>'[3]US mthly rpt'!FT17</f>
        <v>1145172.2492266903</v>
      </c>
      <c r="BS7" s="5">
        <f>'[3]US mthly rpt'!FU17</f>
        <v>1016785.1524524967</v>
      </c>
      <c r="BT7" s="5">
        <f>'[3]US mthly rpt'!FV17</f>
        <v>1101777.6255707764</v>
      </c>
      <c r="BU7" s="5">
        <f>'[3]US mthly rpt'!FW17</f>
        <v>1174236.7653557225</v>
      </c>
      <c r="BV7" s="5">
        <f>'[3]US mthly rpt'!FX17</f>
        <v>1202177.6255707762</v>
      </c>
      <c r="BW7" s="5">
        <f>'[3]US mthly rpt'!FY17</f>
        <v>1241527.0879363676</v>
      </c>
      <c r="BX7" s="5">
        <f>'[3]US mthly rpt'!FZ17</f>
        <v>1263204.5072912066</v>
      </c>
      <c r="BY7" s="5">
        <f>'[3]US mthly rpt'!GA17</f>
        <v>1190941.9933868684</v>
      </c>
      <c r="BZ7" s="5">
        <f>'[3]US mthly rpt'!GB17</f>
        <v>1337139.9911621741</v>
      </c>
      <c r="CA7" s="5">
        <f>'[3]US mthly rpt'!GC17</f>
        <v>1233352.1912152981</v>
      </c>
      <c r="CB7" s="5">
        <f>'[3]US mthly rpt'!GD17</f>
        <v>1012434.054411687</v>
      </c>
      <c r="CC7" s="5">
        <f>'[3]US mthly rpt'!GE17</f>
        <v>1045119.4621758058</v>
      </c>
      <c r="CD7" s="5">
        <f>'[3]US mthly rpt'!GF17</f>
        <v>1092465.5849014374</v>
      </c>
      <c r="CE7" s="5">
        <f>'[3]US mthly rpt'!GG17</f>
        <v>1070655.6099069407</v>
      </c>
      <c r="CF7" s="5">
        <f>'[3]US mthly rpt'!GH17</f>
        <v>1121404.0909583641</v>
      </c>
      <c r="CG7" s="5">
        <f>'[3]US mthly rpt'!GI17</f>
        <v>1136226.2689097186</v>
      </c>
      <c r="CH7" s="5">
        <f>'[3]US mthly rpt'!GJ17</f>
        <v>1170810.4887893042</v>
      </c>
      <c r="CI7" s="5">
        <f>'[3]US mthly rpt'!GK17</f>
        <v>1153622.787244526</v>
      </c>
    </row>
    <row r="8" spans="1:87" x14ac:dyDescent="0.25">
      <c r="C8" s="3" t="s">
        <v>7</v>
      </c>
      <c r="D8" s="5">
        <f t="shared" ref="D8:AA8" si="0">D4-D5-D6-D7</f>
        <v>-218812.00395777641</v>
      </c>
      <c r="E8" s="5">
        <f t="shared" si="0"/>
        <v>-78513.780627752771</v>
      </c>
      <c r="F8" s="5">
        <f t="shared" si="0"/>
        <v>74364.261819333362</v>
      </c>
      <c r="G8" s="5">
        <f t="shared" si="0"/>
        <v>182207.80207837105</v>
      </c>
      <c r="H8" s="5">
        <f t="shared" si="0"/>
        <v>193736.50224056636</v>
      </c>
      <c r="I8" s="5">
        <f t="shared" si="0"/>
        <v>293050.86040227365</v>
      </c>
      <c r="J8" s="5">
        <f t="shared" si="0"/>
        <v>261088.50443173427</v>
      </c>
      <c r="K8" s="5">
        <f t="shared" si="0"/>
        <v>274528.16245920846</v>
      </c>
      <c r="L8" s="5">
        <f t="shared" si="0"/>
        <v>133607.38960105641</v>
      </c>
      <c r="M8" s="5">
        <f t="shared" si="0"/>
        <v>-46792.742642871221</v>
      </c>
      <c r="N8" s="5">
        <f t="shared" si="0"/>
        <v>31982.997524104838</v>
      </c>
      <c r="O8" s="5">
        <f t="shared" si="0"/>
        <v>-132653.10507189471</v>
      </c>
      <c r="P8" s="5">
        <f t="shared" si="0"/>
        <v>-204661.37245897314</v>
      </c>
      <c r="Q8" s="5">
        <f t="shared" si="0"/>
        <v>-281201.88644200272</v>
      </c>
      <c r="R8" s="5">
        <f t="shared" si="0"/>
        <v>102788.24999052321</v>
      </c>
      <c r="S8" s="5">
        <f t="shared" si="0"/>
        <v>140352.80921566463</v>
      </c>
      <c r="T8" s="5">
        <f t="shared" si="0"/>
        <v>170704.64052479132</v>
      </c>
      <c r="U8" s="5">
        <f t="shared" si="0"/>
        <v>177689.05810868437</v>
      </c>
      <c r="V8" s="5">
        <f t="shared" si="0"/>
        <v>252485.58837749623</v>
      </c>
      <c r="W8" s="5">
        <f t="shared" si="0"/>
        <v>232166.67407394748</v>
      </c>
      <c r="X8" s="5">
        <f t="shared" si="0"/>
        <v>16077.308560590027</v>
      </c>
      <c r="Y8" s="5">
        <f t="shared" si="0"/>
        <v>125142.74758014036</v>
      </c>
      <c r="Z8" s="5">
        <f t="shared" si="0"/>
        <v>-24429.849730169866</v>
      </c>
      <c r="AA8" s="5">
        <f t="shared" si="0"/>
        <v>-233155.94648774329</v>
      </c>
      <c r="AB8" s="5">
        <f t="shared" ref="AB8" si="1">AB4-AB5-AB6-AB7</f>
        <v>-433807.11591024883</v>
      </c>
      <c r="AC8" s="5">
        <f t="shared" ref="AC8:AH8" si="2">AC4-AC5-AC6-AC7</f>
        <v>-344954.67014187772</v>
      </c>
      <c r="AD8" s="5">
        <f t="shared" si="2"/>
        <v>86050.250476727262</v>
      </c>
      <c r="AE8" s="5">
        <f t="shared" si="2"/>
        <v>198952.21113418287</v>
      </c>
      <c r="AF8" s="5">
        <f t="shared" si="2"/>
        <v>93436.076168040046</v>
      </c>
      <c r="AG8" s="5">
        <f t="shared" si="2"/>
        <v>202097.17917137663</v>
      </c>
      <c r="AH8" s="5">
        <f t="shared" si="2"/>
        <v>128000.65299593087</v>
      </c>
      <c r="AI8" s="5">
        <f t="shared" ref="AI8:AK8" si="3">AI4-AI5-AI6-AI7</f>
        <v>71346.678991313092</v>
      </c>
      <c r="AJ8" s="5">
        <f t="shared" si="3"/>
        <v>140225.54326780851</v>
      </c>
      <c r="AK8" s="5">
        <f t="shared" si="3"/>
        <v>-215469.31030070293</v>
      </c>
      <c r="AL8" s="5">
        <f t="shared" ref="AL8" si="4">AL4-AL5-AL6-AL7</f>
        <v>-187649.83138033131</v>
      </c>
      <c r="AM8" s="5">
        <f t="shared" ref="AM8:CI8" si="5">AM4-AM5-AM6-AM7</f>
        <v>-581602.20640680881</v>
      </c>
      <c r="AN8" s="5">
        <f t="shared" si="5"/>
        <v>-573193.79913099494</v>
      </c>
      <c r="AO8" s="5">
        <f t="shared" si="5"/>
        <v>-373222.10420575005</v>
      </c>
      <c r="AP8" s="5">
        <f t="shared" si="5"/>
        <v>-334968.79328839015</v>
      </c>
      <c r="AQ8" s="5">
        <f t="shared" si="5"/>
        <v>-95813.26054614142</v>
      </c>
      <c r="AR8" s="5">
        <f t="shared" si="5"/>
        <v>77208.866543593467</v>
      </c>
      <c r="AS8" s="5">
        <f t="shared" si="5"/>
        <v>197463.17535696924</v>
      </c>
      <c r="AT8" s="5">
        <f t="shared" si="5"/>
        <v>166694.72888103896</v>
      </c>
      <c r="AU8" s="5">
        <f t="shared" si="5"/>
        <v>183314.16602541518</v>
      </c>
      <c r="AV8" s="5">
        <f t="shared" si="5"/>
        <v>-66547.320638578385</v>
      </c>
      <c r="AW8" s="5">
        <f t="shared" si="5"/>
        <v>-181194.28921956499</v>
      </c>
      <c r="AX8" s="5">
        <f t="shared" si="5"/>
        <v>-152314.36203633482</v>
      </c>
      <c r="AY8" s="5">
        <f t="shared" si="5"/>
        <v>-274333.40042764251</v>
      </c>
      <c r="AZ8" s="5">
        <f t="shared" si="5"/>
        <v>-268758.6077551801</v>
      </c>
      <c r="BA8" s="5">
        <f t="shared" si="5"/>
        <v>-49639.725154342828</v>
      </c>
      <c r="BB8" s="5">
        <f t="shared" si="5"/>
        <v>1712.8026757574407</v>
      </c>
      <c r="BC8" s="5">
        <f t="shared" si="5"/>
        <v>96421.607579181902</v>
      </c>
      <c r="BD8" s="5">
        <f t="shared" si="5"/>
        <v>151703.92888336303</v>
      </c>
      <c r="BE8" s="5">
        <f t="shared" si="5"/>
        <v>217850.97230285674</v>
      </c>
      <c r="BF8" s="5">
        <f t="shared" si="5"/>
        <v>99130.760901101865</v>
      </c>
      <c r="BG8" s="5">
        <f t="shared" si="5"/>
        <v>128939.21421544463</v>
      </c>
      <c r="BH8" s="5">
        <f t="shared" si="5"/>
        <v>332504.36934842123</v>
      </c>
      <c r="BI8" s="5">
        <f t="shared" si="5"/>
        <v>90221.546932041179</v>
      </c>
      <c r="BJ8" s="5">
        <f t="shared" si="5"/>
        <v>-13701.305872122408</v>
      </c>
      <c r="BK8" s="5">
        <f t="shared" si="5"/>
        <v>-191915.32738399494</v>
      </c>
      <c r="BL8" s="5">
        <f t="shared" si="5"/>
        <v>-122504.96056537714</v>
      </c>
      <c r="BM8" s="5">
        <f t="shared" si="5"/>
        <v>-93176.860199270188</v>
      </c>
      <c r="BN8" s="5">
        <f t="shared" si="5"/>
        <v>109840.33704443497</v>
      </c>
      <c r="BO8" s="5">
        <f t="shared" si="5"/>
        <v>141391.9277535677</v>
      </c>
      <c r="BP8" s="5">
        <f t="shared" si="5"/>
        <v>211980.34293594188</v>
      </c>
      <c r="BQ8" s="5">
        <f t="shared" si="5"/>
        <v>140112.92088681692</v>
      </c>
      <c r="BR8" s="5">
        <f t="shared" si="5"/>
        <v>168353.50324431434</v>
      </c>
      <c r="BS8" s="5">
        <f t="shared" si="5"/>
        <v>249706.07529183023</v>
      </c>
      <c r="BT8" s="5">
        <f t="shared" si="5"/>
        <v>237907.81348099816</v>
      </c>
      <c r="BU8" s="5">
        <f t="shared" si="5"/>
        <v>50171.90340572549</v>
      </c>
      <c r="BV8" s="5">
        <f t="shared" si="5"/>
        <v>-200035.02247746894</v>
      </c>
      <c r="BW8" s="5">
        <f t="shared" si="5"/>
        <v>-212379.8124122743</v>
      </c>
      <c r="BX8" s="5">
        <f t="shared" si="5"/>
        <v>32087.634517399129</v>
      </c>
      <c r="BY8" s="5">
        <f t="shared" si="5"/>
        <v>-533448.85703418625</v>
      </c>
      <c r="BZ8" s="5">
        <f t="shared" si="5"/>
        <v>-189964.43629721575</v>
      </c>
      <c r="CA8" s="5">
        <f t="shared" si="5"/>
        <v>-265474.77237215859</v>
      </c>
      <c r="CB8" s="5">
        <f t="shared" si="5"/>
        <v>180841.06058068946</v>
      </c>
      <c r="CC8" s="5">
        <f t="shared" si="5"/>
        <v>232936.18112372397</v>
      </c>
      <c r="CD8" s="5">
        <f t="shared" si="5"/>
        <v>197366.55518580438</v>
      </c>
      <c r="CE8" s="5">
        <f t="shared" si="5"/>
        <v>215598.28117180336</v>
      </c>
      <c r="CF8" s="5">
        <f t="shared" si="5"/>
        <v>155777.22055798699</v>
      </c>
      <c r="CG8" s="5">
        <f t="shared" si="5"/>
        <v>42635.138895563083</v>
      </c>
      <c r="CH8" s="5">
        <f t="shared" si="5"/>
        <v>-66913.873549046461</v>
      </c>
      <c r="CI8" s="5">
        <f t="shared" si="5"/>
        <v>-119125.99395314383</v>
      </c>
    </row>
    <row r="9" spans="1:87" x14ac:dyDescent="0.25">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6"/>
      <c r="AM9" s="6"/>
      <c r="AN9" s="6"/>
      <c r="AO9" s="6"/>
      <c r="AP9" s="6"/>
      <c r="AQ9" s="6"/>
      <c r="AR9" s="6"/>
      <c r="AS9" s="6"/>
      <c r="AT9" s="6"/>
      <c r="AU9" s="6"/>
      <c r="AV9" s="6"/>
      <c r="AW9" s="6"/>
      <c r="AX9" s="6"/>
      <c r="AY9" s="6"/>
      <c r="AZ9" s="6"/>
      <c r="BA9" s="6"/>
      <c r="BB9" s="6"/>
      <c r="BC9" s="6"/>
      <c r="BD9" s="6"/>
      <c r="BE9" s="6"/>
      <c r="BF9" s="6"/>
      <c r="BG9" s="6"/>
      <c r="BH9" s="6"/>
      <c r="BI9" s="6"/>
      <c r="BJ9" s="6"/>
    </row>
    <row r="15" spans="1:87" ht="15.75" thickBot="1" x14ac:dyDescent="0.3"/>
    <row r="16" spans="1:87" ht="75" x14ac:dyDescent="0.25">
      <c r="AV16" s="7" t="s">
        <v>8</v>
      </c>
      <c r="AW16" s="8" t="s">
        <v>11</v>
      </c>
      <c r="AX16" s="9" t="s">
        <v>10</v>
      </c>
      <c r="AY16" s="10" t="s">
        <v>9</v>
      </c>
    </row>
    <row r="17" spans="48:57" x14ac:dyDescent="0.25">
      <c r="AV17" s="11" t="s">
        <v>3</v>
      </c>
      <c r="AW17" s="12">
        <f>AVERAGE(BL4:BW4)*42*365/1000000000</f>
        <v>34.788168492869936</v>
      </c>
      <c r="AX17" s="13">
        <f>AVERAGE(BX4:CI4)*42*365/1000000000</f>
        <v>33.991050095007225</v>
      </c>
      <c r="AY17" s="14">
        <f>AX17-AW17</f>
        <v>-0.79711839786271099</v>
      </c>
    </row>
    <row r="18" spans="48:57" ht="45" x14ac:dyDescent="0.25">
      <c r="AV18" s="11" t="s">
        <v>4</v>
      </c>
      <c r="AW18" s="12">
        <f>AVERAGE(BL5:BW5)*42*365/1000000000</f>
        <v>8.5144392976976011</v>
      </c>
      <c r="AX18" s="13">
        <f>AVERAGE(BX5:CI5)*42*365/1000000000</f>
        <v>7.7671741851099343</v>
      </c>
      <c r="AY18" s="14">
        <f t="shared" ref="AY18:AY21" si="6">AX18-AW18</f>
        <v>-0.74726511258766681</v>
      </c>
    </row>
    <row r="19" spans="48:57" ht="30" x14ac:dyDescent="0.25">
      <c r="AV19" s="11" t="s">
        <v>5</v>
      </c>
      <c r="AW19" s="12">
        <f>AVERAGE(BL6:BW6)*42*365/1000000000</f>
        <v>8.7315611584421742</v>
      </c>
      <c r="AX19" s="13">
        <f>AVERAGE(BX6:CI6)*42*365/1000000000</f>
        <v>8.7097454412691295</v>
      </c>
      <c r="AY19" s="14">
        <f t="shared" si="6"/>
        <v>-2.1815717173044646E-2</v>
      </c>
    </row>
    <row r="20" spans="48:57" x14ac:dyDescent="0.25">
      <c r="AV20" s="11" t="s">
        <v>6</v>
      </c>
      <c r="AW20" s="12">
        <f>AVERAGE(BL7:BW7)*42*365/1000000000</f>
        <v>16.671720201612903</v>
      </c>
      <c r="AX20" s="13">
        <f>AVERAGE(BX7:CI7)*42*365/1000000000</f>
        <v>17.664474156276377</v>
      </c>
      <c r="AY20" s="14">
        <f t="shared" si="6"/>
        <v>0.99275395466347405</v>
      </c>
      <c r="BE20" s="6">
        <f>AY20/42/365*1000000000</f>
        <v>64758.901152216182</v>
      </c>
    </row>
    <row r="21" spans="48:57" ht="30.75" thickBot="1" x14ac:dyDescent="0.3">
      <c r="AV21" s="15" t="s">
        <v>7</v>
      </c>
      <c r="AW21" s="16">
        <f>AVERAGE(BL8:BW8)*42*365/1000000000</f>
        <v>0.87044783511725299</v>
      </c>
      <c r="AX21" s="17">
        <f>AVERAGE(BX8:CI8)*42*365/1000000000</f>
        <v>-0.15034368764822709</v>
      </c>
      <c r="AY21" s="18">
        <f t="shared" si="6"/>
        <v>-1.02079152276548</v>
      </c>
    </row>
    <row r="24" spans="48:57" ht="15.75" thickBot="1" x14ac:dyDescent="0.3">
      <c r="AW24" s="19"/>
    </row>
    <row r="25" spans="48:57" ht="75" x14ac:dyDescent="0.25">
      <c r="AV25" s="7" t="s">
        <v>8</v>
      </c>
      <c r="AW25" s="8" t="s">
        <v>12</v>
      </c>
      <c r="AX25" s="9" t="s">
        <v>13</v>
      </c>
      <c r="AY25" s="10" t="s">
        <v>9</v>
      </c>
    </row>
    <row r="26" spans="48:57" x14ac:dyDescent="0.25">
      <c r="AV26" s="11" t="s">
        <v>3</v>
      </c>
      <c r="AW26" s="12">
        <f>AVERAGE(AZ4:BK4)*42*365/1000000000</f>
        <v>33.48987930025207</v>
      </c>
      <c r="AX26" s="13">
        <f>AW17</f>
        <v>34.788168492869936</v>
      </c>
      <c r="AY26" s="14">
        <f>AX26-AW26</f>
        <v>1.2982891926178652</v>
      </c>
    </row>
    <row r="27" spans="48:57" ht="45" x14ac:dyDescent="0.25">
      <c r="AV27" s="11" t="s">
        <v>4</v>
      </c>
      <c r="AW27" s="12">
        <f>AVERAGE(AZ5:BK5)*42*365/1000000000</f>
        <v>9.1850976033247829</v>
      </c>
      <c r="AX27" s="13">
        <f>AW18</f>
        <v>8.5144392976976011</v>
      </c>
      <c r="AY27" s="14">
        <f t="shared" ref="AY27:AY30" si="7">AX27-AW27</f>
        <v>-0.67065830562718176</v>
      </c>
    </row>
    <row r="28" spans="48:57" ht="30" x14ac:dyDescent="0.25">
      <c r="AV28" s="11" t="s">
        <v>5</v>
      </c>
      <c r="AW28" s="12">
        <f>AVERAGE(AZ6:BK6)*42*365/1000000000</f>
        <v>9.0153397938560218</v>
      </c>
      <c r="AX28" s="13">
        <f>AW19</f>
        <v>8.7315611584421742</v>
      </c>
      <c r="AY28" s="14">
        <f t="shared" si="7"/>
        <v>-0.28377863541384762</v>
      </c>
    </row>
    <row r="29" spans="48:57" x14ac:dyDescent="0.25">
      <c r="AV29" s="11" t="s">
        <v>6</v>
      </c>
      <c r="AW29" s="12">
        <f>AVERAGE(AZ7:BK7)*42*365/1000000000</f>
        <v>14.530006175722104</v>
      </c>
      <c r="AX29" s="13">
        <f>AW20</f>
        <v>16.671720201612903</v>
      </c>
      <c r="AY29" s="14">
        <f t="shared" si="7"/>
        <v>2.1417140258907992</v>
      </c>
      <c r="BE29" s="6">
        <f>AY29/42/365*1000000000</f>
        <v>139707.3728565427</v>
      </c>
    </row>
    <row r="30" spans="48:57" ht="30.75" thickBot="1" x14ac:dyDescent="0.3">
      <c r="AV30" s="15" t="s">
        <v>7</v>
      </c>
      <c r="AW30" s="16">
        <f>AVERAGE(AZ8:BK8)*42*365/1000000000</f>
        <v>0.75943572734915421</v>
      </c>
      <c r="AX30" s="17">
        <f>AW21</f>
        <v>0.87044783511725299</v>
      </c>
      <c r="AY30" s="18">
        <f t="shared" si="7"/>
        <v>0.11101210776809878</v>
      </c>
    </row>
  </sheetData>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53CEE0-5B16-4085-B62B-7C5D8F1F8050}">
  <dimension ref="A1:BR71"/>
  <sheetViews>
    <sheetView showGridLines="0" tabSelected="1" zoomScaleNormal="100" workbookViewId="0">
      <selection activeCell="K22" sqref="K22"/>
    </sheetView>
  </sheetViews>
  <sheetFormatPr defaultColWidth="10" defaultRowHeight="14.25" x14ac:dyDescent="0.2"/>
  <cols>
    <col min="1" max="1" width="3.7109375" style="20" customWidth="1"/>
    <col min="2" max="5" width="15.5703125" style="20" customWidth="1"/>
    <col min="6" max="6" width="4.42578125" style="20" customWidth="1"/>
    <col min="7" max="7" width="19.42578125" style="20" customWidth="1"/>
    <col min="8" max="8" width="37.28515625" style="20" customWidth="1"/>
    <col min="9" max="9" width="5.5703125" style="20" customWidth="1"/>
    <col min="10" max="10" width="24.28515625" style="20" bestFit="1" customWidth="1"/>
    <col min="11" max="11" width="11.85546875" style="20" bestFit="1" customWidth="1"/>
    <col min="12" max="16384" width="10" style="20"/>
  </cols>
  <sheetData>
    <row r="1" spans="1:70" x14ac:dyDescent="0.2">
      <c r="A1" s="54" t="s">
        <v>39</v>
      </c>
      <c r="B1" s="22"/>
      <c r="C1" s="22"/>
      <c r="D1" s="22"/>
      <c r="E1" s="22"/>
      <c r="F1" s="22"/>
      <c r="G1" s="22"/>
      <c r="H1" s="22"/>
      <c r="I1" s="22"/>
    </row>
    <row r="2" spans="1:70" ht="15" x14ac:dyDescent="0.25">
      <c r="A2" s="22"/>
      <c r="B2" s="22"/>
      <c r="C2" s="22"/>
      <c r="D2" s="22"/>
      <c r="E2" s="22"/>
      <c r="F2" s="22"/>
      <c r="G2" s="53"/>
      <c r="H2" s="52"/>
      <c r="I2" s="22"/>
    </row>
    <row r="3" spans="1:70" ht="15.75" thickBot="1" x14ac:dyDescent="0.3">
      <c r="A3" s="22"/>
      <c r="B3" s="36" t="s">
        <v>38</v>
      </c>
      <c r="C3" s="22"/>
      <c r="D3" s="22"/>
      <c r="E3" s="22"/>
      <c r="F3" s="22"/>
      <c r="G3" s="36" t="s">
        <v>37</v>
      </c>
      <c r="H3" s="52"/>
      <c r="I3" s="22"/>
      <c r="J3" s="51" t="s">
        <v>36</v>
      </c>
      <c r="L3" s="50"/>
      <c r="M3" s="49"/>
    </row>
    <row r="4" spans="1:70" ht="15.75" thickBot="1" x14ac:dyDescent="0.3">
      <c r="A4" s="22"/>
      <c r="B4" s="81" t="s">
        <v>35</v>
      </c>
      <c r="C4" s="83"/>
      <c r="D4" s="83"/>
      <c r="E4" s="82"/>
      <c r="F4" s="22"/>
      <c r="G4" s="84"/>
      <c r="H4" s="85"/>
      <c r="I4" s="22"/>
      <c r="J4" s="48" t="s">
        <v>34</v>
      </c>
      <c r="K4" s="4">
        <f>Tracker!AB3</f>
        <v>42384</v>
      </c>
      <c r="L4" s="4">
        <f>Tracker!AC3</f>
        <v>42415</v>
      </c>
      <c r="M4" s="4">
        <f>Tracker!AD3</f>
        <v>42444</v>
      </c>
      <c r="N4" s="4">
        <f>Tracker!AE3</f>
        <v>42475</v>
      </c>
      <c r="O4" s="4">
        <f>Tracker!AF3</f>
        <v>42505</v>
      </c>
      <c r="P4" s="4">
        <f>Tracker!AG3</f>
        <v>42536</v>
      </c>
      <c r="Q4" s="4">
        <f>Tracker!AH3</f>
        <v>42566</v>
      </c>
      <c r="R4" s="4">
        <f>Tracker!AI3</f>
        <v>42597</v>
      </c>
      <c r="S4" s="4">
        <f>Tracker!AJ3</f>
        <v>42628</v>
      </c>
      <c r="T4" s="4">
        <f>Tracker!AK3</f>
        <v>42658</v>
      </c>
      <c r="U4" s="4">
        <f>Tracker!AL3</f>
        <v>42689</v>
      </c>
      <c r="V4" s="4">
        <f>Tracker!AM3</f>
        <v>42719</v>
      </c>
      <c r="W4" s="4">
        <f>Tracker!AN3</f>
        <v>42750</v>
      </c>
      <c r="X4" s="4">
        <f>Tracker!AO3</f>
        <v>42781</v>
      </c>
      <c r="Y4" s="4">
        <f>Tracker!AP3</f>
        <v>42809</v>
      </c>
      <c r="Z4" s="4">
        <f>Tracker!AQ3</f>
        <v>42840</v>
      </c>
      <c r="AA4" s="4">
        <f>Tracker!AR3</f>
        <v>42870</v>
      </c>
      <c r="AB4" s="4">
        <f>Tracker!AS3</f>
        <v>42901</v>
      </c>
      <c r="AC4" s="4">
        <f>Tracker!AT3</f>
        <v>42931</v>
      </c>
      <c r="AD4" s="4">
        <f>Tracker!AU3</f>
        <v>42962</v>
      </c>
      <c r="AE4" s="4">
        <f>Tracker!AV3</f>
        <v>42993</v>
      </c>
      <c r="AF4" s="4">
        <f>Tracker!AW3</f>
        <v>43023</v>
      </c>
      <c r="AG4" s="4">
        <f>Tracker!AX3</f>
        <v>43054</v>
      </c>
      <c r="AH4" s="4">
        <f>Tracker!AY3</f>
        <v>43084</v>
      </c>
      <c r="AI4" s="4">
        <f>Tracker!AZ3</f>
        <v>43115</v>
      </c>
      <c r="AJ4" s="4">
        <f>Tracker!BA3</f>
        <v>43146</v>
      </c>
      <c r="AK4" s="4">
        <f>Tracker!BB3</f>
        <v>43174</v>
      </c>
      <c r="AL4" s="4">
        <f>Tracker!BC3</f>
        <v>43205</v>
      </c>
      <c r="AM4" s="4">
        <f>Tracker!BD3</f>
        <v>43235</v>
      </c>
      <c r="AN4" s="4">
        <f>Tracker!BE3</f>
        <v>43266</v>
      </c>
      <c r="AO4" s="4">
        <f>Tracker!BF3</f>
        <v>43296</v>
      </c>
      <c r="AP4" s="4">
        <f>Tracker!BG3</f>
        <v>43327</v>
      </c>
      <c r="AQ4" s="4">
        <f>Tracker!BH3</f>
        <v>43358</v>
      </c>
      <c r="AR4" s="4">
        <f>Tracker!BI3</f>
        <v>43388</v>
      </c>
      <c r="AS4" s="4">
        <f>Tracker!BJ3</f>
        <v>43419</v>
      </c>
      <c r="AT4" s="4">
        <f>Tracker!BK3</f>
        <v>43449</v>
      </c>
      <c r="AU4" s="4">
        <f>Tracker!BL3</f>
        <v>43480</v>
      </c>
      <c r="AV4" s="4">
        <f>Tracker!BM3</f>
        <v>43511</v>
      </c>
      <c r="AW4" s="4">
        <f>Tracker!BN3</f>
        <v>43539</v>
      </c>
      <c r="AX4" s="4">
        <f>Tracker!BO3</f>
        <v>43570</v>
      </c>
      <c r="AY4" s="4">
        <f>Tracker!BP3</f>
        <v>43600</v>
      </c>
      <c r="AZ4" s="4">
        <f>Tracker!BQ3</f>
        <v>43631</v>
      </c>
      <c r="BA4" s="4">
        <f>Tracker!BR3</f>
        <v>43661</v>
      </c>
      <c r="BB4" s="4">
        <f>Tracker!BS3</f>
        <v>43692</v>
      </c>
      <c r="BC4" s="4">
        <f>Tracker!BT3</f>
        <v>43723</v>
      </c>
      <c r="BD4" s="4">
        <f>Tracker!BU3</f>
        <v>43753</v>
      </c>
      <c r="BE4" s="4">
        <f>Tracker!BV3</f>
        <v>43784</v>
      </c>
      <c r="BF4" s="4">
        <f>Tracker!BW3</f>
        <v>43814</v>
      </c>
      <c r="BG4" s="4">
        <f>Tracker!BX3</f>
        <v>43845</v>
      </c>
      <c r="BH4" s="4">
        <f>Tracker!BY3</f>
        <v>43876</v>
      </c>
      <c r="BI4" s="4">
        <f>Tracker!BZ3</f>
        <v>43905</v>
      </c>
      <c r="BJ4" s="4">
        <f>Tracker!CA3</f>
        <v>43936</v>
      </c>
      <c r="BK4" s="4">
        <f>Tracker!CB3</f>
        <v>43966</v>
      </c>
      <c r="BL4" s="4">
        <f>Tracker!CC3</f>
        <v>43997</v>
      </c>
      <c r="BM4" s="4">
        <f>Tracker!CD3</f>
        <v>44027</v>
      </c>
      <c r="BN4" s="4">
        <f>Tracker!CE3</f>
        <v>44058</v>
      </c>
      <c r="BO4" s="4">
        <f>Tracker!CF3</f>
        <v>44089</v>
      </c>
      <c r="BP4" s="4">
        <f>Tracker!CG3</f>
        <v>44119</v>
      </c>
      <c r="BQ4" s="4">
        <f>Tracker!CH3</f>
        <v>44150</v>
      </c>
      <c r="BR4" s="4">
        <f>Tracker!CI3</f>
        <v>44180</v>
      </c>
    </row>
    <row r="5" spans="1:70" ht="15" thickBot="1" x14ac:dyDescent="0.25">
      <c r="A5" s="22"/>
      <c r="B5" s="47"/>
      <c r="C5" s="22"/>
      <c r="D5" s="22"/>
      <c r="E5" s="22"/>
      <c r="F5" s="22"/>
      <c r="G5" s="86"/>
      <c r="H5" s="87"/>
      <c r="I5" s="22"/>
      <c r="J5" s="46" t="str">
        <f>Tracker!C4</f>
        <v xml:space="preserve">Total Supply </v>
      </c>
      <c r="K5" s="45">
        <f>Tracker!AB4</f>
        <v>1854225.8064516129</v>
      </c>
      <c r="L5" s="45">
        <f>Tracker!AC4</f>
        <v>1910482.7586206896</v>
      </c>
      <c r="M5" s="45">
        <f>Tracker!AD4</f>
        <v>1890225.8064516126</v>
      </c>
      <c r="N5" s="45">
        <f>Tracker!AE4</f>
        <v>1873600.0000000002</v>
      </c>
      <c r="O5" s="45">
        <f>Tracker!AF4</f>
        <v>1882548.3870967745</v>
      </c>
      <c r="P5" s="45">
        <f>Tracker!AG4</f>
        <v>1848600.0000000002</v>
      </c>
      <c r="Q5" s="45">
        <f>Tracker!AH4</f>
        <v>1862903.2258064514</v>
      </c>
      <c r="R5" s="45">
        <f>Tracker!AI4</f>
        <v>1870387.0967741935</v>
      </c>
      <c r="S5" s="45">
        <f>Tracker!AJ4</f>
        <v>1864706.768329822</v>
      </c>
      <c r="T5" s="45">
        <f>Tracker!AK4</f>
        <v>1858399.2414481014</v>
      </c>
      <c r="U5" s="45">
        <f>Tracker!AL4</f>
        <v>1931774.4349964887</v>
      </c>
      <c r="V5" s="45">
        <f>Tracker!AM4</f>
        <v>1892723.8220932628</v>
      </c>
      <c r="W5" s="45">
        <f>Tracker!AN4</f>
        <v>1940660.3059642306</v>
      </c>
      <c r="X5" s="45">
        <f>Tracker!AO4</f>
        <v>1903811.8817733992</v>
      </c>
      <c r="Y5" s="45">
        <f>Tracker!AP4</f>
        <v>1945275.2091900371</v>
      </c>
      <c r="Z5" s="45">
        <f>Tracker!AQ4</f>
        <v>1913879.4349964885</v>
      </c>
      <c r="AA5" s="45">
        <f>Tracker!AR4</f>
        <v>1959309.4672545528</v>
      </c>
      <c r="AB5" s="45">
        <f>Tracker!AS4</f>
        <v>1962099.9999999998</v>
      </c>
      <c r="AC5" s="45">
        <f>Tracker!AT4</f>
        <v>1971967.7419354839</v>
      </c>
      <c r="AD5" s="45">
        <f>Tracker!AU4</f>
        <v>1933510.4441927946</v>
      </c>
      <c r="AE5" s="45">
        <f>Tracker!AV4</f>
        <v>1881212.0272279973</v>
      </c>
      <c r="AF5" s="45">
        <f>Tracker!AW4</f>
        <v>2044613.6191665221</v>
      </c>
      <c r="AG5" s="45">
        <f>Tracker!AX4</f>
        <v>2054398.4888316242</v>
      </c>
      <c r="AH5" s="45">
        <f>Tracker!AY4</f>
        <v>2084671.1573472724</v>
      </c>
      <c r="AI5" s="45">
        <f>Tracker!AZ4</f>
        <v>2113450.3930108743</v>
      </c>
      <c r="AJ5" s="45">
        <f>Tracker!BA4</f>
        <v>2143647.8599324599</v>
      </c>
      <c r="AK5" s="45">
        <f>Tracker!BB4</f>
        <v>2108130.2897304487</v>
      </c>
      <c r="AL5" s="45">
        <f>Tracker!BC4</f>
        <v>2101524.814007876</v>
      </c>
      <c r="AM5" s="45">
        <f>Tracker!BD4</f>
        <v>2110293.223426152</v>
      </c>
      <c r="AN5" s="45">
        <f>Tracker!BE4</f>
        <v>2125167.4396293419</v>
      </c>
      <c r="AO5" s="45">
        <f>Tracker!BF4</f>
        <v>2164567.712735319</v>
      </c>
      <c r="AP5" s="45">
        <f>Tracker!BG4</f>
        <v>2203928.8965429459</v>
      </c>
      <c r="AQ5" s="45">
        <f>Tracker!BH4</f>
        <v>2234354.0006905408</v>
      </c>
      <c r="AR5" s="45">
        <f>Tracker!BI4</f>
        <v>2246171.6031490904</v>
      </c>
      <c r="AS5" s="45">
        <f>Tracker!BJ4</f>
        <v>2319715.1764793135</v>
      </c>
      <c r="AT5" s="45">
        <f>Tracker!BK4</f>
        <v>2344218.297320873</v>
      </c>
      <c r="AU5" s="45">
        <f>Tracker!BL4</f>
        <v>2318317.0826883847</v>
      </c>
      <c r="AV5" s="45">
        <f>Tracker!BM4</f>
        <v>2259581.5032001715</v>
      </c>
      <c r="AW5" s="45">
        <f>Tracker!BN4</f>
        <v>2216760.2377915899</v>
      </c>
      <c r="AX5" s="45">
        <f>Tracker!BO4</f>
        <v>2231633.9570079166</v>
      </c>
      <c r="AY5" s="45">
        <f>Tracker!BP4</f>
        <v>2221181.7545898841</v>
      </c>
      <c r="AZ5" s="45">
        <f>Tracker!BQ4</f>
        <v>2241579.8759318059</v>
      </c>
      <c r="BA5" s="45">
        <f>Tracker!BR4</f>
        <v>2248656.894424173</v>
      </c>
      <c r="BB5" s="45">
        <f>Tracker!BS4</f>
        <v>2271129.7292643599</v>
      </c>
      <c r="BC5" s="45">
        <f>Tracker!BT4</f>
        <v>2352659.8410515562</v>
      </c>
      <c r="BD5" s="45">
        <f>Tracker!BU4</f>
        <v>2360246.456407153</v>
      </c>
      <c r="BE5" s="45">
        <f>Tracker!BV4</f>
        <v>2192136.1792850043</v>
      </c>
      <c r="BF5" s="45">
        <f>Tracker!BW4</f>
        <v>2317559.5356143075</v>
      </c>
      <c r="BG5" s="45">
        <f>Tracker!BX4</f>
        <v>2609069.9002138805</v>
      </c>
      <c r="BH5" s="45">
        <f>Tracker!BY4</f>
        <v>1924419.9290483124</v>
      </c>
      <c r="BI5" s="45">
        <f>Tracker!BZ4</f>
        <v>2242835.634853716</v>
      </c>
      <c r="BJ5" s="45">
        <f>Tracker!CA4</f>
        <v>1933858.5083705904</v>
      </c>
      <c r="BK5" s="45">
        <f>Tracker!CB4</f>
        <v>2108663.5047021019</v>
      </c>
      <c r="BL5" s="45">
        <f>Tracker!CC4</f>
        <v>2194402.6952965991</v>
      </c>
      <c r="BM5" s="45">
        <f>Tracker!CD4</f>
        <v>2214819.3301517181</v>
      </c>
      <c r="BN5" s="45">
        <f>Tracker!CE4</f>
        <v>2249789.9723654725</v>
      </c>
      <c r="BO5" s="45">
        <f>Tracker!CF4</f>
        <v>2275583.2853053138</v>
      </c>
      <c r="BP5" s="45">
        <f>Tracker!CG4</f>
        <v>2293419.6458654227</v>
      </c>
      <c r="BQ5" s="45">
        <f>Tracker!CH4</f>
        <v>2283584.3584484556</v>
      </c>
      <c r="BR5" s="45">
        <f>Tracker!CI4</f>
        <v>2277028.847908529</v>
      </c>
    </row>
    <row r="6" spans="1:70" ht="15.75" thickBot="1" x14ac:dyDescent="0.3">
      <c r="A6" s="22"/>
      <c r="B6" s="36" t="s">
        <v>33</v>
      </c>
      <c r="C6" s="22"/>
      <c r="D6" s="22"/>
      <c r="E6" s="22"/>
      <c r="F6" s="22"/>
      <c r="G6" s="22"/>
      <c r="H6" s="22"/>
      <c r="I6" s="22"/>
      <c r="J6" s="46" t="str">
        <f>Tracker!C5</f>
        <v xml:space="preserve">Domestic Demand (Non-Petchem) </v>
      </c>
      <c r="K6" s="45">
        <f>Tracker!AB5</f>
        <v>828946.20058477449</v>
      </c>
      <c r="L6" s="45">
        <f>Tracker!AC5</f>
        <v>775834.5346283532</v>
      </c>
      <c r="M6" s="45">
        <f>Tracker!AD5</f>
        <v>584253.57527878729</v>
      </c>
      <c r="N6" s="45">
        <f>Tracker!AE5</f>
        <v>442308.00770857779</v>
      </c>
      <c r="O6" s="45">
        <f>Tracker!AF5</f>
        <v>391787.32402581692</v>
      </c>
      <c r="P6" s="45">
        <f>Tracker!AG5</f>
        <v>386224.47663299477</v>
      </c>
      <c r="Q6" s="45">
        <f>Tracker!AH5</f>
        <v>395115.78889285401</v>
      </c>
      <c r="R6" s="45">
        <f>Tracker!AI5</f>
        <v>439166.03018932743</v>
      </c>
      <c r="S6" s="45">
        <f>Tracker!AJ5</f>
        <v>481289.36747595645</v>
      </c>
      <c r="T6" s="45">
        <f>Tracker!AK5</f>
        <v>596588.90829014755</v>
      </c>
      <c r="U6" s="45">
        <f>Tracker!AL5</f>
        <v>664431.02497276117</v>
      </c>
      <c r="V6" s="45">
        <f>Tracker!AM5</f>
        <v>779048.35496573534</v>
      </c>
      <c r="W6" s="45">
        <f>Tracker!AN5</f>
        <v>829877.16065867268</v>
      </c>
      <c r="X6" s="45">
        <f>Tracker!AO5</f>
        <v>772671.83039612416</v>
      </c>
      <c r="Y6" s="45">
        <f>Tracker!AP5</f>
        <v>589069.2545897573</v>
      </c>
      <c r="Z6" s="45">
        <f>Tracker!AQ5</f>
        <v>459397.52482365165</v>
      </c>
      <c r="AA6" s="45">
        <f>Tracker!AR5</f>
        <v>394707.63953109097</v>
      </c>
      <c r="AB6" s="45">
        <f>Tracker!AS5</f>
        <v>382624.25100326783</v>
      </c>
      <c r="AC6" s="45">
        <f>Tracker!AT5</f>
        <v>380406.91108625277</v>
      </c>
      <c r="AD6" s="45">
        <f>Tracker!AU5</f>
        <v>423242.21413552295</v>
      </c>
      <c r="AE6" s="45">
        <f>Tracker!AV5</f>
        <v>471917.45479446987</v>
      </c>
      <c r="AF6" s="45">
        <f>Tracker!AW5</f>
        <v>618198.98895060143</v>
      </c>
      <c r="AG6" s="45">
        <f>Tracker!AX5</f>
        <v>682153.48307540198</v>
      </c>
      <c r="AH6" s="45">
        <f>Tracker!AY5</f>
        <v>763912.3543907922</v>
      </c>
      <c r="AI6" s="45">
        <f>Tracker!AZ5</f>
        <v>938186.85396060569</v>
      </c>
      <c r="AJ6" s="45">
        <f>Tracker!BA5</f>
        <v>772419.54193939362</v>
      </c>
      <c r="AK6" s="45">
        <f>Tracker!BB5</f>
        <v>604292.406891661</v>
      </c>
      <c r="AL6" s="45">
        <f>Tracker!BC5</f>
        <v>530303.52224386111</v>
      </c>
      <c r="AM6" s="45">
        <f>Tracker!BD5</f>
        <v>401053.41813662497</v>
      </c>
      <c r="AN6" s="45">
        <f>Tracker!BE5</f>
        <v>448847.62674101419</v>
      </c>
      <c r="AO6" s="45">
        <f>Tracker!BF5</f>
        <v>396020.44730566908</v>
      </c>
      <c r="AP6" s="45">
        <f>Tracker!BG5</f>
        <v>449461.56572535797</v>
      </c>
      <c r="AQ6" s="45">
        <f>Tracker!BH5</f>
        <v>492757.08690846141</v>
      </c>
      <c r="AR6" s="45">
        <f>Tracker!BI5</f>
        <v>648306.54668576934</v>
      </c>
      <c r="AS6" s="45">
        <f>Tracker!BJ5</f>
        <v>715212.75776639266</v>
      </c>
      <c r="AT6" s="45">
        <f>Tracker!BK5</f>
        <v>793038.50227036176</v>
      </c>
      <c r="AU6" s="45">
        <f>Tracker!BL5</f>
        <v>883044.07487696037</v>
      </c>
      <c r="AV6" s="45">
        <f>Tracker!BM5</f>
        <v>857673.94340973697</v>
      </c>
      <c r="AW6" s="45">
        <f>Tracker!BN5</f>
        <v>626174.19043486961</v>
      </c>
      <c r="AX6" s="45">
        <f>Tracker!BO5</f>
        <v>413024.27593131072</v>
      </c>
      <c r="AY6" s="45">
        <f>Tracker!BP5</f>
        <v>374810.54005133396</v>
      </c>
      <c r="AZ6" s="45">
        <f>Tracker!BQ5</f>
        <v>360649.20172195102</v>
      </c>
      <c r="BA6" s="45">
        <f>Tracker!BR5</f>
        <v>365557.68086757313</v>
      </c>
      <c r="BB6" s="45">
        <f>Tracker!BS5</f>
        <v>435065.04043443769</v>
      </c>
      <c r="BC6" s="45">
        <f>Tracker!BT5</f>
        <v>443400.94091418642</v>
      </c>
      <c r="BD6" s="45">
        <f>Tracker!BU5</f>
        <v>566264.32656010985</v>
      </c>
      <c r="BE6" s="45">
        <f>Tracker!BV5</f>
        <v>620420.11510610185</v>
      </c>
      <c r="BF6" s="45">
        <f>Tracker!BW5</f>
        <v>718838.79900461901</v>
      </c>
      <c r="BG6" s="45">
        <f>Tracker!BX5</f>
        <v>745627.37084694917</v>
      </c>
      <c r="BH6" s="45">
        <f>Tracker!BY5</f>
        <v>698776.4051373048</v>
      </c>
      <c r="BI6" s="45">
        <f>Tracker!BZ5</f>
        <v>527509.69243043207</v>
      </c>
      <c r="BJ6" s="45">
        <f>Tracker!CA5</f>
        <v>397830.70196912519</v>
      </c>
      <c r="BK6" s="45">
        <f>Tracker!CB5</f>
        <v>347238.00215139997</v>
      </c>
      <c r="BL6" s="45">
        <f>Tracker!CC5</f>
        <v>348196.66443874373</v>
      </c>
      <c r="BM6" s="45">
        <f>Tracker!CD5</f>
        <v>356836.80250615056</v>
      </c>
      <c r="BN6" s="45">
        <f>Tracker!CE5</f>
        <v>395385.69372840284</v>
      </c>
      <c r="BO6" s="45">
        <f>Tracker!CF5</f>
        <v>430251.58623063727</v>
      </c>
      <c r="BP6" s="45">
        <f>Tracker!CG5</f>
        <v>546407.85050181544</v>
      </c>
      <c r="BQ6" s="45">
        <f>Tracker!CH5</f>
        <v>611537.3556498721</v>
      </c>
      <c r="BR6" s="45">
        <f>Tracker!CI5</f>
        <v>674381.66705882142</v>
      </c>
    </row>
    <row r="7" spans="1:70" ht="15.75" thickBot="1" x14ac:dyDescent="0.3">
      <c r="A7" s="22"/>
      <c r="B7" s="81"/>
      <c r="C7" s="83"/>
      <c r="D7" s="83"/>
      <c r="E7" s="82"/>
      <c r="F7" s="22"/>
      <c r="G7" s="36" t="s">
        <v>32</v>
      </c>
      <c r="H7" s="22"/>
      <c r="I7" s="22"/>
      <c r="J7" s="46" t="str">
        <f>Tracker!C6</f>
        <v>Chemical Demand</v>
      </c>
      <c r="K7" s="45">
        <f>Tracker!AB6</f>
        <v>593248.0120996678</v>
      </c>
      <c r="L7" s="45">
        <f>Tracker!AC6</f>
        <v>595327.0320652487</v>
      </c>
      <c r="M7" s="45">
        <f>Tracker!AD6</f>
        <v>546921.98069609806</v>
      </c>
      <c r="N7" s="45">
        <f>Tracker!AE6</f>
        <v>531839.78115723969</v>
      </c>
      <c r="O7" s="45">
        <f>Tracker!AF6</f>
        <v>503550.79335453041</v>
      </c>
      <c r="P7" s="45">
        <f>Tracker!AG6</f>
        <v>518011.67752896209</v>
      </c>
      <c r="Q7" s="45">
        <f>Tracker!AH6</f>
        <v>584690.00972411805</v>
      </c>
      <c r="R7" s="45">
        <f>Tracker!AI6</f>
        <v>684196.96823871415</v>
      </c>
      <c r="S7" s="45">
        <f>Tracker!AJ6</f>
        <v>647858.52425272367</v>
      </c>
      <c r="T7" s="45">
        <f>Tracker!AK6</f>
        <v>615698.99829736631</v>
      </c>
      <c r="U7" s="45">
        <f>Tracker!AL6</f>
        <v>605893.24140405876</v>
      </c>
      <c r="V7" s="45">
        <f>Tracker!AM6</f>
        <v>641664.77030853007</v>
      </c>
      <c r="W7" s="45">
        <f>Tracker!AN6</f>
        <v>641299.52508171415</v>
      </c>
      <c r="X7" s="45">
        <f>Tracker!AO6</f>
        <v>607066.58908056212</v>
      </c>
      <c r="Y7" s="45">
        <f>Tracker!AP6</f>
        <v>681368.29627576668</v>
      </c>
      <c r="Z7" s="45">
        <f>Tracker!AQ6</f>
        <v>657295.17071897839</v>
      </c>
      <c r="AA7" s="45">
        <f>Tracker!AR6</f>
        <v>632360.70311535208</v>
      </c>
      <c r="AB7" s="45">
        <f>Tracker!AS6</f>
        <v>626145.90697309596</v>
      </c>
      <c r="AC7" s="45">
        <f>Tracker!AT6</f>
        <v>630059.65035528911</v>
      </c>
      <c r="AD7" s="45">
        <f>Tracker!AU6</f>
        <v>611308.90274153394</v>
      </c>
      <c r="AE7" s="45">
        <f>Tracker!AV6</f>
        <v>552265.06073677656</v>
      </c>
      <c r="AF7" s="45">
        <f>Tracker!AW6</f>
        <v>563854.66774531745</v>
      </c>
      <c r="AG7" s="45">
        <f>Tracker!AX6</f>
        <v>588015.86879056087</v>
      </c>
      <c r="AH7" s="45">
        <f>Tracker!AY6</f>
        <v>593434.72588750289</v>
      </c>
      <c r="AI7" s="45">
        <f>Tracker!AZ6</f>
        <v>594558.21769592573</v>
      </c>
      <c r="AJ7" s="45">
        <f>Tracker!BA6</f>
        <v>602362.63938350836</v>
      </c>
      <c r="AK7" s="45">
        <f>Tracker!BB6</f>
        <v>612822.44137608795</v>
      </c>
      <c r="AL7" s="45">
        <f>Tracker!BC6</f>
        <v>598722.85184950358</v>
      </c>
      <c r="AM7" s="45">
        <f>Tracker!BD6</f>
        <v>554684.85052244726</v>
      </c>
      <c r="AN7" s="45">
        <f>Tracker!BE6</f>
        <v>581658.67491680814</v>
      </c>
      <c r="AO7" s="45">
        <f>Tracker!BF6</f>
        <v>594500.96251579945</v>
      </c>
      <c r="AP7" s="45">
        <f>Tracker!BG6</f>
        <v>592677.09071842709</v>
      </c>
      <c r="AQ7" s="45">
        <f>Tracker!BH6</f>
        <v>585749.04543166177</v>
      </c>
      <c r="AR7" s="45">
        <f>Tracker!BI6</f>
        <v>579760.22558304749</v>
      </c>
      <c r="AS7" s="45">
        <f>Tracker!BJ6</f>
        <v>579760.22558304749</v>
      </c>
      <c r="AT7" s="45">
        <f>Tracker!BK6</f>
        <v>579760.22558304749</v>
      </c>
      <c r="AU7" s="45">
        <f>Tracker!BL6</f>
        <v>569573.46108559519</v>
      </c>
      <c r="AV7" s="45">
        <f>Tracker!BM6</f>
        <v>569573.46108559519</v>
      </c>
      <c r="AW7" s="45">
        <f>Tracker!BN6</f>
        <v>569573.46108559519</v>
      </c>
      <c r="AX7" s="45">
        <f>Tracker!BO6</f>
        <v>569573.46108559519</v>
      </c>
      <c r="AY7" s="45">
        <f>Tracker!BP6</f>
        <v>569573.46108559519</v>
      </c>
      <c r="AZ7" s="45">
        <f>Tracker!BQ6</f>
        <v>569573.46108559519</v>
      </c>
      <c r="BA7" s="45">
        <f>Tracker!BR6</f>
        <v>569573.46108559519</v>
      </c>
      <c r="BB7" s="45">
        <f>Tracker!BS6</f>
        <v>569573.46108559519</v>
      </c>
      <c r="BC7" s="45">
        <f>Tracker!BT6</f>
        <v>569573.46108559519</v>
      </c>
      <c r="BD7" s="45">
        <f>Tracker!BU6</f>
        <v>569573.46108559519</v>
      </c>
      <c r="BE7" s="45">
        <f>Tracker!BV6</f>
        <v>569573.46108559519</v>
      </c>
      <c r="BF7" s="45">
        <f>Tracker!BW6</f>
        <v>569573.46108559519</v>
      </c>
      <c r="BG7" s="45">
        <f>Tracker!BX6</f>
        <v>568150.38755832554</v>
      </c>
      <c r="BH7" s="45">
        <f>Tracker!BY6</f>
        <v>568150.38755832554</v>
      </c>
      <c r="BI7" s="45">
        <f>Tracker!BZ6</f>
        <v>568150.38755832554</v>
      </c>
      <c r="BJ7" s="45">
        <f>Tracker!CA6</f>
        <v>568150.38755832554</v>
      </c>
      <c r="BK7" s="45">
        <f>Tracker!CB6</f>
        <v>568150.38755832554</v>
      </c>
      <c r="BL7" s="45">
        <f>Tracker!CC6</f>
        <v>568150.38755832554</v>
      </c>
      <c r="BM7" s="45">
        <f>Tracker!CD6</f>
        <v>568150.38755832554</v>
      </c>
      <c r="BN7" s="45">
        <f>Tracker!CE6</f>
        <v>568150.38755832554</v>
      </c>
      <c r="BO7" s="45">
        <f>Tracker!CF6</f>
        <v>568150.38755832554</v>
      </c>
      <c r="BP7" s="45">
        <f>Tracker!CG6</f>
        <v>568150.38755832554</v>
      </c>
      <c r="BQ7" s="45">
        <f>Tracker!CH6</f>
        <v>568150.38755832554</v>
      </c>
      <c r="BR7" s="45">
        <f>Tracker!CI6</f>
        <v>568150.38755832554</v>
      </c>
    </row>
    <row r="8" spans="1:70" ht="15" thickBot="1" x14ac:dyDescent="0.25">
      <c r="A8" s="22"/>
      <c r="B8" s="22"/>
      <c r="C8" s="22"/>
      <c r="D8" s="22"/>
      <c r="E8" s="22"/>
      <c r="F8" s="22"/>
      <c r="G8" s="81" t="s">
        <v>31</v>
      </c>
      <c r="H8" s="82"/>
      <c r="I8" s="22"/>
      <c r="J8" s="46" t="str">
        <f>Tracker!C7</f>
        <v>Exports</v>
      </c>
      <c r="K8" s="45">
        <f>Tracker!AB7</f>
        <v>865838.70967741939</v>
      </c>
      <c r="L8" s="45">
        <f>Tracker!AC7</f>
        <v>884275.86206896557</v>
      </c>
      <c r="M8" s="45">
        <f>Tracker!AD7</f>
        <v>672999.99999999988</v>
      </c>
      <c r="N8" s="45">
        <f>Tracker!AE7</f>
        <v>700500</v>
      </c>
      <c r="O8" s="45">
        <f>Tracker!AF7</f>
        <v>893774.19354838715</v>
      </c>
      <c r="P8" s="45">
        <f>Tracker!AG7</f>
        <v>742266.66666666674</v>
      </c>
      <c r="Q8" s="45">
        <f>Tracker!AH7</f>
        <v>755096.77419354848</v>
      </c>
      <c r="R8" s="45">
        <f>Tracker!AI7</f>
        <v>675677.41935483878</v>
      </c>
      <c r="S8" s="45">
        <f>Tracker!AJ7</f>
        <v>595333.33333333337</v>
      </c>
      <c r="T8" s="45">
        <f>Tracker!AK7</f>
        <v>861580.64516129042</v>
      </c>
      <c r="U8" s="45">
        <f>Tracker!AL7</f>
        <v>849100</v>
      </c>
      <c r="V8" s="45">
        <f>Tracker!AM7</f>
        <v>1053612.9032258063</v>
      </c>
      <c r="W8" s="45">
        <f>Tracker!AN7</f>
        <v>1042677.4193548387</v>
      </c>
      <c r="X8" s="45">
        <f>Tracker!AO7</f>
        <v>897295.56650246296</v>
      </c>
      <c r="Y8" s="45">
        <f>Tracker!AP7</f>
        <v>1009806.4516129032</v>
      </c>
      <c r="Z8" s="45">
        <f>Tracker!AQ7</f>
        <v>892999.99999999988</v>
      </c>
      <c r="AA8" s="45">
        <f>Tracker!AR7</f>
        <v>855032.25806451612</v>
      </c>
      <c r="AB8" s="45">
        <f>Tracker!AS7</f>
        <v>755866.66666666663</v>
      </c>
      <c r="AC8" s="45">
        <f>Tracker!AT7</f>
        <v>794806.45161290315</v>
      </c>
      <c r="AD8" s="45">
        <f>Tracker!AU7</f>
        <v>715645.16129032255</v>
      </c>
      <c r="AE8" s="45">
        <f>Tracker!AV7</f>
        <v>923576.83233532938</v>
      </c>
      <c r="AF8" s="45">
        <f>Tracker!AW7</f>
        <v>1043754.2516901681</v>
      </c>
      <c r="AG8" s="45">
        <f>Tracker!AX7</f>
        <v>936543.49900199613</v>
      </c>
      <c r="AH8" s="45">
        <f>Tracker!AY7</f>
        <v>1001657.4774966197</v>
      </c>
      <c r="AI8" s="45">
        <f>Tracker!AZ7</f>
        <v>849463.92910952284</v>
      </c>
      <c r="AJ8" s="45">
        <f>Tracker!BA7</f>
        <v>818505.40376390074</v>
      </c>
      <c r="AK8" s="45">
        <f>Tracker!BB7</f>
        <v>889302.63878694235</v>
      </c>
      <c r="AL8" s="45">
        <f>Tracker!BC7</f>
        <v>876076.83233532938</v>
      </c>
      <c r="AM8" s="45">
        <f>Tracker!BD7</f>
        <v>1002851.0258837165</v>
      </c>
      <c r="AN8" s="45">
        <f>Tracker!BE7</f>
        <v>876810.16566866275</v>
      </c>
      <c r="AO8" s="45">
        <f>Tracker!BF7</f>
        <v>1074915.5420127488</v>
      </c>
      <c r="AP8" s="45">
        <f>Tracker!BG7</f>
        <v>1032851.0258837163</v>
      </c>
      <c r="AQ8" s="45">
        <f>Tracker!BH7</f>
        <v>823343.49900199613</v>
      </c>
      <c r="AR8" s="45">
        <f>Tracker!BI7</f>
        <v>927883.28394823254</v>
      </c>
      <c r="AS8" s="45">
        <f>Tracker!BJ7</f>
        <v>1038443.4990019959</v>
      </c>
      <c r="AT8" s="45">
        <f>Tracker!BK7</f>
        <v>1163334.8968514586</v>
      </c>
      <c r="AU8" s="45">
        <f>Tracker!BL7</f>
        <v>988204.50729120628</v>
      </c>
      <c r="AV8" s="45">
        <f>Tracker!BM7</f>
        <v>925510.95890410955</v>
      </c>
      <c r="AW8" s="45">
        <f>Tracker!BN7</f>
        <v>911172.24922669015</v>
      </c>
      <c r="AX8" s="45">
        <f>Tracker!BO7</f>
        <v>1107644.2922374429</v>
      </c>
      <c r="AY8" s="45">
        <f>Tracker!BP7</f>
        <v>1064817.4105170129</v>
      </c>
      <c r="AZ8" s="45">
        <f>Tracker!BQ7</f>
        <v>1171244.2922374429</v>
      </c>
      <c r="BA8" s="45">
        <f>Tracker!BR7</f>
        <v>1145172.2492266903</v>
      </c>
      <c r="BB8" s="45">
        <f>Tracker!BS7</f>
        <v>1016785.1524524967</v>
      </c>
      <c r="BC8" s="45">
        <f>Tracker!BT7</f>
        <v>1101777.6255707764</v>
      </c>
      <c r="BD8" s="45">
        <f>Tracker!BU7</f>
        <v>1174236.7653557225</v>
      </c>
      <c r="BE8" s="45">
        <f>Tracker!BV7</f>
        <v>1202177.6255707762</v>
      </c>
      <c r="BF8" s="45">
        <f>Tracker!BW7</f>
        <v>1241527.0879363676</v>
      </c>
      <c r="BG8" s="45">
        <f>Tracker!BX7</f>
        <v>1263204.5072912066</v>
      </c>
      <c r="BH8" s="45">
        <f>Tracker!BY7</f>
        <v>1190941.9933868684</v>
      </c>
      <c r="BI8" s="45">
        <f>Tracker!BZ7</f>
        <v>1337139.9911621741</v>
      </c>
      <c r="BJ8" s="45">
        <f>Tracker!CA7</f>
        <v>1233352.1912152981</v>
      </c>
      <c r="BK8" s="45">
        <f>Tracker!CB7</f>
        <v>1012434.054411687</v>
      </c>
      <c r="BL8" s="45">
        <f>Tracker!CC7</f>
        <v>1045119.4621758058</v>
      </c>
      <c r="BM8" s="45">
        <f>Tracker!CD7</f>
        <v>1092465.5849014374</v>
      </c>
      <c r="BN8" s="45">
        <f>Tracker!CE7</f>
        <v>1070655.6099069407</v>
      </c>
      <c r="BO8" s="45">
        <f>Tracker!CF7</f>
        <v>1121404.0909583641</v>
      </c>
      <c r="BP8" s="45">
        <f>Tracker!CG7</f>
        <v>1136226.2689097186</v>
      </c>
      <c r="BQ8" s="45">
        <f>Tracker!CH7</f>
        <v>1170810.4887893042</v>
      </c>
      <c r="BR8" s="45">
        <f>Tracker!CI7</f>
        <v>1153622.787244526</v>
      </c>
    </row>
    <row r="9" spans="1:70" ht="15.75" thickBot="1" x14ac:dyDescent="0.3">
      <c r="A9" s="22"/>
      <c r="B9" s="36" t="s">
        <v>30</v>
      </c>
      <c r="C9" s="22"/>
      <c r="D9" s="22"/>
      <c r="E9" s="22"/>
      <c r="F9" s="22"/>
      <c r="G9" s="22"/>
      <c r="H9" s="22"/>
      <c r="I9" s="22"/>
      <c r="J9" s="46" t="str">
        <f>Tracker!C8</f>
        <v xml:space="preserve">Net Stock Change </v>
      </c>
      <c r="K9" s="45">
        <f>Tracker!AB8</f>
        <v>-433807.11591024883</v>
      </c>
      <c r="L9" s="45">
        <f>Tracker!AC8</f>
        <v>-344954.67014187772</v>
      </c>
      <c r="M9" s="45">
        <f>Tracker!AD8</f>
        <v>86050.250476727262</v>
      </c>
      <c r="N9" s="45">
        <f>Tracker!AE8</f>
        <v>198952.21113418287</v>
      </c>
      <c r="O9" s="45">
        <f>Tracker!AF8</f>
        <v>93436.076168040046</v>
      </c>
      <c r="P9" s="45">
        <f>Tracker!AG8</f>
        <v>202097.17917137663</v>
      </c>
      <c r="Q9" s="45">
        <f>Tracker!AH8</f>
        <v>128000.65299593087</v>
      </c>
      <c r="R9" s="45">
        <f>Tracker!AI8</f>
        <v>71346.678991313092</v>
      </c>
      <c r="S9" s="45">
        <f>Tracker!AJ8</f>
        <v>140225.54326780851</v>
      </c>
      <c r="T9" s="45">
        <f>Tracker!AK8</f>
        <v>-215469.31030070293</v>
      </c>
      <c r="U9" s="45">
        <f>Tracker!AL8</f>
        <v>-187649.83138033131</v>
      </c>
      <c r="V9" s="45">
        <f>Tracker!AM8</f>
        <v>-581602.20640680881</v>
      </c>
      <c r="W9" s="45">
        <f>Tracker!AN8</f>
        <v>-573193.79913099494</v>
      </c>
      <c r="X9" s="45">
        <f>Tracker!AO8</f>
        <v>-373222.10420575005</v>
      </c>
      <c r="Y9" s="45">
        <f>Tracker!AP8</f>
        <v>-334968.79328839015</v>
      </c>
      <c r="Z9" s="45">
        <f>Tracker!AQ8</f>
        <v>-95813.26054614142</v>
      </c>
      <c r="AA9" s="45">
        <f>Tracker!AR8</f>
        <v>77208.866543593467</v>
      </c>
      <c r="AB9" s="45">
        <f>Tracker!AS8</f>
        <v>197463.17535696924</v>
      </c>
      <c r="AC9" s="45">
        <f>Tracker!AT8</f>
        <v>166694.72888103896</v>
      </c>
      <c r="AD9" s="45">
        <f>Tracker!AU8</f>
        <v>183314.16602541518</v>
      </c>
      <c r="AE9" s="45">
        <f>Tracker!AV8</f>
        <v>-66547.320638578385</v>
      </c>
      <c r="AF9" s="45">
        <f>Tracker!AW8</f>
        <v>-181194.28921956499</v>
      </c>
      <c r="AG9" s="45">
        <f>Tracker!AX8</f>
        <v>-152314.36203633482</v>
      </c>
      <c r="AH9" s="45">
        <f>Tracker!AY8</f>
        <v>-274333.40042764251</v>
      </c>
      <c r="AI9" s="45">
        <f>Tracker!AZ8</f>
        <v>-268758.6077551801</v>
      </c>
      <c r="AJ9" s="45">
        <f>Tracker!BA8</f>
        <v>-49639.725154342828</v>
      </c>
      <c r="AK9" s="45">
        <f>Tracker!BB8</f>
        <v>1712.8026757574407</v>
      </c>
      <c r="AL9" s="45">
        <f>Tracker!BC8</f>
        <v>96421.607579181902</v>
      </c>
      <c r="AM9" s="45">
        <f>Tracker!BD8</f>
        <v>151703.92888336303</v>
      </c>
      <c r="AN9" s="45">
        <f>Tracker!BE8</f>
        <v>217850.97230285674</v>
      </c>
      <c r="AO9" s="45">
        <f>Tracker!BF8</f>
        <v>99130.760901101865</v>
      </c>
      <c r="AP9" s="45">
        <f>Tracker!BG8</f>
        <v>128939.21421544463</v>
      </c>
      <c r="AQ9" s="45">
        <f>Tracker!BH8</f>
        <v>332504.36934842123</v>
      </c>
      <c r="AR9" s="45">
        <f>Tracker!BI8</f>
        <v>90221.546932041179</v>
      </c>
      <c r="AS9" s="45">
        <f>Tracker!BJ8</f>
        <v>-13701.305872122408</v>
      </c>
      <c r="AT9" s="45">
        <f>Tracker!BK8</f>
        <v>-191915.32738399494</v>
      </c>
      <c r="AU9" s="45">
        <f>Tracker!BL8</f>
        <v>-122504.96056537714</v>
      </c>
      <c r="AV9" s="45">
        <f>Tracker!BM8</f>
        <v>-93176.860199270188</v>
      </c>
      <c r="AW9" s="45">
        <f>Tracker!BN8</f>
        <v>109840.33704443497</v>
      </c>
      <c r="AX9" s="45">
        <f>Tracker!BO8</f>
        <v>141391.9277535677</v>
      </c>
      <c r="AY9" s="45">
        <f>Tracker!BP8</f>
        <v>211980.34293594188</v>
      </c>
      <c r="AZ9" s="45">
        <f>Tracker!BQ8</f>
        <v>140112.92088681692</v>
      </c>
      <c r="BA9" s="45">
        <f>Tracker!BR8</f>
        <v>168353.50324431434</v>
      </c>
      <c r="BB9" s="45">
        <f>Tracker!BS8</f>
        <v>249706.07529183023</v>
      </c>
      <c r="BC9" s="45">
        <f>Tracker!BT8</f>
        <v>237907.81348099816</v>
      </c>
      <c r="BD9" s="45">
        <f>Tracker!BU8</f>
        <v>50171.90340572549</v>
      </c>
      <c r="BE9" s="45">
        <f>Tracker!BV8</f>
        <v>-200035.02247746894</v>
      </c>
      <c r="BF9" s="45">
        <f>Tracker!BW8</f>
        <v>-212379.8124122743</v>
      </c>
      <c r="BG9" s="45">
        <f>Tracker!BX8</f>
        <v>32087.634517399129</v>
      </c>
      <c r="BH9" s="45">
        <f>Tracker!BY8</f>
        <v>-533448.85703418625</v>
      </c>
      <c r="BI9" s="45">
        <f>Tracker!BZ8</f>
        <v>-189964.43629721575</v>
      </c>
      <c r="BJ9" s="45">
        <f>Tracker!CA8</f>
        <v>-265474.77237215859</v>
      </c>
      <c r="BK9" s="45">
        <f>Tracker!CB8</f>
        <v>180841.06058068946</v>
      </c>
      <c r="BL9" s="45">
        <f>Tracker!CC8</f>
        <v>232936.18112372397</v>
      </c>
      <c r="BM9" s="45">
        <f>Tracker!CD8</f>
        <v>197366.55518580438</v>
      </c>
      <c r="BN9" s="45">
        <f>Tracker!CE8</f>
        <v>215598.28117180336</v>
      </c>
      <c r="BO9" s="45">
        <f>Tracker!CF8</f>
        <v>155777.22055798699</v>
      </c>
      <c r="BP9" s="45">
        <f>Tracker!CG8</f>
        <v>42635.138895563083</v>
      </c>
      <c r="BQ9" s="45">
        <f>Tracker!CH8</f>
        <v>-66913.873549046461</v>
      </c>
      <c r="BR9" s="45">
        <f>Tracker!CI8</f>
        <v>-119125.99395314383</v>
      </c>
    </row>
    <row r="10" spans="1:70" ht="15.75" thickBot="1" x14ac:dyDescent="0.3">
      <c r="A10" s="22"/>
      <c r="B10" s="81" t="s">
        <v>49</v>
      </c>
      <c r="C10" s="83"/>
      <c r="D10" s="83"/>
      <c r="E10" s="82"/>
      <c r="F10" s="22"/>
      <c r="G10" s="36" t="s">
        <v>29</v>
      </c>
      <c r="H10" s="22"/>
      <c r="I10" s="22"/>
      <c r="J10" s="27"/>
      <c r="K10" s="26"/>
      <c r="L10" s="26"/>
      <c r="M10" s="26"/>
      <c r="N10" s="26"/>
      <c r="O10" s="26"/>
      <c r="P10" s="26"/>
      <c r="Q10" s="26"/>
      <c r="R10" s="26"/>
      <c r="S10" s="26"/>
      <c r="T10" s="26"/>
      <c r="U10" s="26"/>
      <c r="V10" s="26"/>
      <c r="W10" s="26"/>
      <c r="X10" s="26"/>
      <c r="Y10" s="26"/>
      <c r="Z10" s="26"/>
      <c r="AA10" s="26"/>
      <c r="AB10" s="26"/>
      <c r="AC10" s="26"/>
      <c r="AD10" s="26"/>
    </row>
    <row r="11" spans="1:70" ht="15" customHeight="1" thickBot="1" x14ac:dyDescent="0.25">
      <c r="A11" s="22"/>
      <c r="B11" s="22"/>
      <c r="C11" s="22"/>
      <c r="D11" s="22"/>
      <c r="E11" s="22"/>
      <c r="F11" s="22"/>
      <c r="G11" s="44" t="s">
        <v>47</v>
      </c>
      <c r="H11" s="22"/>
      <c r="I11" s="22"/>
      <c r="J11" s="27" t="s">
        <v>48</v>
      </c>
      <c r="L11" s="26"/>
      <c r="M11" s="26"/>
      <c r="N11" s="26"/>
      <c r="O11" s="26"/>
      <c r="P11" s="26"/>
      <c r="Q11" s="26"/>
      <c r="R11" s="26"/>
      <c r="S11" s="27"/>
      <c r="T11" s="26"/>
      <c r="U11" s="26"/>
      <c r="V11" s="26"/>
      <c r="W11" s="26"/>
      <c r="X11" s="26"/>
      <c r="Y11" s="26"/>
      <c r="Z11" s="26"/>
      <c r="AA11" s="26"/>
      <c r="AB11" s="27"/>
      <c r="AC11" s="26"/>
      <c r="AD11" s="26"/>
    </row>
    <row r="12" spans="1:70" x14ac:dyDescent="0.2">
      <c r="A12" s="22"/>
      <c r="B12" s="22"/>
      <c r="C12" s="22"/>
      <c r="D12" s="22"/>
      <c r="E12" s="22"/>
      <c r="F12" s="22"/>
      <c r="G12" s="22"/>
      <c r="H12" s="22"/>
      <c r="I12" s="22"/>
      <c r="J12" s="27" t="str">
        <f>J5</f>
        <v xml:space="preserve">Total Supply </v>
      </c>
      <c r="K12" s="80">
        <f>K5*30.4*42/1000000000</f>
        <v>2.3674755096774192</v>
      </c>
      <c r="L12" s="80">
        <f t="shared" ref="L12:BR16" si="0">L5*30.4*42/1000000000</f>
        <v>2.4393043862068962</v>
      </c>
      <c r="M12" s="80">
        <f t="shared" si="0"/>
        <v>2.4134403096774193</v>
      </c>
      <c r="N12" s="80">
        <f t="shared" si="0"/>
        <v>2.3922124800000004</v>
      </c>
      <c r="O12" s="80">
        <f t="shared" si="0"/>
        <v>2.4036377806451616</v>
      </c>
      <c r="P12" s="80">
        <f t="shared" si="0"/>
        <v>2.3602924800000005</v>
      </c>
      <c r="Q12" s="80">
        <f t="shared" si="0"/>
        <v>2.3785548387096771</v>
      </c>
      <c r="R12" s="80">
        <f t="shared" si="0"/>
        <v>2.3881102451612901</v>
      </c>
      <c r="S12" s="80">
        <f t="shared" si="0"/>
        <v>2.3808576018035166</v>
      </c>
      <c r="T12" s="80">
        <f t="shared" si="0"/>
        <v>2.3728041514809357</v>
      </c>
      <c r="U12" s="80">
        <f t="shared" si="0"/>
        <v>2.4664895986035167</v>
      </c>
      <c r="V12" s="80">
        <f t="shared" si="0"/>
        <v>2.4166297760486781</v>
      </c>
      <c r="W12" s="80">
        <f t="shared" si="0"/>
        <v>2.4778350786551293</v>
      </c>
      <c r="X12" s="80">
        <f t="shared" si="0"/>
        <v>2.4307870106482761</v>
      </c>
      <c r="Y12" s="80">
        <f t="shared" si="0"/>
        <v>2.4837273870938392</v>
      </c>
      <c r="Z12" s="80">
        <f t="shared" si="0"/>
        <v>2.4436412626035167</v>
      </c>
      <c r="AA12" s="80">
        <f t="shared" si="0"/>
        <v>2.5016463277906129</v>
      </c>
      <c r="AB12" s="80">
        <f t="shared" si="0"/>
        <v>2.5052092799999994</v>
      </c>
      <c r="AC12" s="80">
        <f t="shared" si="0"/>
        <v>2.5178084129032259</v>
      </c>
      <c r="AD12" s="80">
        <f t="shared" si="0"/>
        <v>2.4687061351453599</v>
      </c>
      <c r="AE12" s="80">
        <f t="shared" si="0"/>
        <v>2.4019315163647068</v>
      </c>
      <c r="AF12" s="80">
        <f t="shared" si="0"/>
        <v>2.6105626689518151</v>
      </c>
      <c r="AG12" s="80">
        <f t="shared" si="0"/>
        <v>2.6230559905402173</v>
      </c>
      <c r="AH12" s="80">
        <f t="shared" si="0"/>
        <v>2.6617081337009973</v>
      </c>
      <c r="AI12" s="80">
        <f t="shared" si="0"/>
        <v>2.6984534617962841</v>
      </c>
      <c r="AJ12" s="80">
        <f t="shared" si="0"/>
        <v>2.7370095875617646</v>
      </c>
      <c r="AK12" s="80">
        <f t="shared" si="0"/>
        <v>2.6916607539278368</v>
      </c>
      <c r="AL12" s="80">
        <f t="shared" si="0"/>
        <v>2.6832268825252559</v>
      </c>
      <c r="AM12" s="80">
        <f t="shared" si="0"/>
        <v>2.6944223876705107</v>
      </c>
      <c r="AN12" s="80">
        <f t="shared" si="0"/>
        <v>2.7134137869187436</v>
      </c>
      <c r="AO12" s="80">
        <f t="shared" si="0"/>
        <v>2.7637200556204551</v>
      </c>
      <c r="AP12" s="80">
        <f t="shared" si="0"/>
        <v>2.8139764151060334</v>
      </c>
      <c r="AQ12" s="80">
        <f t="shared" si="0"/>
        <v>2.8528231880816821</v>
      </c>
      <c r="AR12" s="80">
        <f t="shared" si="0"/>
        <v>2.8679119029007589</v>
      </c>
      <c r="AS12" s="80">
        <f t="shared" si="0"/>
        <v>2.9618123373287872</v>
      </c>
      <c r="AT12" s="80">
        <f t="shared" si="0"/>
        <v>2.9930979220192904</v>
      </c>
      <c r="AU12" s="80">
        <f t="shared" si="0"/>
        <v>2.9600272511765295</v>
      </c>
      <c r="AV12" s="80">
        <f t="shared" si="0"/>
        <v>2.885033663285979</v>
      </c>
      <c r="AW12" s="80">
        <f t="shared" si="0"/>
        <v>2.8303594716123017</v>
      </c>
      <c r="AX12" s="80">
        <f t="shared" si="0"/>
        <v>2.8493502363077079</v>
      </c>
      <c r="AY12" s="80">
        <f t="shared" si="0"/>
        <v>2.8360048642603641</v>
      </c>
      <c r="AZ12" s="80">
        <f t="shared" si="0"/>
        <v>2.8620491855897296</v>
      </c>
      <c r="BA12" s="80">
        <f t="shared" si="0"/>
        <v>2.8710851228007841</v>
      </c>
      <c r="BB12" s="80">
        <f t="shared" si="0"/>
        <v>2.8997784383247347</v>
      </c>
      <c r="BC12" s="80">
        <f t="shared" si="0"/>
        <v>3.0038760850546269</v>
      </c>
      <c r="BD12" s="80">
        <f t="shared" si="0"/>
        <v>3.0135626755406526</v>
      </c>
      <c r="BE12" s="80">
        <f t="shared" si="0"/>
        <v>2.7989194737110936</v>
      </c>
      <c r="BF12" s="80">
        <f t="shared" si="0"/>
        <v>2.9590600150723478</v>
      </c>
      <c r="BG12" s="80">
        <f t="shared" si="0"/>
        <v>3.3312604485930826</v>
      </c>
      <c r="BH12" s="80">
        <f t="shared" si="0"/>
        <v>2.4570993654088853</v>
      </c>
      <c r="BI12" s="80">
        <f t="shared" si="0"/>
        <v>2.8636525385812246</v>
      </c>
      <c r="BJ12" s="80">
        <f t="shared" si="0"/>
        <v>2.46915054348757</v>
      </c>
      <c r="BK12" s="80">
        <f t="shared" si="0"/>
        <v>2.6923415628036436</v>
      </c>
      <c r="BL12" s="80">
        <f t="shared" si="0"/>
        <v>2.8018133613546974</v>
      </c>
      <c r="BM12" s="80">
        <f t="shared" si="0"/>
        <v>2.8278813207377134</v>
      </c>
      <c r="BN12" s="80">
        <f t="shared" si="0"/>
        <v>2.8725318367162354</v>
      </c>
      <c r="BO12" s="80">
        <f t="shared" si="0"/>
        <v>2.9054647386778245</v>
      </c>
      <c r="BP12" s="80">
        <f t="shared" si="0"/>
        <v>2.9282382038409711</v>
      </c>
      <c r="BQ12" s="80">
        <f t="shared" si="0"/>
        <v>2.9156805088669877</v>
      </c>
      <c r="BR12" s="80">
        <f t="shared" si="0"/>
        <v>2.9073104330096102</v>
      </c>
    </row>
    <row r="13" spans="1:70" ht="15.75" thickBot="1" x14ac:dyDescent="0.3">
      <c r="A13" s="22"/>
      <c r="B13" s="22"/>
      <c r="C13" s="22"/>
      <c r="D13" s="22"/>
      <c r="E13" s="22"/>
      <c r="F13" s="22"/>
      <c r="G13" s="36" t="s">
        <v>28</v>
      </c>
      <c r="H13" s="22"/>
      <c r="I13" s="22"/>
      <c r="J13" s="27" t="str">
        <f>J6</f>
        <v xml:space="preserve">Domestic Demand (Non-Petchem) </v>
      </c>
      <c r="K13" s="80">
        <f>K6*30.4*42/1000000000</f>
        <v>1.0583985089066399</v>
      </c>
      <c r="L13" s="80">
        <f t="shared" si="0"/>
        <v>0.99058553381348136</v>
      </c>
      <c r="M13" s="80">
        <f t="shared" si="0"/>
        <v>0.7459749649159555</v>
      </c>
      <c r="N13" s="80">
        <f t="shared" si="0"/>
        <v>0.56473886424231212</v>
      </c>
      <c r="O13" s="80">
        <f t="shared" si="0"/>
        <v>0.50023405531616305</v>
      </c>
      <c r="P13" s="80">
        <f t="shared" si="0"/>
        <v>0.49313141176500774</v>
      </c>
      <c r="Q13" s="80">
        <f t="shared" si="0"/>
        <v>0.50448383925839602</v>
      </c>
      <c r="R13" s="80">
        <f t="shared" si="0"/>
        <v>0.56072718734573324</v>
      </c>
      <c r="S13" s="80">
        <f t="shared" si="0"/>
        <v>0.61451026439330114</v>
      </c>
      <c r="T13" s="80">
        <f t="shared" si="0"/>
        <v>0.76172471810486031</v>
      </c>
      <c r="U13" s="80">
        <f t="shared" si="0"/>
        <v>0.84834553268522139</v>
      </c>
      <c r="V13" s="80">
        <f t="shared" si="0"/>
        <v>0.99468893962025084</v>
      </c>
      <c r="W13" s="80">
        <f t="shared" si="0"/>
        <v>1.0595871587289931</v>
      </c>
      <c r="X13" s="80">
        <f t="shared" si="0"/>
        <v>0.98654739304977135</v>
      </c>
      <c r="Y13" s="80">
        <f t="shared" si="0"/>
        <v>0.75212362426020207</v>
      </c>
      <c r="Z13" s="80">
        <f t="shared" si="0"/>
        <v>0.58655875969483839</v>
      </c>
      <c r="AA13" s="80">
        <f t="shared" si="0"/>
        <v>0.50396271415329685</v>
      </c>
      <c r="AB13" s="80">
        <f t="shared" si="0"/>
        <v>0.48853464368097232</v>
      </c>
      <c r="AC13" s="80">
        <f t="shared" si="0"/>
        <v>0.48570354407492755</v>
      </c>
      <c r="AD13" s="80">
        <f t="shared" si="0"/>
        <v>0.54039565900823572</v>
      </c>
      <c r="AE13" s="80">
        <f t="shared" si="0"/>
        <v>0.60254420628157901</v>
      </c>
      <c r="AF13" s="80">
        <f t="shared" si="0"/>
        <v>0.78931646909212794</v>
      </c>
      <c r="AG13" s="80">
        <f t="shared" si="0"/>
        <v>0.8709735671906732</v>
      </c>
      <c r="AH13" s="80">
        <f t="shared" si="0"/>
        <v>0.9753632940861634</v>
      </c>
      <c r="AI13" s="80">
        <f t="shared" si="0"/>
        <v>1.1978769751369014</v>
      </c>
      <c r="AJ13" s="80">
        <f t="shared" si="0"/>
        <v>0.98622527114821767</v>
      </c>
      <c r="AK13" s="80">
        <f t="shared" si="0"/>
        <v>0.77156054511927274</v>
      </c>
      <c r="AL13" s="80">
        <f t="shared" si="0"/>
        <v>0.67709153720096182</v>
      </c>
      <c r="AM13" s="80">
        <f t="shared" si="0"/>
        <v>0.51206500427684276</v>
      </c>
      <c r="AN13" s="80">
        <f t="shared" si="0"/>
        <v>0.57308864982292684</v>
      </c>
      <c r="AO13" s="80">
        <f t="shared" si="0"/>
        <v>0.50563890711987824</v>
      </c>
      <c r="AP13" s="80">
        <f t="shared" si="0"/>
        <v>0.57387252711813697</v>
      </c>
      <c r="AQ13" s="80">
        <f t="shared" si="0"/>
        <v>0.62915224856472352</v>
      </c>
      <c r="AR13" s="80">
        <f t="shared" si="0"/>
        <v>0.82775779880839029</v>
      </c>
      <c r="AS13" s="80">
        <f t="shared" si="0"/>
        <v>0.91318364911613015</v>
      </c>
      <c r="AT13" s="80">
        <f t="shared" si="0"/>
        <v>1.0125515596987977</v>
      </c>
      <c r="AU13" s="80">
        <f t="shared" si="0"/>
        <v>1.1274706748029029</v>
      </c>
      <c r="AV13" s="80">
        <f t="shared" si="0"/>
        <v>1.0950780909455522</v>
      </c>
      <c r="AW13" s="80">
        <f t="shared" si="0"/>
        <v>0.79949920634724148</v>
      </c>
      <c r="AX13" s="80">
        <f t="shared" si="0"/>
        <v>0.52734939550909754</v>
      </c>
      <c r="AY13" s="80">
        <f t="shared" si="0"/>
        <v>0.47855809753754319</v>
      </c>
      <c r="AZ13" s="80">
        <f t="shared" si="0"/>
        <v>0.46047690075858699</v>
      </c>
      <c r="BA13" s="80">
        <f t="shared" si="0"/>
        <v>0.46674404693171734</v>
      </c>
      <c r="BB13" s="80">
        <f t="shared" si="0"/>
        <v>0.55549104362669</v>
      </c>
      <c r="BC13" s="80">
        <f t="shared" si="0"/>
        <v>0.56613432135923314</v>
      </c>
      <c r="BD13" s="80">
        <f t="shared" si="0"/>
        <v>0.72300629215194823</v>
      </c>
      <c r="BE13" s="80">
        <f t="shared" si="0"/>
        <v>0.7921524029674708</v>
      </c>
      <c r="BF13" s="80">
        <f t="shared" si="0"/>
        <v>0.9178133785690975</v>
      </c>
      <c r="BG13" s="80">
        <f t="shared" si="0"/>
        <v>0.95201702709738467</v>
      </c>
      <c r="BH13" s="80">
        <f t="shared" si="0"/>
        <v>0.89219771407931081</v>
      </c>
      <c r="BI13" s="80">
        <f t="shared" si="0"/>
        <v>0.67352437529517573</v>
      </c>
      <c r="BJ13" s="80">
        <f t="shared" si="0"/>
        <v>0.50795024027417901</v>
      </c>
      <c r="BK13" s="80">
        <f t="shared" si="0"/>
        <v>0.44335348114690754</v>
      </c>
      <c r="BL13" s="80">
        <f t="shared" si="0"/>
        <v>0.44457750115538802</v>
      </c>
      <c r="BM13" s="80">
        <f t="shared" si="0"/>
        <v>0.45560922943985299</v>
      </c>
      <c r="BN13" s="80">
        <f t="shared" si="0"/>
        <v>0.50482845375242469</v>
      </c>
      <c r="BO13" s="80">
        <f t="shared" si="0"/>
        <v>0.54934522529927765</v>
      </c>
      <c r="BP13" s="80">
        <f t="shared" si="0"/>
        <v>0.69765354352071796</v>
      </c>
      <c r="BQ13" s="80">
        <f t="shared" si="0"/>
        <v>0.78081089569375672</v>
      </c>
      <c r="BR13" s="80">
        <f t="shared" si="0"/>
        <v>0.86105051250070319</v>
      </c>
    </row>
    <row r="14" spans="1:70" ht="15" thickBot="1" x14ac:dyDescent="0.25">
      <c r="A14" s="22"/>
      <c r="B14" s="22"/>
      <c r="C14" s="22"/>
      <c r="D14" s="22"/>
      <c r="E14" s="22"/>
      <c r="F14" s="22"/>
      <c r="G14" s="81"/>
      <c r="H14" s="82"/>
      <c r="I14" s="22"/>
      <c r="J14" s="27" t="str">
        <f>J7</f>
        <v>Chemical Demand</v>
      </c>
      <c r="K14" s="80">
        <f>K7*30.4*42/1000000000</f>
        <v>0.7574590618488557</v>
      </c>
      <c r="L14" s="80">
        <f t="shared" si="0"/>
        <v>0.76011355454090956</v>
      </c>
      <c r="M14" s="80">
        <f t="shared" si="0"/>
        <v>0.69830998495277796</v>
      </c>
      <c r="N14" s="80">
        <f t="shared" si="0"/>
        <v>0.67905303258156358</v>
      </c>
      <c r="O14" s="80">
        <f t="shared" si="0"/>
        <v>0.64293365295506444</v>
      </c>
      <c r="P14" s="80">
        <f t="shared" si="0"/>
        <v>0.66139730986897871</v>
      </c>
      <c r="Q14" s="80">
        <f t="shared" si="0"/>
        <v>0.74653220441575396</v>
      </c>
      <c r="R14" s="80">
        <f t="shared" si="0"/>
        <v>0.87358268904719016</v>
      </c>
      <c r="S14" s="80">
        <f t="shared" si="0"/>
        <v>0.8271857637658776</v>
      </c>
      <c r="T14" s="80">
        <f t="shared" si="0"/>
        <v>0.78612448102607724</v>
      </c>
      <c r="U14" s="80">
        <f t="shared" si="0"/>
        <v>0.77360449062470227</v>
      </c>
      <c r="V14" s="80">
        <f t="shared" si="0"/>
        <v>0.81927757872993112</v>
      </c>
      <c r="W14" s="80">
        <f t="shared" si="0"/>
        <v>0.8188112336243325</v>
      </c>
      <c r="X14" s="80">
        <f t="shared" si="0"/>
        <v>0.77510262093806159</v>
      </c>
      <c r="Y14" s="80">
        <f t="shared" si="0"/>
        <v>0.86997104068489883</v>
      </c>
      <c r="Z14" s="80">
        <f t="shared" si="0"/>
        <v>0.83923447397399165</v>
      </c>
      <c r="AA14" s="80">
        <f t="shared" si="0"/>
        <v>0.80739814573768165</v>
      </c>
      <c r="AB14" s="80">
        <f t="shared" si="0"/>
        <v>0.79946309402324889</v>
      </c>
      <c r="AC14" s="80">
        <f t="shared" si="0"/>
        <v>0.8044601615736332</v>
      </c>
      <c r="AD14" s="80">
        <f t="shared" si="0"/>
        <v>0.78051920702039035</v>
      </c>
      <c r="AE14" s="80">
        <f t="shared" si="0"/>
        <v>0.70513202954871634</v>
      </c>
      <c r="AF14" s="80">
        <f t="shared" si="0"/>
        <v>0.71992963977722124</v>
      </c>
      <c r="AG14" s="80">
        <f t="shared" si="0"/>
        <v>0.75077866127178805</v>
      </c>
      <c r="AH14" s="80">
        <f t="shared" si="0"/>
        <v>0.75769745801316368</v>
      </c>
      <c r="AI14" s="80">
        <f t="shared" si="0"/>
        <v>0.75913193235415788</v>
      </c>
      <c r="AJ14" s="80">
        <f t="shared" si="0"/>
        <v>0.76909661796486339</v>
      </c>
      <c r="AK14" s="80">
        <f t="shared" si="0"/>
        <v>0.78245169314898899</v>
      </c>
      <c r="AL14" s="80">
        <f t="shared" si="0"/>
        <v>0.76444933724144615</v>
      </c>
      <c r="AM14" s="80">
        <f t="shared" si="0"/>
        <v>0.70822161714706067</v>
      </c>
      <c r="AN14" s="80">
        <f t="shared" si="0"/>
        <v>0.74266179613378058</v>
      </c>
      <c r="AO14" s="80">
        <f t="shared" si="0"/>
        <v>0.75905882894017274</v>
      </c>
      <c r="AP14" s="80">
        <f t="shared" si="0"/>
        <v>0.75673010942928765</v>
      </c>
      <c r="AQ14" s="80">
        <f t="shared" si="0"/>
        <v>0.74788438120714573</v>
      </c>
      <c r="AR14" s="80">
        <f t="shared" si="0"/>
        <v>0.74023785602443504</v>
      </c>
      <c r="AS14" s="80">
        <f t="shared" si="0"/>
        <v>0.74023785602443504</v>
      </c>
      <c r="AT14" s="80">
        <f t="shared" si="0"/>
        <v>0.74023785602443504</v>
      </c>
      <c r="AU14" s="80">
        <f t="shared" si="0"/>
        <v>0.72723139511408796</v>
      </c>
      <c r="AV14" s="80">
        <f t="shared" si="0"/>
        <v>0.72723139511408796</v>
      </c>
      <c r="AW14" s="80">
        <f t="shared" si="0"/>
        <v>0.72723139511408796</v>
      </c>
      <c r="AX14" s="80">
        <f t="shared" si="0"/>
        <v>0.72723139511408796</v>
      </c>
      <c r="AY14" s="80">
        <f t="shared" si="0"/>
        <v>0.72723139511408796</v>
      </c>
      <c r="AZ14" s="80">
        <f t="shared" si="0"/>
        <v>0.72723139511408796</v>
      </c>
      <c r="BA14" s="80">
        <f t="shared" si="0"/>
        <v>0.72723139511408796</v>
      </c>
      <c r="BB14" s="80">
        <f t="shared" si="0"/>
        <v>0.72723139511408796</v>
      </c>
      <c r="BC14" s="80">
        <f t="shared" si="0"/>
        <v>0.72723139511408796</v>
      </c>
      <c r="BD14" s="80">
        <f t="shared" si="0"/>
        <v>0.72723139511408796</v>
      </c>
      <c r="BE14" s="80">
        <f t="shared" si="0"/>
        <v>0.72723139511408796</v>
      </c>
      <c r="BF14" s="80">
        <f t="shared" si="0"/>
        <v>0.72723139511408796</v>
      </c>
      <c r="BG14" s="80">
        <f t="shared" si="0"/>
        <v>0.72541441483446989</v>
      </c>
      <c r="BH14" s="80">
        <f t="shared" si="0"/>
        <v>0.72541441483446989</v>
      </c>
      <c r="BI14" s="80">
        <f t="shared" si="0"/>
        <v>0.72541441483446989</v>
      </c>
      <c r="BJ14" s="80">
        <f t="shared" si="0"/>
        <v>0.72541441483446989</v>
      </c>
      <c r="BK14" s="80">
        <f t="shared" si="0"/>
        <v>0.72541441483446989</v>
      </c>
      <c r="BL14" s="80">
        <f t="shared" si="0"/>
        <v>0.72541441483446989</v>
      </c>
      <c r="BM14" s="80">
        <f t="shared" si="0"/>
        <v>0.72541441483446989</v>
      </c>
      <c r="BN14" s="80">
        <f t="shared" si="0"/>
        <v>0.72541441483446989</v>
      </c>
      <c r="BO14" s="80">
        <f t="shared" si="0"/>
        <v>0.72541441483446989</v>
      </c>
      <c r="BP14" s="80">
        <f t="shared" si="0"/>
        <v>0.72541441483446989</v>
      </c>
      <c r="BQ14" s="80">
        <f t="shared" si="0"/>
        <v>0.72541441483446989</v>
      </c>
      <c r="BR14" s="80">
        <f t="shared" si="0"/>
        <v>0.72541441483446989</v>
      </c>
    </row>
    <row r="15" spans="1:70" x14ac:dyDescent="0.2">
      <c r="A15" s="22"/>
      <c r="B15" s="22"/>
      <c r="C15" s="22"/>
      <c r="D15" s="22"/>
      <c r="E15" s="22"/>
      <c r="F15" s="22"/>
      <c r="G15" s="22"/>
      <c r="H15" s="22"/>
      <c r="I15" s="22"/>
      <c r="J15" s="27" t="str">
        <f>J8</f>
        <v>Exports</v>
      </c>
      <c r="K15" s="80">
        <f>K8*30.4*42/1000000000</f>
        <v>1.1055028645161291</v>
      </c>
      <c r="L15" s="80">
        <f t="shared" si="0"/>
        <v>1.1290434206896551</v>
      </c>
      <c r="M15" s="80">
        <f t="shared" si="0"/>
        <v>0.85928639999999989</v>
      </c>
      <c r="N15" s="80">
        <f t="shared" si="0"/>
        <v>0.89439840000000004</v>
      </c>
      <c r="O15" s="80">
        <f t="shared" si="0"/>
        <v>1.1411708903225806</v>
      </c>
      <c r="P15" s="80">
        <f t="shared" si="0"/>
        <v>0.94772608000000003</v>
      </c>
      <c r="Q15" s="80">
        <f t="shared" si="0"/>
        <v>0.96410756129032271</v>
      </c>
      <c r="R15" s="80">
        <f t="shared" si="0"/>
        <v>0.86270492903225815</v>
      </c>
      <c r="S15" s="80">
        <f t="shared" si="0"/>
        <v>0.76012159999999995</v>
      </c>
      <c r="T15" s="80">
        <f t="shared" si="0"/>
        <v>1.1000661677419354</v>
      </c>
      <c r="U15" s="80">
        <f t="shared" si="0"/>
        <v>1.08413088</v>
      </c>
      <c r="V15" s="80">
        <f t="shared" si="0"/>
        <v>1.3452529548387093</v>
      </c>
      <c r="W15" s="80">
        <f t="shared" si="0"/>
        <v>1.3312905290322581</v>
      </c>
      <c r="X15" s="80">
        <f t="shared" si="0"/>
        <v>1.1456669793103447</v>
      </c>
      <c r="Y15" s="80">
        <f t="shared" si="0"/>
        <v>1.2893208774193547</v>
      </c>
      <c r="Z15" s="80">
        <f t="shared" si="0"/>
        <v>1.1401823999999998</v>
      </c>
      <c r="AA15" s="80">
        <f t="shared" si="0"/>
        <v>1.091705187096774</v>
      </c>
      <c r="AB15" s="80">
        <f t="shared" si="0"/>
        <v>0.96509055999999993</v>
      </c>
      <c r="AC15" s="80">
        <f t="shared" si="0"/>
        <v>1.0148088774193547</v>
      </c>
      <c r="AD15" s="80">
        <f t="shared" si="0"/>
        <v>0.91373574193548379</v>
      </c>
      <c r="AE15" s="80">
        <f t="shared" si="0"/>
        <v>1.1792228995257485</v>
      </c>
      <c r="AF15" s="80">
        <f t="shared" si="0"/>
        <v>1.3326654285580066</v>
      </c>
      <c r="AG15" s="80">
        <f t="shared" si="0"/>
        <v>1.1957787395257484</v>
      </c>
      <c r="AH15" s="80">
        <f t="shared" si="0"/>
        <v>1.2789162672676839</v>
      </c>
      <c r="AI15" s="80">
        <f t="shared" si="0"/>
        <v>1.0845955446870386</v>
      </c>
      <c r="AJ15" s="80">
        <f t="shared" si="0"/>
        <v>1.0450676995257484</v>
      </c>
      <c r="AK15" s="80">
        <f t="shared" si="0"/>
        <v>1.135461609203168</v>
      </c>
      <c r="AL15" s="80">
        <f t="shared" si="0"/>
        <v>1.1185748995257485</v>
      </c>
      <c r="AM15" s="80">
        <f t="shared" si="0"/>
        <v>1.2804401898483291</v>
      </c>
      <c r="AN15" s="80">
        <f t="shared" si="0"/>
        <v>1.1195112195257484</v>
      </c>
      <c r="AO15" s="80">
        <f t="shared" si="0"/>
        <v>1.3724521640418776</v>
      </c>
      <c r="AP15" s="80">
        <f t="shared" si="0"/>
        <v>1.318744189848329</v>
      </c>
      <c r="AQ15" s="80">
        <f t="shared" si="0"/>
        <v>1.0512449795257486</v>
      </c>
      <c r="AR15" s="80">
        <f t="shared" si="0"/>
        <v>1.1847213769451035</v>
      </c>
      <c r="AS15" s="80">
        <f t="shared" si="0"/>
        <v>1.3258846595257483</v>
      </c>
      <c r="AT15" s="80">
        <f t="shared" si="0"/>
        <v>1.485345996299942</v>
      </c>
      <c r="AU15" s="80">
        <f t="shared" si="0"/>
        <v>1.2617395149094122</v>
      </c>
      <c r="AV15" s="80">
        <f t="shared" si="0"/>
        <v>1.181692392328767</v>
      </c>
      <c r="AW15" s="80">
        <f t="shared" si="0"/>
        <v>1.1633847278126379</v>
      </c>
      <c r="AX15" s="80">
        <f t="shared" si="0"/>
        <v>1.4142402323287673</v>
      </c>
      <c r="AY15" s="80">
        <f t="shared" si="0"/>
        <v>1.359558869748122</v>
      </c>
      <c r="AZ15" s="80">
        <f t="shared" si="0"/>
        <v>1.4954447123287673</v>
      </c>
      <c r="BA15" s="80">
        <f t="shared" si="0"/>
        <v>1.4621559278126381</v>
      </c>
      <c r="BB15" s="80">
        <f t="shared" si="0"/>
        <v>1.2982312826513476</v>
      </c>
      <c r="BC15" s="80">
        <f t="shared" si="0"/>
        <v>1.4067496723287674</v>
      </c>
      <c r="BD15" s="80">
        <f t="shared" si="0"/>
        <v>1.4992655020061865</v>
      </c>
      <c r="BE15" s="80">
        <f t="shared" si="0"/>
        <v>1.534940392328767</v>
      </c>
      <c r="BF15" s="80">
        <f t="shared" si="0"/>
        <v>1.5851817858771542</v>
      </c>
      <c r="BG15" s="80">
        <f t="shared" si="0"/>
        <v>1.6128595149094125</v>
      </c>
      <c r="BH15" s="80">
        <f t="shared" si="0"/>
        <v>1.5205947371563535</v>
      </c>
      <c r="BI15" s="80">
        <f t="shared" si="0"/>
        <v>1.7072603407158637</v>
      </c>
      <c r="BJ15" s="80">
        <f t="shared" si="0"/>
        <v>1.5747440777436927</v>
      </c>
      <c r="BK15" s="80">
        <f t="shared" si="0"/>
        <v>1.292675800672842</v>
      </c>
      <c r="BL15" s="80">
        <f t="shared" si="0"/>
        <v>1.3344085293060688</v>
      </c>
      <c r="BM15" s="80">
        <f t="shared" si="0"/>
        <v>1.3948600588021554</v>
      </c>
      <c r="BN15" s="80">
        <f t="shared" si="0"/>
        <v>1.3670130827291818</v>
      </c>
      <c r="BO15" s="80">
        <f t="shared" si="0"/>
        <v>1.4318087433356392</v>
      </c>
      <c r="BP15" s="80">
        <f t="shared" si="0"/>
        <v>1.4507337001439287</v>
      </c>
      <c r="BQ15" s="80">
        <f t="shared" si="0"/>
        <v>1.4948908320861836</v>
      </c>
      <c r="BR15" s="80">
        <f t="shared" si="0"/>
        <v>1.4729455747538109</v>
      </c>
    </row>
    <row r="16" spans="1:70" x14ac:dyDescent="0.2">
      <c r="J16" s="27" t="str">
        <f>J9</f>
        <v xml:space="preserve">Net Stock Change </v>
      </c>
      <c r="K16" s="80">
        <f>K9*30.4*42/1000000000</f>
        <v>-0.55388492559420577</v>
      </c>
      <c r="L16" s="80">
        <f t="shared" si="0"/>
        <v>-0.44043812283714945</v>
      </c>
      <c r="M16" s="80">
        <f t="shared" si="0"/>
        <v>0.10986895980868536</v>
      </c>
      <c r="N16" s="80">
        <f t="shared" si="0"/>
        <v>0.25402218317612468</v>
      </c>
      <c r="O16" s="80">
        <f t="shared" si="0"/>
        <v>0.11929918205135352</v>
      </c>
      <c r="P16" s="80">
        <f t="shared" si="0"/>
        <v>0.25803767836601366</v>
      </c>
      <c r="Q16" s="80">
        <f t="shared" si="0"/>
        <v>0.16343123374520455</v>
      </c>
      <c r="R16" s="80">
        <f t="shared" si="0"/>
        <v>9.1095439736108563E-2</v>
      </c>
      <c r="S16" s="80">
        <f t="shared" si="0"/>
        <v>0.17903997364433788</v>
      </c>
      <c r="T16" s="80">
        <f t="shared" si="0"/>
        <v>-0.2751112153919375</v>
      </c>
      <c r="U16" s="80">
        <f t="shared" si="0"/>
        <v>-0.23959130470640702</v>
      </c>
      <c r="V16" s="80">
        <f t="shared" si="0"/>
        <v>-0.74258969714021339</v>
      </c>
      <c r="W16" s="80">
        <f t="shared" si="0"/>
        <v>-0.73185384273045428</v>
      </c>
      <c r="X16" s="80">
        <f t="shared" si="0"/>
        <v>-0.47652998264990171</v>
      </c>
      <c r="Y16" s="80">
        <f t="shared" si="0"/>
        <v>-0.42768815527061654</v>
      </c>
      <c r="Z16" s="80">
        <f t="shared" si="0"/>
        <v>-0.12233437106531335</v>
      </c>
      <c r="AA16" s="80">
        <f t="shared" si="0"/>
        <v>9.8580280802860146E-2</v>
      </c>
      <c r="AB16" s="80">
        <f t="shared" si="0"/>
        <v>0.25212098229577828</v>
      </c>
      <c r="AC16" s="80">
        <f t="shared" si="0"/>
        <v>0.21283582983531052</v>
      </c>
      <c r="AD16" s="80">
        <f t="shared" si="0"/>
        <v>0.23405552718125008</v>
      </c>
      <c r="AE16" s="80">
        <f t="shared" ref="AE16:BR16" si="1">AE9*30.4*42/1000000000</f>
        <v>-8.4967618991336882E-2</v>
      </c>
      <c r="AF16" s="80">
        <f t="shared" si="1"/>
        <v>-0.23134886847554059</v>
      </c>
      <c r="AG16" s="80">
        <f t="shared" si="1"/>
        <v>-0.1944749774479923</v>
      </c>
      <c r="AH16" s="80">
        <f t="shared" si="1"/>
        <v>-0.35026888566601394</v>
      </c>
      <c r="AI16" s="80">
        <f t="shared" si="1"/>
        <v>-0.34315099038181396</v>
      </c>
      <c r="AJ16" s="80">
        <f t="shared" si="1"/>
        <v>-6.3380001077064915E-2</v>
      </c>
      <c r="AK16" s="80">
        <f t="shared" si="1"/>
        <v>2.1869064564070998E-3</v>
      </c>
      <c r="AL16" s="80">
        <f t="shared" si="1"/>
        <v>0.12311110855709945</v>
      </c>
      <c r="AM16" s="80">
        <f t="shared" si="1"/>
        <v>0.19369557639827792</v>
      </c>
      <c r="AN16" s="80">
        <f t="shared" si="1"/>
        <v>0.27815212143628748</v>
      </c>
      <c r="AO16" s="80">
        <f t="shared" si="1"/>
        <v>0.12657015551852685</v>
      </c>
      <c r="AP16" s="80">
        <f t="shared" si="1"/>
        <v>0.16462958871027969</v>
      </c>
      <c r="AQ16" s="80">
        <f t="shared" si="1"/>
        <v>0.42454157878406423</v>
      </c>
      <c r="AR16" s="80">
        <f t="shared" si="1"/>
        <v>0.11519487112283017</v>
      </c>
      <c r="AS16" s="80">
        <f t="shared" si="1"/>
        <v>-1.7493827337525889E-2</v>
      </c>
      <c r="AT16" s="80">
        <f t="shared" si="1"/>
        <v>-0.24503749000388472</v>
      </c>
      <c r="AU16" s="80">
        <f t="shared" si="1"/>
        <v>-0.15641433364987353</v>
      </c>
      <c r="AV16" s="80">
        <f t="shared" si="1"/>
        <v>-0.11896821510242817</v>
      </c>
      <c r="AW16" s="80">
        <f t="shared" si="1"/>
        <v>0.14024414233833457</v>
      </c>
      <c r="AX16" s="80">
        <f t="shared" si="1"/>
        <v>0.18052921335575525</v>
      </c>
      <c r="AY16" s="80">
        <f t="shared" si="1"/>
        <v>0.27065650186061058</v>
      </c>
      <c r="AZ16" s="80">
        <f t="shared" si="1"/>
        <v>0.17889617738828784</v>
      </c>
      <c r="BA16" s="80">
        <f t="shared" si="1"/>
        <v>0.21495375294234056</v>
      </c>
      <c r="BB16" s="80">
        <f t="shared" si="1"/>
        <v>0.31882471693260883</v>
      </c>
      <c r="BC16" s="80">
        <f t="shared" si="1"/>
        <v>0.30376069625253843</v>
      </c>
      <c r="BD16" s="80">
        <f t="shared" si="1"/>
        <v>6.4059486268430305E-2</v>
      </c>
      <c r="BE16" s="80">
        <f t="shared" si="1"/>
        <v>-0.25540471669923231</v>
      </c>
      <c r="BF16" s="80">
        <f t="shared" si="1"/>
        <v>-0.27116654448799182</v>
      </c>
      <c r="BG16" s="80">
        <f t="shared" si="1"/>
        <v>4.0969491751815204E-2</v>
      </c>
      <c r="BH16" s="80">
        <f t="shared" si="1"/>
        <v>-0.68110750066124903</v>
      </c>
      <c r="BI16" s="80">
        <f t="shared" si="1"/>
        <v>-0.24254659226428507</v>
      </c>
      <c r="BJ16" s="80">
        <f t="shared" si="1"/>
        <v>-0.33895818936477207</v>
      </c>
      <c r="BK16" s="80">
        <f t="shared" si="1"/>
        <v>0.23089786614942429</v>
      </c>
      <c r="BL16" s="80">
        <f t="shared" si="1"/>
        <v>0.29741291605877079</v>
      </c>
      <c r="BM16" s="80">
        <f t="shared" si="1"/>
        <v>0.25199761766123502</v>
      </c>
      <c r="BN16" s="80">
        <f t="shared" si="1"/>
        <v>0.27527588540015852</v>
      </c>
      <c r="BO16" s="80">
        <f t="shared" si="1"/>
        <v>0.19889635520843779</v>
      </c>
      <c r="BP16" s="80">
        <f t="shared" si="1"/>
        <v>5.4436545341854936E-2</v>
      </c>
      <c r="BQ16" s="80">
        <f t="shared" si="1"/>
        <v>-8.543563374742251E-2</v>
      </c>
      <c r="BR16" s="80">
        <f t="shared" si="1"/>
        <v>-0.15210006907937401</v>
      </c>
    </row>
    <row r="17" spans="10:30" x14ac:dyDescent="0.2">
      <c r="J17" s="27"/>
      <c r="K17" s="26"/>
      <c r="L17" s="26"/>
      <c r="M17" s="26"/>
      <c r="N17" s="26"/>
      <c r="O17" s="26"/>
      <c r="P17" s="26"/>
      <c r="Q17" s="26"/>
      <c r="R17" s="26"/>
      <c r="S17" s="27"/>
      <c r="T17" s="26"/>
      <c r="U17" s="26"/>
      <c r="V17" s="26"/>
      <c r="W17" s="26"/>
      <c r="X17" s="26"/>
      <c r="Y17" s="26"/>
      <c r="Z17" s="26"/>
      <c r="AA17" s="26"/>
      <c r="AB17" s="27"/>
      <c r="AC17" s="26"/>
      <c r="AD17" s="26"/>
    </row>
    <row r="18" spans="10:30" x14ac:dyDescent="0.2">
      <c r="J18" s="27"/>
      <c r="K18" s="26"/>
      <c r="L18" s="26"/>
      <c r="M18" s="26"/>
      <c r="N18" s="26"/>
      <c r="O18" s="26"/>
      <c r="P18" s="26"/>
      <c r="Q18" s="26"/>
      <c r="R18" s="26"/>
      <c r="S18" s="27"/>
      <c r="T18" s="26"/>
      <c r="U18" s="26"/>
      <c r="V18" s="26"/>
      <c r="W18" s="26"/>
      <c r="X18" s="26"/>
      <c r="Y18" s="26"/>
      <c r="Z18" s="26"/>
      <c r="AA18" s="26"/>
      <c r="AB18" s="27"/>
      <c r="AC18" s="26"/>
      <c r="AD18" s="26"/>
    </row>
    <row r="19" spans="10:30" x14ac:dyDescent="0.2">
      <c r="J19" s="27"/>
      <c r="K19" s="26"/>
      <c r="L19" s="26"/>
      <c r="M19" s="26"/>
      <c r="N19" s="26"/>
      <c r="O19" s="26"/>
      <c r="P19" s="26"/>
      <c r="Q19" s="26"/>
      <c r="R19" s="26"/>
      <c r="S19" s="27"/>
      <c r="T19" s="26"/>
      <c r="U19" s="26"/>
      <c r="V19" s="26"/>
      <c r="W19" s="26"/>
      <c r="X19" s="26"/>
      <c r="Y19" s="26"/>
      <c r="Z19" s="26"/>
      <c r="AA19" s="26"/>
      <c r="AB19" s="27"/>
      <c r="AC19" s="26"/>
      <c r="AD19" s="26"/>
    </row>
    <row r="20" spans="10:30" x14ac:dyDescent="0.2">
      <c r="J20" s="27"/>
      <c r="K20" s="26"/>
      <c r="L20" s="26"/>
      <c r="M20" s="26"/>
      <c r="N20" s="26"/>
      <c r="O20" s="26"/>
      <c r="P20" s="26"/>
      <c r="Q20" s="26"/>
      <c r="R20" s="26"/>
      <c r="S20" s="27"/>
      <c r="T20" s="26"/>
      <c r="U20" s="26"/>
      <c r="V20" s="26"/>
      <c r="W20" s="26"/>
      <c r="X20" s="26"/>
      <c r="Y20" s="26"/>
      <c r="Z20" s="26"/>
      <c r="AA20" s="26"/>
      <c r="AB20" s="27"/>
      <c r="AC20" s="26"/>
      <c r="AD20" s="26"/>
    </row>
    <row r="21" spans="10:30" x14ac:dyDescent="0.2">
      <c r="J21" s="27"/>
      <c r="K21" s="26"/>
      <c r="L21" s="26"/>
      <c r="M21" s="26"/>
      <c r="N21" s="26"/>
      <c r="O21" s="26"/>
      <c r="P21" s="26"/>
      <c r="Q21" s="26"/>
      <c r="R21" s="26"/>
      <c r="S21" s="27"/>
      <c r="T21" s="26"/>
      <c r="U21" s="26"/>
      <c r="V21" s="26"/>
      <c r="W21" s="26"/>
      <c r="X21" s="26"/>
      <c r="Y21" s="26"/>
      <c r="Z21" s="26"/>
      <c r="AA21" s="26"/>
      <c r="AB21" s="27"/>
      <c r="AC21" s="26"/>
      <c r="AD21" s="26"/>
    </row>
    <row r="22" spans="10:30" x14ac:dyDescent="0.2">
      <c r="J22" s="27"/>
      <c r="K22" s="26"/>
      <c r="L22" s="26"/>
      <c r="M22" s="26"/>
      <c r="N22" s="26"/>
      <c r="O22" s="26"/>
      <c r="P22" s="26"/>
      <c r="Q22" s="26"/>
      <c r="R22" s="26"/>
      <c r="S22" s="27"/>
      <c r="T22" s="26"/>
      <c r="U22" s="26"/>
      <c r="V22" s="26"/>
      <c r="W22" s="26"/>
      <c r="X22" s="26"/>
      <c r="Y22" s="26"/>
      <c r="Z22" s="26"/>
      <c r="AA22" s="26"/>
      <c r="AB22" s="27"/>
      <c r="AC22" s="26"/>
      <c r="AD22" s="26"/>
    </row>
    <row r="23" spans="10:30" x14ac:dyDescent="0.2">
      <c r="J23" s="27"/>
      <c r="K23" s="26"/>
      <c r="L23" s="26"/>
      <c r="M23" s="26"/>
      <c r="N23" s="26"/>
      <c r="O23" s="26"/>
      <c r="P23" s="26"/>
      <c r="Q23" s="26"/>
      <c r="R23" s="26"/>
      <c r="S23" s="27"/>
      <c r="T23" s="26"/>
      <c r="U23" s="26"/>
      <c r="V23" s="26"/>
      <c r="W23" s="26"/>
      <c r="X23" s="26"/>
      <c r="Y23" s="26"/>
      <c r="Z23" s="26"/>
      <c r="AA23" s="26"/>
      <c r="AB23" s="27"/>
      <c r="AC23" s="26"/>
      <c r="AD23" s="26"/>
    </row>
    <row r="24" spans="10:30" x14ac:dyDescent="0.2">
      <c r="J24" s="27"/>
      <c r="K24" s="26"/>
      <c r="L24" s="26"/>
      <c r="M24" s="26"/>
      <c r="N24" s="26"/>
      <c r="O24" s="26"/>
      <c r="P24" s="26"/>
      <c r="Q24" s="26"/>
      <c r="R24" s="26"/>
      <c r="S24" s="27"/>
      <c r="T24" s="26"/>
      <c r="U24" s="26"/>
      <c r="V24" s="26"/>
      <c r="W24" s="26"/>
      <c r="X24" s="26"/>
      <c r="Y24" s="26"/>
      <c r="Z24" s="26"/>
      <c r="AA24" s="26"/>
      <c r="AB24" s="27"/>
      <c r="AC24" s="26"/>
      <c r="AD24" s="26"/>
    </row>
    <row r="25" spans="10:30" x14ac:dyDescent="0.2">
      <c r="J25" s="27"/>
      <c r="K25" s="26"/>
      <c r="L25" s="26"/>
      <c r="M25" s="26"/>
      <c r="N25" s="26"/>
      <c r="O25" s="26"/>
      <c r="P25" s="26"/>
      <c r="Q25" s="26"/>
      <c r="R25" s="26"/>
      <c r="S25" s="27"/>
      <c r="T25" s="26"/>
      <c r="U25" s="26"/>
      <c r="V25" s="26"/>
      <c r="W25" s="26"/>
      <c r="X25" s="26"/>
      <c r="Y25" s="26"/>
      <c r="Z25" s="26"/>
      <c r="AA25" s="26"/>
      <c r="AB25" s="27"/>
      <c r="AC25" s="26"/>
      <c r="AD25" s="26"/>
    </row>
    <row r="26" spans="10:30" x14ac:dyDescent="0.2">
      <c r="J26" s="27"/>
      <c r="K26" s="26"/>
      <c r="L26" s="26"/>
      <c r="M26" s="26"/>
      <c r="N26" s="26"/>
      <c r="O26" s="26"/>
      <c r="P26" s="26"/>
      <c r="Q26" s="26"/>
      <c r="R26" s="26"/>
      <c r="S26" s="27"/>
      <c r="T26" s="26"/>
      <c r="U26" s="26"/>
      <c r="V26" s="26"/>
      <c r="W26" s="26"/>
      <c r="X26" s="26"/>
      <c r="Y26" s="26"/>
      <c r="Z26" s="26"/>
      <c r="AA26" s="26"/>
      <c r="AB26" s="27"/>
      <c r="AC26" s="26"/>
      <c r="AD26" s="26"/>
    </row>
    <row r="27" spans="10:30" x14ac:dyDescent="0.2">
      <c r="J27" s="27"/>
      <c r="K27" s="26"/>
      <c r="L27" s="26"/>
      <c r="M27" s="26"/>
      <c r="N27" s="26"/>
      <c r="O27" s="26"/>
      <c r="P27" s="26"/>
      <c r="Q27" s="26"/>
      <c r="R27" s="26"/>
      <c r="S27" s="27"/>
      <c r="T27" s="26"/>
      <c r="U27" s="26"/>
      <c r="V27" s="26"/>
      <c r="W27" s="26"/>
      <c r="X27" s="26"/>
      <c r="Y27" s="26"/>
      <c r="Z27" s="26"/>
      <c r="AA27" s="26"/>
      <c r="AB27" s="27"/>
      <c r="AC27" s="26"/>
      <c r="AD27" s="26"/>
    </row>
    <row r="28" spans="10:30" x14ac:dyDescent="0.2">
      <c r="J28" s="27"/>
      <c r="K28" s="26"/>
      <c r="L28" s="26"/>
      <c r="M28" s="26"/>
      <c r="N28" s="26"/>
      <c r="O28" s="26"/>
      <c r="P28" s="26"/>
      <c r="Q28" s="26"/>
      <c r="R28" s="26"/>
      <c r="S28" s="27"/>
      <c r="T28" s="26"/>
      <c r="U28" s="26"/>
      <c r="V28" s="26"/>
      <c r="W28" s="26"/>
      <c r="X28" s="26"/>
      <c r="Y28" s="26"/>
      <c r="Z28" s="26"/>
      <c r="AA28" s="26"/>
      <c r="AB28" s="27"/>
      <c r="AC28" s="26"/>
      <c r="AD28" s="26"/>
    </row>
    <row r="29" spans="10:30" x14ac:dyDescent="0.2">
      <c r="J29" s="27"/>
      <c r="K29" s="26"/>
      <c r="L29" s="26"/>
      <c r="M29" s="26"/>
      <c r="N29" s="26"/>
      <c r="O29" s="26"/>
      <c r="P29" s="26"/>
      <c r="Q29" s="26"/>
      <c r="R29" s="26"/>
      <c r="S29" s="27"/>
      <c r="T29" s="26"/>
      <c r="U29" s="26"/>
      <c r="V29" s="26"/>
      <c r="W29" s="26"/>
      <c r="X29" s="26"/>
      <c r="Y29" s="26"/>
      <c r="Z29" s="26"/>
      <c r="AA29" s="26"/>
      <c r="AB29" s="27"/>
      <c r="AC29" s="26"/>
      <c r="AD29" s="26"/>
    </row>
    <row r="30" spans="10:30" x14ac:dyDescent="0.2">
      <c r="J30" s="27"/>
      <c r="K30" s="26"/>
      <c r="L30" s="26"/>
      <c r="M30" s="26"/>
      <c r="N30" s="26"/>
      <c r="O30" s="26"/>
      <c r="P30" s="26"/>
      <c r="Q30" s="26"/>
      <c r="R30" s="26"/>
      <c r="S30" s="27"/>
      <c r="T30" s="26"/>
      <c r="U30" s="26"/>
      <c r="V30" s="26"/>
      <c r="W30" s="26"/>
      <c r="X30" s="26"/>
      <c r="Y30" s="26"/>
      <c r="Z30" s="26"/>
      <c r="AA30" s="26"/>
      <c r="AB30" s="27"/>
      <c r="AC30" s="26"/>
      <c r="AD30" s="26"/>
    </row>
    <row r="31" spans="10:30" x14ac:dyDescent="0.2">
      <c r="J31" s="27"/>
      <c r="K31" s="26"/>
      <c r="L31" s="26"/>
      <c r="M31" s="26"/>
      <c r="N31" s="26"/>
      <c r="O31" s="26"/>
      <c r="P31" s="26"/>
      <c r="Q31" s="26"/>
      <c r="R31" s="26"/>
      <c r="S31" s="27"/>
      <c r="T31" s="26"/>
      <c r="U31" s="26"/>
      <c r="V31" s="26"/>
      <c r="W31" s="26"/>
      <c r="X31" s="26"/>
      <c r="Y31" s="26"/>
      <c r="Z31" s="26"/>
      <c r="AA31" s="26"/>
      <c r="AB31" s="27"/>
      <c r="AC31" s="26"/>
      <c r="AD31" s="26"/>
    </row>
    <row r="32" spans="10:30" x14ac:dyDescent="0.2">
      <c r="J32" s="27"/>
      <c r="K32" s="26"/>
      <c r="L32" s="26"/>
      <c r="M32" s="26"/>
      <c r="N32" s="26"/>
      <c r="O32" s="26"/>
      <c r="P32" s="26"/>
      <c r="Q32" s="26"/>
      <c r="R32" s="26"/>
      <c r="S32" s="27"/>
      <c r="T32" s="26"/>
      <c r="U32" s="26"/>
      <c r="V32" s="26"/>
      <c r="W32" s="26"/>
      <c r="X32" s="26"/>
      <c r="Y32" s="26"/>
      <c r="Z32" s="26"/>
      <c r="AA32" s="26"/>
      <c r="AB32" s="27"/>
      <c r="AC32" s="26"/>
      <c r="AD32" s="26"/>
    </row>
    <row r="33" spans="1:30" x14ac:dyDescent="0.2">
      <c r="J33" s="27"/>
      <c r="K33" s="26"/>
      <c r="L33" s="26"/>
      <c r="M33" s="26"/>
      <c r="N33" s="26"/>
      <c r="O33" s="26"/>
      <c r="P33" s="26"/>
      <c r="Q33" s="26"/>
      <c r="R33" s="26"/>
      <c r="S33" s="27"/>
      <c r="T33" s="26"/>
      <c r="U33" s="26"/>
      <c r="V33" s="26"/>
      <c r="W33" s="26"/>
      <c r="X33" s="26"/>
      <c r="Y33" s="26"/>
      <c r="Z33" s="26"/>
      <c r="AA33" s="26"/>
      <c r="AB33" s="27"/>
      <c r="AC33" s="26"/>
      <c r="AD33" s="26"/>
    </row>
    <row r="34" spans="1:30" x14ac:dyDescent="0.2">
      <c r="J34" s="27"/>
      <c r="K34" s="26"/>
      <c r="L34" s="26"/>
      <c r="M34" s="26"/>
      <c r="N34" s="26"/>
      <c r="O34" s="26"/>
      <c r="P34" s="26"/>
      <c r="Q34" s="26"/>
      <c r="R34" s="26"/>
      <c r="S34" s="27"/>
      <c r="T34" s="26"/>
      <c r="U34" s="26"/>
      <c r="V34" s="26"/>
      <c r="W34" s="26"/>
      <c r="X34" s="26"/>
      <c r="Y34" s="26"/>
      <c r="Z34" s="26"/>
      <c r="AA34" s="26"/>
      <c r="AB34" s="27"/>
      <c r="AC34" s="26"/>
      <c r="AD34" s="26"/>
    </row>
    <row r="35" spans="1:30" x14ac:dyDescent="0.2">
      <c r="J35" s="28"/>
      <c r="K35" s="26"/>
      <c r="L35" s="26"/>
      <c r="M35" s="26"/>
      <c r="N35" s="26"/>
      <c r="O35" s="26"/>
      <c r="P35" s="26"/>
      <c r="Q35" s="26"/>
      <c r="R35" s="26"/>
      <c r="S35" s="27"/>
      <c r="T35" s="26"/>
      <c r="U35" s="26"/>
      <c r="V35" s="26"/>
      <c r="W35" s="26"/>
      <c r="X35" s="26"/>
      <c r="Y35" s="26"/>
      <c r="Z35" s="26"/>
      <c r="AA35" s="26"/>
      <c r="AB35" s="27"/>
      <c r="AC35" s="26"/>
      <c r="AD35" s="26"/>
    </row>
    <row r="36" spans="1:30" ht="15" x14ac:dyDescent="0.25">
      <c r="C36" s="21"/>
      <c r="J36" s="28"/>
      <c r="K36" s="26"/>
      <c r="L36" s="26"/>
      <c r="M36" s="26"/>
      <c r="N36" s="26"/>
      <c r="O36" s="26"/>
      <c r="P36" s="26"/>
      <c r="Q36" s="26"/>
      <c r="R36" s="26"/>
      <c r="S36" s="27"/>
      <c r="T36" s="26"/>
      <c r="U36" s="26"/>
      <c r="V36" s="26"/>
      <c r="W36" s="26"/>
      <c r="X36" s="26"/>
      <c r="Y36" s="26"/>
      <c r="Z36" s="26"/>
      <c r="AA36" s="26"/>
      <c r="AB36" s="27"/>
      <c r="AC36" s="26"/>
      <c r="AD36" s="26"/>
    </row>
    <row r="37" spans="1:30" ht="15" x14ac:dyDescent="0.25">
      <c r="F37" s="43"/>
      <c r="H37" s="21"/>
      <c r="J37" s="28"/>
      <c r="K37" s="26"/>
      <c r="L37" s="26"/>
      <c r="M37" s="26"/>
      <c r="N37" s="26"/>
      <c r="O37" s="26"/>
      <c r="P37" s="26"/>
      <c r="Q37" s="26"/>
      <c r="R37" s="26"/>
      <c r="S37" s="27"/>
      <c r="T37" s="26"/>
      <c r="U37" s="26"/>
      <c r="V37" s="26"/>
      <c r="W37" s="26"/>
      <c r="X37" s="26"/>
      <c r="Y37" s="26"/>
      <c r="Z37" s="26"/>
      <c r="AA37" s="26"/>
      <c r="AB37" s="27"/>
      <c r="AC37" s="26"/>
      <c r="AD37" s="26"/>
    </row>
    <row r="38" spans="1:30" x14ac:dyDescent="0.2">
      <c r="D38" s="42"/>
      <c r="H38" s="41"/>
      <c r="J38" s="28"/>
      <c r="K38" s="26"/>
      <c r="L38" s="26"/>
      <c r="M38" s="26"/>
      <c r="N38" s="26"/>
      <c r="O38" s="26"/>
      <c r="P38" s="26"/>
      <c r="Q38" s="26"/>
      <c r="R38" s="26"/>
      <c r="S38" s="27"/>
      <c r="T38" s="26"/>
      <c r="U38" s="26"/>
      <c r="V38" s="26"/>
      <c r="W38" s="26"/>
      <c r="X38" s="26"/>
      <c r="Y38" s="26"/>
      <c r="Z38" s="26"/>
      <c r="AA38" s="26"/>
      <c r="AB38" s="27"/>
      <c r="AC38" s="26"/>
      <c r="AD38" s="26"/>
    </row>
    <row r="39" spans="1:30" x14ac:dyDescent="0.2">
      <c r="D39" s="42"/>
      <c r="H39" s="41"/>
      <c r="J39" s="28"/>
      <c r="K39" s="26"/>
      <c r="L39" s="26"/>
      <c r="M39" s="26"/>
      <c r="N39" s="26"/>
      <c r="O39" s="26"/>
      <c r="P39" s="26"/>
      <c r="Q39" s="26"/>
      <c r="R39" s="26"/>
      <c r="S39" s="27"/>
      <c r="T39" s="26"/>
      <c r="U39" s="26"/>
      <c r="V39" s="26"/>
      <c r="W39" s="26"/>
      <c r="X39" s="26"/>
      <c r="Y39" s="26"/>
      <c r="Z39" s="26"/>
      <c r="AA39" s="26"/>
      <c r="AB39" s="27"/>
      <c r="AC39" s="26"/>
      <c r="AD39" s="26"/>
    </row>
    <row r="40" spans="1:30" x14ac:dyDescent="0.2">
      <c r="D40" s="42"/>
      <c r="H40" s="41"/>
      <c r="J40" s="28"/>
      <c r="K40" s="26"/>
      <c r="L40" s="26"/>
      <c r="M40" s="26"/>
      <c r="N40" s="26"/>
      <c r="O40" s="26"/>
      <c r="P40" s="26"/>
      <c r="Q40" s="26"/>
      <c r="R40" s="26"/>
      <c r="S40" s="27"/>
      <c r="T40" s="26"/>
      <c r="U40" s="26"/>
      <c r="V40" s="26"/>
      <c r="W40" s="26"/>
      <c r="X40" s="26"/>
      <c r="Y40" s="26"/>
      <c r="Z40" s="26"/>
      <c r="AA40" s="26"/>
      <c r="AB40" s="27"/>
      <c r="AC40" s="26"/>
      <c r="AD40" s="26"/>
    </row>
    <row r="41" spans="1:30" x14ac:dyDescent="0.2">
      <c r="H41" s="41"/>
      <c r="J41" s="28"/>
      <c r="K41" s="26"/>
      <c r="L41" s="26"/>
      <c r="M41" s="26"/>
      <c r="N41" s="26"/>
      <c r="O41" s="26"/>
      <c r="P41" s="26"/>
      <c r="Q41" s="26"/>
      <c r="R41" s="26"/>
      <c r="S41" s="27"/>
      <c r="T41" s="26"/>
      <c r="U41" s="26"/>
      <c r="V41" s="26"/>
      <c r="W41" s="26"/>
      <c r="X41" s="26"/>
      <c r="Y41" s="26"/>
      <c r="Z41" s="26"/>
      <c r="AA41" s="26"/>
      <c r="AB41" s="27"/>
      <c r="AC41" s="26"/>
      <c r="AD41" s="26"/>
    </row>
    <row r="42" spans="1:30" x14ac:dyDescent="0.2">
      <c r="J42" s="28"/>
      <c r="K42" s="26"/>
      <c r="L42" s="26"/>
      <c r="M42" s="26"/>
      <c r="N42" s="26"/>
      <c r="O42" s="26"/>
      <c r="P42" s="26"/>
      <c r="Q42" s="26"/>
      <c r="R42" s="26"/>
      <c r="S42" s="27"/>
      <c r="T42" s="26"/>
      <c r="U42" s="26"/>
      <c r="V42" s="26"/>
      <c r="W42" s="26"/>
      <c r="X42" s="26"/>
      <c r="Y42" s="26"/>
      <c r="Z42" s="26"/>
      <c r="AA42" s="26"/>
      <c r="AB42" s="27"/>
      <c r="AC42" s="26"/>
      <c r="AD42" s="26"/>
    </row>
    <row r="43" spans="1:30" ht="14.25" customHeight="1" x14ac:dyDescent="0.25">
      <c r="H43" s="21"/>
      <c r="J43" s="28"/>
      <c r="K43" s="26"/>
      <c r="L43" s="26"/>
      <c r="M43" s="26"/>
      <c r="N43" s="26"/>
      <c r="O43" s="26"/>
      <c r="P43" s="26"/>
      <c r="Q43" s="26"/>
      <c r="R43" s="26"/>
      <c r="S43" s="27"/>
      <c r="T43" s="26"/>
      <c r="U43" s="26"/>
      <c r="V43" s="26"/>
      <c r="W43" s="26"/>
      <c r="X43" s="26"/>
      <c r="Y43" s="26"/>
      <c r="Z43" s="26"/>
      <c r="AA43" s="26"/>
      <c r="AB43" s="27"/>
      <c r="AC43" s="26"/>
      <c r="AD43" s="26"/>
    </row>
    <row r="44" spans="1:30" ht="14.25" customHeight="1" x14ac:dyDescent="0.25">
      <c r="H44" s="21"/>
      <c r="J44" s="28"/>
      <c r="K44" s="26"/>
      <c r="L44" s="26"/>
      <c r="M44" s="26"/>
      <c r="N44" s="26"/>
      <c r="O44" s="26"/>
      <c r="P44" s="26"/>
      <c r="Q44" s="26"/>
      <c r="R44" s="26"/>
      <c r="S44" s="27"/>
      <c r="T44" s="26"/>
      <c r="U44" s="26"/>
      <c r="V44" s="26"/>
      <c r="W44" s="26"/>
      <c r="X44" s="26"/>
      <c r="Y44" s="26"/>
      <c r="Z44" s="26"/>
      <c r="AA44" s="26"/>
      <c r="AB44" s="27"/>
      <c r="AC44" s="26"/>
      <c r="AD44" s="26"/>
    </row>
    <row r="45" spans="1:30" x14ac:dyDescent="0.2">
      <c r="H45" s="41"/>
      <c r="J45" s="28"/>
      <c r="K45" s="26"/>
      <c r="L45" s="26"/>
      <c r="M45" s="26"/>
      <c r="N45" s="26"/>
      <c r="O45" s="26"/>
      <c r="P45" s="26"/>
      <c r="Q45" s="26"/>
      <c r="R45" s="26"/>
      <c r="S45" s="27"/>
      <c r="T45" s="26"/>
      <c r="U45" s="26"/>
      <c r="V45" s="26"/>
      <c r="W45" s="26"/>
      <c r="X45" s="26"/>
      <c r="Y45" s="26"/>
      <c r="Z45" s="26"/>
      <c r="AA45" s="26"/>
      <c r="AB45" s="27"/>
      <c r="AC45" s="26"/>
      <c r="AD45" s="26"/>
    </row>
    <row r="46" spans="1:30" x14ac:dyDescent="0.2">
      <c r="H46" s="41"/>
      <c r="J46" s="28"/>
      <c r="K46" s="26"/>
      <c r="L46" s="26"/>
      <c r="M46" s="26"/>
      <c r="N46" s="26"/>
      <c r="O46" s="26"/>
      <c r="P46" s="26"/>
      <c r="Q46" s="26"/>
      <c r="R46" s="26"/>
      <c r="S46" s="27"/>
      <c r="T46" s="26"/>
      <c r="U46" s="26"/>
      <c r="V46" s="26"/>
      <c r="W46" s="26"/>
      <c r="X46" s="26"/>
      <c r="Y46" s="26"/>
      <c r="Z46" s="26"/>
      <c r="AA46" s="26"/>
      <c r="AB46" s="27"/>
      <c r="AC46" s="26"/>
      <c r="AD46" s="26"/>
    </row>
    <row r="47" spans="1:30" x14ac:dyDescent="0.2">
      <c r="H47" s="41"/>
      <c r="J47" s="28"/>
      <c r="K47" s="26"/>
      <c r="L47" s="26"/>
      <c r="M47" s="26"/>
      <c r="N47" s="26"/>
      <c r="O47" s="26"/>
      <c r="P47" s="26"/>
      <c r="Q47" s="26"/>
      <c r="R47" s="26"/>
      <c r="S47" s="27"/>
      <c r="T47" s="26"/>
      <c r="U47" s="26"/>
      <c r="V47" s="26"/>
      <c r="W47" s="26"/>
      <c r="X47" s="26"/>
      <c r="Y47" s="26"/>
      <c r="Z47" s="26"/>
      <c r="AA47" s="26"/>
      <c r="AB47" s="27"/>
      <c r="AC47" s="26"/>
      <c r="AD47" s="26"/>
    </row>
    <row r="48" spans="1:30" x14ac:dyDescent="0.2">
      <c r="A48" s="22"/>
      <c r="B48" s="22"/>
      <c r="C48" s="22"/>
      <c r="D48" s="22"/>
      <c r="E48" s="22"/>
      <c r="F48" s="22"/>
      <c r="G48" s="22"/>
      <c r="H48" s="35"/>
      <c r="I48" s="22"/>
      <c r="J48" s="28"/>
      <c r="K48" s="26"/>
      <c r="L48" s="26"/>
      <c r="M48" s="26"/>
      <c r="N48" s="26"/>
      <c r="O48" s="26"/>
      <c r="P48" s="26"/>
      <c r="Q48" s="26"/>
      <c r="R48" s="26"/>
      <c r="S48" s="27"/>
      <c r="T48" s="26"/>
      <c r="U48" s="26"/>
      <c r="V48" s="26"/>
      <c r="W48" s="26"/>
      <c r="X48" s="26"/>
      <c r="Y48" s="26"/>
      <c r="Z48" s="26"/>
      <c r="AA48" s="26"/>
      <c r="AB48" s="27"/>
      <c r="AC48" s="26"/>
      <c r="AD48" s="26"/>
    </row>
    <row r="49" spans="1:30" ht="15" x14ac:dyDescent="0.25">
      <c r="A49" s="22"/>
      <c r="B49" s="40" t="s">
        <v>27</v>
      </c>
      <c r="C49" s="34"/>
      <c r="D49" s="34"/>
      <c r="E49" s="34"/>
      <c r="F49" s="34"/>
      <c r="G49" s="34"/>
      <c r="H49" s="39"/>
      <c r="I49" s="22"/>
      <c r="J49" s="28"/>
      <c r="K49" s="26"/>
      <c r="L49" s="26"/>
      <c r="M49" s="26"/>
      <c r="N49" s="26"/>
      <c r="O49" s="26"/>
      <c r="P49" s="26"/>
      <c r="Q49" s="26"/>
      <c r="R49" s="26"/>
      <c r="S49" s="27"/>
      <c r="T49" s="26"/>
      <c r="U49" s="26"/>
      <c r="V49" s="26"/>
      <c r="W49" s="26"/>
      <c r="X49" s="26"/>
      <c r="Y49" s="26"/>
      <c r="Z49" s="26"/>
      <c r="AA49" s="26"/>
      <c r="AB49" s="27"/>
      <c r="AC49" s="26"/>
      <c r="AD49" s="26"/>
    </row>
    <row r="50" spans="1:30" ht="15" x14ac:dyDescent="0.25">
      <c r="A50" s="22"/>
      <c r="B50" s="36" t="s">
        <v>26</v>
      </c>
      <c r="C50" s="22"/>
      <c r="D50" s="22"/>
      <c r="E50" s="22"/>
      <c r="F50" s="22"/>
      <c r="G50" s="22"/>
      <c r="H50" s="22"/>
      <c r="I50" s="22"/>
      <c r="J50" s="28"/>
      <c r="K50" s="26"/>
      <c r="L50" s="26"/>
      <c r="M50" s="26"/>
      <c r="N50" s="26"/>
      <c r="O50" s="26"/>
      <c r="P50" s="26"/>
      <c r="Q50" s="26"/>
      <c r="R50" s="26"/>
      <c r="S50" s="27"/>
      <c r="T50" s="26"/>
      <c r="U50" s="26"/>
      <c r="V50" s="26"/>
      <c r="W50" s="26"/>
      <c r="X50" s="26"/>
      <c r="Y50" s="26"/>
      <c r="Z50" s="26"/>
      <c r="AA50" s="26"/>
      <c r="AB50" s="27"/>
      <c r="AC50" s="26"/>
      <c r="AD50" s="26"/>
    </row>
    <row r="51" spans="1:30" ht="15" x14ac:dyDescent="0.25">
      <c r="A51" s="22"/>
      <c r="B51" s="22" t="s">
        <v>25</v>
      </c>
      <c r="C51" s="22"/>
      <c r="D51" s="38" t="s">
        <v>24</v>
      </c>
      <c r="E51" s="22"/>
      <c r="F51" s="22"/>
      <c r="G51" s="22"/>
      <c r="H51" s="22"/>
      <c r="I51" s="22"/>
      <c r="J51" s="28"/>
      <c r="K51" s="26"/>
      <c r="L51" s="26"/>
      <c r="M51" s="26"/>
      <c r="N51" s="26"/>
      <c r="O51" s="26"/>
      <c r="P51" s="26"/>
      <c r="Q51" s="26"/>
      <c r="R51" s="26"/>
      <c r="S51" s="27"/>
      <c r="T51" s="26"/>
      <c r="U51" s="26"/>
      <c r="V51" s="26"/>
      <c r="W51" s="26"/>
      <c r="X51" s="26"/>
      <c r="Y51" s="26"/>
      <c r="Z51" s="26"/>
      <c r="AA51" s="26"/>
      <c r="AB51" s="27"/>
      <c r="AC51" s="26"/>
      <c r="AD51" s="26"/>
    </row>
    <row r="52" spans="1:30" x14ac:dyDescent="0.2">
      <c r="A52" s="22"/>
      <c r="B52" s="22" t="s">
        <v>23</v>
      </c>
      <c r="C52" s="37"/>
      <c r="D52" s="22" t="s">
        <v>22</v>
      </c>
      <c r="E52" s="22"/>
      <c r="F52" s="22"/>
      <c r="G52" s="22"/>
      <c r="H52" s="22"/>
      <c r="I52" s="22"/>
      <c r="J52" s="28"/>
      <c r="K52" s="26"/>
      <c r="L52" s="26"/>
      <c r="M52" s="26"/>
      <c r="N52" s="26"/>
      <c r="O52" s="26"/>
      <c r="P52" s="26"/>
      <c r="Q52" s="26"/>
      <c r="R52" s="26"/>
      <c r="S52" s="27"/>
      <c r="T52" s="26"/>
      <c r="U52" s="26"/>
      <c r="V52" s="26"/>
      <c r="W52" s="26"/>
      <c r="X52" s="26"/>
      <c r="Y52" s="26"/>
      <c r="Z52" s="26"/>
      <c r="AA52" s="26"/>
      <c r="AB52" s="27"/>
      <c r="AC52" s="26"/>
      <c r="AD52" s="26"/>
    </row>
    <row r="53" spans="1:30" x14ac:dyDescent="0.2">
      <c r="A53" s="22"/>
      <c r="B53" s="22"/>
      <c r="C53" s="37"/>
      <c r="D53" s="22" t="s">
        <v>21</v>
      </c>
      <c r="E53" s="22"/>
      <c r="F53" s="22"/>
      <c r="G53" s="22"/>
      <c r="H53" s="22"/>
      <c r="I53" s="22"/>
      <c r="J53" s="28"/>
      <c r="K53" s="26"/>
      <c r="L53" s="26"/>
      <c r="M53" s="26"/>
      <c r="N53" s="26"/>
      <c r="O53" s="26"/>
      <c r="P53" s="26"/>
      <c r="Q53" s="26"/>
      <c r="R53" s="26"/>
      <c r="S53" s="27"/>
      <c r="T53" s="26"/>
      <c r="U53" s="26"/>
      <c r="V53" s="26"/>
      <c r="W53" s="26"/>
      <c r="X53" s="26"/>
      <c r="Y53" s="26"/>
      <c r="Z53" s="26"/>
      <c r="AA53" s="26"/>
      <c r="AB53" s="27"/>
      <c r="AC53" s="26"/>
      <c r="AD53" s="26"/>
    </row>
    <row r="54" spans="1:30" ht="15" x14ac:dyDescent="0.25">
      <c r="A54" s="22"/>
      <c r="B54" s="22"/>
      <c r="C54" s="37"/>
      <c r="D54" s="22"/>
      <c r="E54" s="22"/>
      <c r="F54" s="22"/>
      <c r="G54" s="36" t="s">
        <v>20</v>
      </c>
      <c r="H54" s="22"/>
      <c r="I54" s="22"/>
      <c r="J54" s="28"/>
      <c r="K54" s="26"/>
      <c r="L54" s="26"/>
      <c r="M54" s="26"/>
      <c r="N54" s="26"/>
      <c r="O54" s="26"/>
      <c r="P54" s="26"/>
      <c r="Q54" s="26"/>
      <c r="R54" s="26"/>
      <c r="S54" s="27"/>
      <c r="T54" s="26"/>
      <c r="U54" s="26"/>
      <c r="V54" s="26"/>
      <c r="W54" s="26"/>
      <c r="X54" s="26"/>
      <c r="Y54" s="26"/>
      <c r="Z54" s="26"/>
      <c r="AA54" s="26"/>
      <c r="AB54" s="27"/>
      <c r="AC54" s="26"/>
      <c r="AD54" s="26"/>
    </row>
    <row r="55" spans="1:30" x14ac:dyDescent="0.2">
      <c r="A55" s="22"/>
      <c r="B55" s="22"/>
      <c r="C55" s="22"/>
      <c r="D55" s="22"/>
      <c r="E55" s="22"/>
      <c r="F55" s="22"/>
      <c r="G55" s="35" t="s">
        <v>19</v>
      </c>
      <c r="H55" s="22"/>
      <c r="I55" s="22"/>
      <c r="J55" s="28"/>
      <c r="K55" s="26"/>
      <c r="L55" s="26"/>
      <c r="M55" s="26"/>
      <c r="N55" s="26"/>
      <c r="O55" s="26"/>
      <c r="P55" s="26"/>
      <c r="Q55" s="26"/>
      <c r="R55" s="26"/>
      <c r="S55" s="27"/>
      <c r="T55" s="26"/>
      <c r="U55" s="26"/>
      <c r="V55" s="26"/>
      <c r="W55" s="26"/>
      <c r="X55" s="26"/>
      <c r="Y55" s="26"/>
      <c r="Z55" s="26"/>
      <c r="AA55" s="26"/>
      <c r="AB55" s="27"/>
      <c r="AC55" s="26"/>
      <c r="AD55" s="26"/>
    </row>
    <row r="56" spans="1:30" x14ac:dyDescent="0.2">
      <c r="A56" s="22"/>
      <c r="B56" s="34"/>
      <c r="C56" s="34"/>
      <c r="D56" s="34"/>
      <c r="E56" s="34"/>
      <c r="F56" s="22"/>
      <c r="G56" s="35" t="s">
        <v>18</v>
      </c>
      <c r="H56" s="22"/>
      <c r="I56" s="22"/>
      <c r="J56" s="28"/>
      <c r="K56" s="26"/>
      <c r="L56" s="26"/>
      <c r="M56" s="26"/>
      <c r="N56" s="26"/>
      <c r="O56" s="26"/>
      <c r="P56" s="26"/>
      <c r="Q56" s="26"/>
      <c r="R56" s="26"/>
      <c r="S56" s="27"/>
      <c r="T56" s="26"/>
      <c r="U56" s="26"/>
      <c r="V56" s="26"/>
      <c r="W56" s="26"/>
      <c r="X56" s="26"/>
      <c r="Y56" s="26"/>
      <c r="Z56" s="26"/>
      <c r="AA56" s="26"/>
      <c r="AB56" s="27"/>
      <c r="AC56" s="26"/>
      <c r="AD56" s="26"/>
    </row>
    <row r="57" spans="1:30" ht="15" x14ac:dyDescent="0.25">
      <c r="A57" s="22"/>
      <c r="B57" s="36" t="s">
        <v>17</v>
      </c>
      <c r="C57" s="22"/>
      <c r="D57" s="22"/>
      <c r="E57" s="22"/>
      <c r="F57" s="22"/>
      <c r="G57" s="35" t="s">
        <v>16</v>
      </c>
      <c r="H57" s="22"/>
      <c r="I57" s="22"/>
      <c r="J57" s="28"/>
      <c r="K57" s="26"/>
      <c r="L57" s="26"/>
      <c r="M57" s="26"/>
      <c r="N57" s="26"/>
      <c r="O57" s="26"/>
      <c r="P57" s="26"/>
      <c r="Q57" s="26"/>
      <c r="R57" s="26"/>
      <c r="S57" s="27"/>
      <c r="T57" s="26"/>
      <c r="U57" s="26"/>
      <c r="V57" s="26"/>
      <c r="W57" s="26"/>
      <c r="X57" s="26"/>
      <c r="Y57" s="26"/>
      <c r="Z57" s="26"/>
      <c r="AA57" s="26"/>
      <c r="AB57" s="27"/>
      <c r="AC57" s="26"/>
      <c r="AD57" s="26"/>
    </row>
    <row r="58" spans="1:30" x14ac:dyDescent="0.2">
      <c r="A58" s="22"/>
      <c r="B58" s="22"/>
      <c r="C58" s="22"/>
      <c r="D58" s="22"/>
      <c r="E58" s="22"/>
      <c r="F58" s="22"/>
      <c r="G58" s="35" t="s">
        <v>15</v>
      </c>
      <c r="H58" s="22"/>
      <c r="I58" s="22"/>
      <c r="J58" s="28"/>
      <c r="K58" s="26"/>
      <c r="L58" s="26"/>
      <c r="M58" s="26"/>
      <c r="N58" s="26"/>
      <c r="O58" s="26"/>
      <c r="P58" s="26"/>
      <c r="Q58" s="26"/>
      <c r="R58" s="26"/>
      <c r="S58" s="27"/>
      <c r="T58" s="26"/>
      <c r="U58" s="26"/>
      <c r="V58" s="26"/>
      <c r="W58" s="26"/>
      <c r="X58" s="26"/>
      <c r="Y58" s="26"/>
      <c r="Z58" s="26"/>
      <c r="AA58" s="26"/>
      <c r="AB58" s="27"/>
      <c r="AC58" s="26"/>
      <c r="AD58" s="26"/>
    </row>
    <row r="59" spans="1:30" x14ac:dyDescent="0.2">
      <c r="A59" s="22"/>
      <c r="B59" s="22"/>
      <c r="C59" s="22"/>
      <c r="D59" s="22"/>
      <c r="E59" s="22"/>
      <c r="F59" s="22"/>
      <c r="G59" s="22"/>
      <c r="H59" s="22"/>
      <c r="I59" s="22"/>
      <c r="J59" s="28"/>
      <c r="K59" s="26"/>
      <c r="L59" s="26"/>
      <c r="M59" s="26"/>
      <c r="N59" s="26"/>
      <c r="O59" s="26"/>
      <c r="P59" s="26"/>
      <c r="Q59" s="26"/>
      <c r="R59" s="26"/>
      <c r="S59" s="27"/>
      <c r="T59" s="26"/>
      <c r="U59" s="26"/>
      <c r="V59" s="26"/>
      <c r="W59" s="26"/>
      <c r="X59" s="26"/>
      <c r="Y59" s="26"/>
      <c r="Z59" s="26"/>
      <c r="AA59" s="26"/>
      <c r="AB59" s="27"/>
      <c r="AC59" s="26"/>
      <c r="AD59" s="26"/>
    </row>
    <row r="60" spans="1:30" x14ac:dyDescent="0.2">
      <c r="A60" s="22"/>
      <c r="B60" s="22"/>
      <c r="C60" s="22"/>
      <c r="D60" s="22"/>
      <c r="E60" s="22"/>
      <c r="F60" s="22"/>
      <c r="G60" s="22"/>
      <c r="H60" s="22"/>
      <c r="I60" s="22"/>
      <c r="J60" s="28"/>
      <c r="K60" s="26"/>
      <c r="L60" s="26"/>
      <c r="M60" s="26"/>
      <c r="N60" s="26"/>
      <c r="O60" s="26"/>
      <c r="P60" s="26"/>
      <c r="Q60" s="26"/>
      <c r="R60" s="26"/>
      <c r="S60" s="27"/>
      <c r="T60" s="26"/>
      <c r="U60" s="26"/>
      <c r="V60" s="26"/>
      <c r="W60" s="26"/>
      <c r="X60" s="26"/>
      <c r="Y60" s="26"/>
      <c r="Z60" s="26"/>
      <c r="AA60" s="26"/>
      <c r="AB60" s="27"/>
      <c r="AC60" s="26"/>
      <c r="AD60" s="26"/>
    </row>
    <row r="61" spans="1:30" x14ac:dyDescent="0.2">
      <c r="A61" s="22"/>
      <c r="B61" s="22"/>
      <c r="C61" s="22"/>
      <c r="D61" s="22"/>
      <c r="E61" s="22"/>
      <c r="F61" s="22"/>
      <c r="G61" s="22"/>
      <c r="H61" s="22"/>
      <c r="I61" s="22"/>
      <c r="J61" s="28"/>
      <c r="K61" s="26"/>
      <c r="L61" s="26"/>
      <c r="M61" s="26"/>
      <c r="N61" s="26"/>
      <c r="O61" s="26"/>
      <c r="P61" s="26"/>
      <c r="Q61" s="26"/>
      <c r="R61" s="26"/>
      <c r="S61" s="27"/>
      <c r="T61" s="26"/>
      <c r="U61" s="26"/>
      <c r="V61" s="26"/>
      <c r="W61" s="26"/>
      <c r="X61" s="26"/>
      <c r="Y61" s="26"/>
      <c r="Z61" s="26"/>
      <c r="AA61" s="26"/>
      <c r="AB61" s="27"/>
      <c r="AC61" s="26"/>
      <c r="AD61" s="26"/>
    </row>
    <row r="62" spans="1:30" x14ac:dyDescent="0.2">
      <c r="A62" s="22"/>
      <c r="B62" s="34"/>
      <c r="C62" s="34"/>
      <c r="D62" s="34"/>
      <c r="E62" s="34"/>
      <c r="F62" s="34"/>
      <c r="G62" s="34"/>
      <c r="H62" s="34"/>
      <c r="I62" s="22"/>
      <c r="J62" s="28"/>
      <c r="K62" s="26"/>
      <c r="L62" s="26"/>
      <c r="M62" s="26"/>
      <c r="N62" s="26"/>
      <c r="O62" s="26"/>
      <c r="P62" s="26"/>
      <c r="Q62" s="26"/>
      <c r="R62" s="26"/>
      <c r="S62" s="27"/>
      <c r="T62" s="26"/>
      <c r="U62" s="26"/>
      <c r="V62" s="26"/>
      <c r="W62" s="26"/>
      <c r="X62" s="26"/>
      <c r="Y62" s="26"/>
      <c r="Z62" s="26"/>
      <c r="AA62" s="26"/>
      <c r="AB62" s="27"/>
      <c r="AC62" s="26"/>
      <c r="AD62" s="26"/>
    </row>
    <row r="63" spans="1:30" x14ac:dyDescent="0.2">
      <c r="A63" s="22"/>
      <c r="B63" s="22"/>
      <c r="C63" s="22"/>
      <c r="D63" s="22"/>
      <c r="E63" s="22"/>
      <c r="F63" s="22"/>
      <c r="G63" s="22"/>
      <c r="H63" s="22"/>
      <c r="I63" s="22"/>
      <c r="J63" s="28"/>
      <c r="K63" s="26"/>
      <c r="L63" s="26"/>
      <c r="M63" s="26"/>
      <c r="N63" s="26"/>
      <c r="O63" s="26"/>
      <c r="P63" s="26"/>
      <c r="Q63" s="26"/>
      <c r="R63" s="26"/>
      <c r="S63" s="27"/>
      <c r="T63" s="26"/>
      <c r="U63" s="26"/>
      <c r="V63" s="26"/>
      <c r="W63" s="26"/>
      <c r="X63" s="26"/>
      <c r="Y63" s="26"/>
      <c r="Z63" s="26"/>
      <c r="AA63" s="26"/>
      <c r="AB63" s="27"/>
      <c r="AC63" s="26"/>
      <c r="AD63" s="26"/>
    </row>
    <row r="64" spans="1:30" x14ac:dyDescent="0.2">
      <c r="A64" s="22"/>
      <c r="B64" s="22"/>
      <c r="C64" s="22"/>
      <c r="D64" s="22"/>
      <c r="E64" s="22"/>
      <c r="F64" s="22"/>
      <c r="G64" s="22"/>
      <c r="H64" s="22"/>
      <c r="I64" s="22"/>
      <c r="J64" s="28"/>
      <c r="K64" s="26"/>
      <c r="L64" s="26"/>
      <c r="M64" s="26"/>
      <c r="N64" s="26"/>
      <c r="O64" s="26"/>
      <c r="P64" s="26"/>
      <c r="Q64" s="26"/>
      <c r="R64" s="26"/>
      <c r="S64" s="27"/>
      <c r="T64" s="26"/>
      <c r="U64" s="26"/>
      <c r="V64" s="26"/>
      <c r="W64" s="26"/>
      <c r="X64" s="26"/>
      <c r="Y64" s="26"/>
      <c r="Z64" s="26"/>
      <c r="AA64" s="26"/>
      <c r="AB64" s="27"/>
      <c r="AC64" s="26"/>
      <c r="AD64" s="26"/>
    </row>
    <row r="65" spans="1:30" x14ac:dyDescent="0.2">
      <c r="A65" s="22"/>
      <c r="B65" s="22"/>
      <c r="C65" s="22"/>
      <c r="D65" s="22"/>
      <c r="E65" s="22"/>
      <c r="F65" s="22"/>
      <c r="G65" s="22"/>
      <c r="H65" s="22"/>
      <c r="I65" s="22"/>
      <c r="J65" s="28"/>
      <c r="K65" s="26"/>
      <c r="L65" s="26"/>
      <c r="M65" s="26"/>
      <c r="N65" s="26"/>
      <c r="O65" s="26"/>
      <c r="P65" s="26"/>
      <c r="Q65" s="26"/>
      <c r="R65" s="26"/>
      <c r="S65" s="27"/>
      <c r="T65" s="26"/>
      <c r="U65" s="26"/>
      <c r="V65" s="26"/>
      <c r="W65" s="26"/>
      <c r="X65" s="26"/>
      <c r="Y65" s="26"/>
      <c r="Z65" s="26"/>
      <c r="AA65" s="26"/>
      <c r="AB65" s="27"/>
      <c r="AC65" s="26"/>
      <c r="AD65" s="26"/>
    </row>
    <row r="66" spans="1:30" x14ac:dyDescent="0.2">
      <c r="A66" s="22"/>
      <c r="B66" s="22"/>
      <c r="C66" s="33" t="s">
        <v>14</v>
      </c>
      <c r="D66" s="32"/>
      <c r="E66" s="31"/>
      <c r="F66" s="22"/>
      <c r="G66" s="22"/>
      <c r="H66" s="22"/>
      <c r="I66" s="22"/>
      <c r="J66" s="28"/>
      <c r="K66" s="26"/>
      <c r="L66" s="26"/>
      <c r="M66" s="26"/>
      <c r="N66" s="26"/>
      <c r="O66" s="26"/>
      <c r="P66" s="26"/>
      <c r="Q66" s="26"/>
      <c r="R66" s="26"/>
      <c r="S66" s="27"/>
      <c r="T66" s="26"/>
      <c r="U66" s="26"/>
      <c r="V66" s="26"/>
      <c r="W66" s="26"/>
      <c r="X66" s="26"/>
      <c r="Y66" s="26"/>
      <c r="Z66" s="26"/>
      <c r="AA66" s="26"/>
      <c r="AB66" s="27"/>
      <c r="AC66" s="26"/>
      <c r="AD66" s="26"/>
    </row>
    <row r="67" spans="1:30" x14ac:dyDescent="0.2">
      <c r="A67" s="22"/>
      <c r="B67" s="22"/>
      <c r="C67" s="30" t="str">
        <f>IF(G4="","Source: "&amp; G8,"Notes: " &amp; G4 &amp; CHAR(10) &amp; "Source: "&amp;G8)</f>
        <v>Source: IHS Markit</v>
      </c>
      <c r="D67" s="22"/>
      <c r="E67" s="29"/>
      <c r="F67" s="22"/>
      <c r="G67" s="22"/>
      <c r="H67" s="22"/>
      <c r="I67" s="22"/>
      <c r="J67" s="28"/>
      <c r="K67" s="26"/>
      <c r="L67" s="26"/>
      <c r="M67" s="26"/>
      <c r="N67" s="26"/>
      <c r="O67" s="26"/>
      <c r="P67" s="26"/>
      <c r="Q67" s="26"/>
      <c r="R67" s="26"/>
      <c r="S67" s="27"/>
      <c r="T67" s="26"/>
      <c r="U67" s="26"/>
      <c r="V67" s="26"/>
      <c r="W67" s="26"/>
      <c r="X67" s="26"/>
      <c r="Y67" s="26"/>
      <c r="Z67" s="26"/>
      <c r="AA67" s="26"/>
      <c r="AB67" s="27"/>
      <c r="AC67" s="26"/>
      <c r="AD67" s="26"/>
    </row>
    <row r="68" spans="1:30" x14ac:dyDescent="0.2">
      <c r="A68" s="22"/>
      <c r="B68" s="22"/>
      <c r="C68" s="25" t="str">
        <f>IF(G14="",G11, G11 &amp; "   " &amp; G14)</f>
        <v>© 2020 IHS Markit</v>
      </c>
      <c r="D68" s="24"/>
      <c r="E68" s="23"/>
      <c r="F68" s="22"/>
      <c r="G68" s="22"/>
      <c r="H68" s="22"/>
      <c r="I68" s="22"/>
    </row>
    <row r="69" spans="1:30" x14ac:dyDescent="0.2">
      <c r="A69" s="22"/>
      <c r="B69" s="22"/>
      <c r="C69" s="22"/>
      <c r="D69" s="22"/>
      <c r="E69" s="22"/>
      <c r="F69" s="22"/>
      <c r="G69" s="22"/>
      <c r="H69" s="22"/>
      <c r="I69" s="22"/>
    </row>
    <row r="70" spans="1:30" x14ac:dyDescent="0.2">
      <c r="A70" s="22"/>
      <c r="B70" s="22"/>
      <c r="C70" s="22"/>
      <c r="D70" s="22"/>
      <c r="E70" s="22"/>
      <c r="F70" s="22"/>
      <c r="G70" s="22"/>
      <c r="H70" s="22"/>
      <c r="I70" s="22"/>
    </row>
    <row r="71" spans="1:30" ht="15" x14ac:dyDescent="0.25">
      <c r="N71" s="21"/>
    </row>
  </sheetData>
  <mergeCells count="6">
    <mergeCell ref="G14:H14"/>
    <mergeCell ref="B4:E4"/>
    <mergeCell ref="G4:H5"/>
    <mergeCell ref="B7:E7"/>
    <mergeCell ref="G8:H8"/>
    <mergeCell ref="B10:E10"/>
  </mergeCells>
  <hyperlinks>
    <hyperlink ref="A1" location="TOC!A1" display="return to TOC" xr:uid="{AF314D1D-657A-4341-A898-4340391E00C9}"/>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7EE009-F16B-41D3-A08A-3FD58FAB4CDB}">
  <sheetPr codeName="Sheet6">
    <pageSetUpPr fitToPage="1"/>
  </sheetPr>
  <dimension ref="A1:U72"/>
  <sheetViews>
    <sheetView showGridLines="0" zoomScaleNormal="100" workbookViewId="0">
      <selection activeCell="C7" sqref="C7"/>
    </sheetView>
  </sheetViews>
  <sheetFormatPr defaultColWidth="9.7109375" defaultRowHeight="12.75" x14ac:dyDescent="0.25"/>
  <cols>
    <col min="1" max="1" width="9.7109375" style="60" customWidth="1"/>
    <col min="2" max="2" width="29.140625" style="60" customWidth="1"/>
    <col min="3" max="4" width="25.7109375" style="60" customWidth="1"/>
    <col min="5" max="5" width="16.140625" style="60" customWidth="1"/>
    <col min="6" max="16384" width="9.7109375" style="60"/>
  </cols>
  <sheetData>
    <row r="1" spans="1:21" s="57" customFormat="1" ht="20.100000000000001" customHeight="1" x14ac:dyDescent="0.25">
      <c r="A1" s="55"/>
      <c r="B1" s="56"/>
      <c r="J1" s="58"/>
    </row>
    <row r="2" spans="1:21" x14ac:dyDescent="0.25">
      <c r="A2" s="59"/>
    </row>
    <row r="4" spans="1:21" ht="12.95" customHeight="1" x14ac:dyDescent="0.25">
      <c r="B4" s="61" t="s">
        <v>43</v>
      </c>
      <c r="C4" s="61"/>
      <c r="D4" s="61"/>
      <c r="E4" s="61"/>
    </row>
    <row r="5" spans="1:21" ht="15" customHeight="1" x14ac:dyDescent="0.2">
      <c r="B5" s="62" t="s">
        <v>41</v>
      </c>
      <c r="C5" s="62"/>
      <c r="D5" s="62"/>
      <c r="E5" s="62"/>
      <c r="F5" s="63"/>
      <c r="G5" s="63"/>
      <c r="H5" s="63"/>
      <c r="I5" s="63"/>
      <c r="J5" s="63"/>
      <c r="K5" s="63"/>
      <c r="L5" s="63"/>
      <c r="M5" s="63"/>
      <c r="N5" s="63"/>
      <c r="O5" s="63"/>
      <c r="P5" s="63"/>
      <c r="Q5" s="63"/>
      <c r="R5" s="63"/>
      <c r="S5" s="63"/>
      <c r="T5" s="63"/>
      <c r="U5" s="63"/>
    </row>
    <row r="6" spans="1:21" ht="15" customHeight="1" thickBot="1" x14ac:dyDescent="0.25">
      <c r="B6" s="64" t="s">
        <v>42</v>
      </c>
      <c r="C6" s="65" t="s">
        <v>44</v>
      </c>
      <c r="D6" s="65" t="s">
        <v>46</v>
      </c>
      <c r="E6" s="65" t="s">
        <v>45</v>
      </c>
      <c r="F6" s="63"/>
      <c r="G6" s="63"/>
      <c r="H6" s="63"/>
      <c r="I6" s="63"/>
      <c r="J6" s="63"/>
      <c r="K6" s="63"/>
      <c r="L6" s="63"/>
      <c r="M6" s="63"/>
      <c r="N6" s="63"/>
      <c r="O6" s="63"/>
      <c r="P6" s="63"/>
      <c r="Q6" s="63"/>
      <c r="R6" s="63"/>
      <c r="S6" s="63"/>
      <c r="T6" s="63"/>
      <c r="U6" s="63"/>
    </row>
    <row r="7" spans="1:21" x14ac:dyDescent="0.2">
      <c r="B7" s="66" t="str">
        <f>Tracker!AV17</f>
        <v xml:space="preserve">Total Supply </v>
      </c>
      <c r="C7" s="78">
        <f>Tracker!AW17</f>
        <v>34.788168492869936</v>
      </c>
      <c r="D7" s="78">
        <f>Tracker!AX17</f>
        <v>33.991050095007225</v>
      </c>
      <c r="E7" s="78">
        <f>Tracker!AY17</f>
        <v>-0.79711839786271099</v>
      </c>
      <c r="F7" s="67"/>
      <c r="G7" s="67"/>
      <c r="H7" s="67"/>
      <c r="I7" s="67"/>
      <c r="J7" s="67"/>
      <c r="K7" s="67"/>
      <c r="L7" s="67"/>
      <c r="M7" s="67"/>
      <c r="N7" s="67"/>
      <c r="O7" s="67"/>
      <c r="P7" s="67"/>
      <c r="Q7" s="67"/>
      <c r="R7" s="67"/>
      <c r="S7" s="67"/>
      <c r="T7" s="67"/>
      <c r="U7" s="67"/>
    </row>
    <row r="8" spans="1:21" ht="25.5" x14ac:dyDescent="0.2">
      <c r="B8" s="66" t="str">
        <f>Tracker!AV18</f>
        <v xml:space="preserve">Domestic Demand (Non-Petchem) </v>
      </c>
      <c r="C8" s="78">
        <f>Tracker!AW18</f>
        <v>8.5144392976976011</v>
      </c>
      <c r="D8" s="78">
        <f>Tracker!AX18</f>
        <v>7.7671741851099343</v>
      </c>
      <c r="E8" s="78">
        <f>Tracker!AY18</f>
        <v>-0.74726511258766681</v>
      </c>
      <c r="F8" s="67"/>
      <c r="G8" s="67"/>
      <c r="H8" s="67"/>
      <c r="I8" s="67"/>
      <c r="J8" s="67"/>
      <c r="K8" s="67"/>
      <c r="L8" s="67"/>
      <c r="M8" s="67"/>
      <c r="N8" s="67"/>
      <c r="O8" s="67"/>
      <c r="P8" s="67"/>
      <c r="Q8" s="67"/>
      <c r="R8" s="67"/>
      <c r="S8" s="67"/>
      <c r="T8" s="67"/>
      <c r="U8" s="67"/>
    </row>
    <row r="9" spans="1:21" x14ac:dyDescent="0.2">
      <c r="B9" s="66" t="str">
        <f>Tracker!AV19</f>
        <v>Chemical Demand</v>
      </c>
      <c r="C9" s="78">
        <f>Tracker!AW19</f>
        <v>8.7315611584421742</v>
      </c>
      <c r="D9" s="78">
        <f>Tracker!AX19</f>
        <v>8.7097454412691295</v>
      </c>
      <c r="E9" s="78">
        <f>Tracker!AY19</f>
        <v>-2.1815717173044646E-2</v>
      </c>
      <c r="F9" s="67"/>
      <c r="G9" s="67"/>
      <c r="H9" s="67"/>
      <c r="I9" s="67"/>
      <c r="J9" s="67"/>
      <c r="K9" s="67"/>
      <c r="L9" s="67"/>
      <c r="M9" s="67"/>
      <c r="N9" s="67"/>
      <c r="O9" s="67"/>
      <c r="P9" s="67"/>
      <c r="Q9" s="67"/>
      <c r="R9" s="67"/>
      <c r="S9" s="67"/>
      <c r="T9" s="67"/>
      <c r="U9" s="67"/>
    </row>
    <row r="10" spans="1:21" x14ac:dyDescent="0.2">
      <c r="B10" s="66" t="str">
        <f>Tracker!AV20</f>
        <v>Exports</v>
      </c>
      <c r="C10" s="78">
        <f>Tracker!AW20</f>
        <v>16.671720201612903</v>
      </c>
      <c r="D10" s="78">
        <f>Tracker!AX20</f>
        <v>17.664474156276377</v>
      </c>
      <c r="E10" s="78">
        <f>Tracker!AY20</f>
        <v>0.99275395466347405</v>
      </c>
      <c r="F10" s="67"/>
      <c r="G10" s="67"/>
      <c r="H10" s="67"/>
      <c r="I10" s="67"/>
      <c r="J10" s="67"/>
      <c r="K10" s="67"/>
      <c r="L10" s="67"/>
      <c r="M10" s="67"/>
      <c r="N10" s="67"/>
      <c r="O10" s="67"/>
      <c r="P10" s="67"/>
      <c r="Q10" s="67"/>
      <c r="R10" s="67"/>
      <c r="S10" s="67"/>
      <c r="T10" s="67"/>
      <c r="U10" s="67"/>
    </row>
    <row r="11" spans="1:21" ht="13.5" thickBot="1" x14ac:dyDescent="0.25">
      <c r="B11" s="68" t="str">
        <f>Tracker!AV21</f>
        <v xml:space="preserve">Net Stock Change </v>
      </c>
      <c r="C11" s="79">
        <f>Tracker!AW21</f>
        <v>0.87044783511725299</v>
      </c>
      <c r="D11" s="79">
        <f>Tracker!AX21</f>
        <v>-0.15034368764822709</v>
      </c>
      <c r="E11" s="79">
        <f>Tracker!AY21</f>
        <v>-1.02079152276548</v>
      </c>
      <c r="F11" s="67"/>
      <c r="G11" s="67"/>
      <c r="H11" s="67"/>
      <c r="I11" s="67"/>
      <c r="J11" s="67"/>
      <c r="K11" s="67"/>
      <c r="L11" s="67"/>
      <c r="M11" s="67"/>
      <c r="N11" s="67"/>
      <c r="O11" s="67"/>
      <c r="P11" s="67"/>
      <c r="Q11" s="67"/>
      <c r="R11" s="67"/>
      <c r="S11" s="67"/>
      <c r="T11" s="67"/>
      <c r="U11" s="67"/>
    </row>
    <row r="12" spans="1:21" x14ac:dyDescent="0.25">
      <c r="B12" s="69"/>
      <c r="I12" s="70"/>
    </row>
    <row r="13" spans="1:21" x14ac:dyDescent="0.25">
      <c r="B13" s="71" t="s">
        <v>40</v>
      </c>
      <c r="C13" s="71"/>
      <c r="D13" s="71"/>
      <c r="E13" s="72" t="s">
        <v>47</v>
      </c>
    </row>
    <row r="15" spans="1:21" x14ac:dyDescent="0.2">
      <c r="C15" s="73"/>
      <c r="D15" s="73"/>
      <c r="E15" s="73"/>
      <c r="F15" s="73"/>
      <c r="G15" s="73"/>
      <c r="H15" s="73"/>
      <c r="I15" s="73"/>
      <c r="J15" s="73"/>
      <c r="K15" s="73"/>
      <c r="L15" s="73"/>
      <c r="M15" s="73"/>
      <c r="N15" s="73"/>
      <c r="O15" s="73"/>
      <c r="P15" s="73"/>
      <c r="Q15" s="73"/>
      <c r="R15" s="73"/>
      <c r="S15" s="73"/>
      <c r="T15" s="73"/>
      <c r="U15" s="73"/>
    </row>
    <row r="16" spans="1:21" x14ac:dyDescent="0.25">
      <c r="H16" s="70"/>
    </row>
    <row r="18" spans="2:19" x14ac:dyDescent="0.2">
      <c r="C18" s="73"/>
      <c r="D18" s="73"/>
      <c r="E18" s="73"/>
      <c r="F18" s="73"/>
      <c r="G18" s="73"/>
      <c r="H18" s="73"/>
      <c r="I18" s="73"/>
      <c r="J18" s="73"/>
      <c r="K18" s="73"/>
      <c r="L18" s="73"/>
      <c r="M18" s="73"/>
      <c r="N18" s="73"/>
      <c r="O18" s="73"/>
      <c r="P18" s="73"/>
      <c r="Q18" s="73"/>
      <c r="R18" s="73"/>
    </row>
    <row r="21" spans="2:19" x14ac:dyDescent="0.25">
      <c r="D21" s="74"/>
    </row>
    <row r="22" spans="2:19" x14ac:dyDescent="0.2">
      <c r="B22" s="73"/>
      <c r="D22" s="75"/>
      <c r="E22" s="76"/>
      <c r="F22" s="76"/>
      <c r="G22" s="75"/>
      <c r="H22" s="75"/>
      <c r="I22" s="75"/>
      <c r="J22" s="77"/>
      <c r="K22" s="77"/>
      <c r="L22" s="77"/>
      <c r="M22" s="77"/>
      <c r="N22" s="77"/>
      <c r="O22" s="77"/>
      <c r="P22" s="77"/>
      <c r="Q22" s="77"/>
      <c r="R22" s="77"/>
      <c r="S22" s="77"/>
    </row>
    <row r="23" spans="2:19" x14ac:dyDescent="0.2">
      <c r="B23" s="73"/>
      <c r="D23" s="77"/>
      <c r="F23" s="77"/>
      <c r="G23" s="77"/>
      <c r="H23" s="77"/>
      <c r="I23" s="77"/>
    </row>
    <row r="24" spans="2:19" x14ac:dyDescent="0.2">
      <c r="B24" s="73"/>
      <c r="D24" s="77"/>
      <c r="F24" s="77"/>
      <c r="G24" s="77"/>
      <c r="H24" s="77"/>
      <c r="I24" s="77"/>
    </row>
    <row r="25" spans="2:19" x14ac:dyDescent="0.2">
      <c r="B25" s="73"/>
      <c r="D25" s="77"/>
      <c r="F25" s="77"/>
      <c r="G25" s="77"/>
      <c r="H25" s="77"/>
      <c r="I25" s="77"/>
    </row>
    <row r="26" spans="2:19" x14ac:dyDescent="0.2">
      <c r="B26" s="73"/>
      <c r="D26" s="77"/>
      <c r="F26" s="77"/>
      <c r="G26" s="77"/>
      <c r="H26" s="77"/>
      <c r="I26" s="77"/>
    </row>
    <row r="27" spans="2:19" x14ac:dyDescent="0.2">
      <c r="B27" s="73"/>
      <c r="D27" s="77"/>
      <c r="F27" s="77"/>
      <c r="G27" s="77"/>
      <c r="H27" s="77"/>
      <c r="I27" s="77"/>
    </row>
    <row r="28" spans="2:19" x14ac:dyDescent="0.2">
      <c r="B28" s="73"/>
      <c r="D28" s="77"/>
      <c r="F28" s="77"/>
      <c r="G28" s="77"/>
      <c r="H28" s="77"/>
      <c r="I28" s="77"/>
    </row>
    <row r="29" spans="2:19" x14ac:dyDescent="0.2">
      <c r="B29" s="73"/>
      <c r="D29" s="77"/>
      <c r="F29" s="77"/>
      <c r="G29" s="77"/>
      <c r="H29" s="77"/>
      <c r="I29" s="77"/>
    </row>
    <row r="30" spans="2:19" x14ac:dyDescent="0.2">
      <c r="B30" s="73"/>
      <c r="D30" s="77"/>
      <c r="F30" s="77"/>
      <c r="G30" s="77"/>
      <c r="H30" s="77"/>
      <c r="I30" s="77"/>
    </row>
    <row r="31" spans="2:19" x14ac:dyDescent="0.2">
      <c r="B31" s="73"/>
      <c r="D31" s="77"/>
      <c r="F31" s="77"/>
      <c r="G31" s="77"/>
      <c r="H31" s="77"/>
      <c r="I31" s="77"/>
    </row>
    <row r="32" spans="2:19" x14ac:dyDescent="0.2">
      <c r="B32" s="73"/>
      <c r="D32" s="77"/>
      <c r="F32" s="77"/>
      <c r="G32" s="77"/>
      <c r="H32" s="77"/>
      <c r="I32" s="77"/>
    </row>
    <row r="33" spans="2:9" x14ac:dyDescent="0.2">
      <c r="B33" s="73"/>
      <c r="D33" s="77"/>
      <c r="F33" s="77"/>
      <c r="G33" s="77"/>
      <c r="H33" s="77"/>
      <c r="I33" s="77"/>
    </row>
    <row r="34" spans="2:9" x14ac:dyDescent="0.2">
      <c r="B34" s="73"/>
      <c r="D34" s="77"/>
      <c r="F34" s="77"/>
      <c r="G34" s="77"/>
      <c r="H34" s="77"/>
      <c r="I34" s="77"/>
    </row>
    <row r="35" spans="2:9" x14ac:dyDescent="0.2">
      <c r="B35" s="73"/>
    </row>
    <row r="36" spans="2:9" x14ac:dyDescent="0.2">
      <c r="B36" s="73"/>
      <c r="D36" s="74"/>
    </row>
    <row r="37" spans="2:9" x14ac:dyDescent="0.2">
      <c r="B37" s="73"/>
      <c r="D37" s="75"/>
      <c r="E37" s="77"/>
      <c r="F37" s="77"/>
      <c r="G37" s="77"/>
    </row>
    <row r="38" spans="2:9" x14ac:dyDescent="0.2">
      <c r="B38" s="73"/>
      <c r="D38" s="75"/>
      <c r="E38" s="77"/>
      <c r="F38" s="77"/>
      <c r="G38" s="77"/>
    </row>
    <row r="39" spans="2:9" x14ac:dyDescent="0.2">
      <c r="B39" s="73"/>
      <c r="D39" s="75"/>
      <c r="E39" s="77"/>
      <c r="F39" s="77"/>
      <c r="G39" s="77"/>
    </row>
    <row r="40" spans="2:9" x14ac:dyDescent="0.2">
      <c r="B40" s="73"/>
      <c r="D40" s="75"/>
      <c r="E40" s="77"/>
      <c r="F40" s="77"/>
      <c r="G40" s="77"/>
    </row>
    <row r="41" spans="2:9" x14ac:dyDescent="0.2">
      <c r="B41" s="73"/>
      <c r="D41" s="75"/>
      <c r="E41" s="77"/>
      <c r="F41" s="77"/>
      <c r="G41" s="77"/>
    </row>
    <row r="42" spans="2:9" x14ac:dyDescent="0.2">
      <c r="B42" s="73"/>
      <c r="D42" s="75"/>
      <c r="E42" s="77"/>
      <c r="F42" s="77"/>
      <c r="G42" s="77"/>
    </row>
    <row r="43" spans="2:9" x14ac:dyDescent="0.2">
      <c r="B43" s="73"/>
      <c r="D43" s="75"/>
      <c r="E43" s="77"/>
      <c r="F43" s="77"/>
      <c r="G43" s="77"/>
    </row>
    <row r="44" spans="2:9" x14ac:dyDescent="0.2">
      <c r="B44" s="73"/>
      <c r="D44" s="75"/>
      <c r="E44" s="77"/>
      <c r="F44" s="77"/>
      <c r="G44" s="77"/>
    </row>
    <row r="45" spans="2:9" x14ac:dyDescent="0.2">
      <c r="B45" s="73"/>
      <c r="D45" s="77"/>
    </row>
    <row r="46" spans="2:9" x14ac:dyDescent="0.2">
      <c r="B46" s="73"/>
      <c r="D46" s="77"/>
    </row>
    <row r="47" spans="2:9" x14ac:dyDescent="0.2">
      <c r="B47" s="73"/>
      <c r="D47" s="77"/>
    </row>
    <row r="48" spans="2:9" x14ac:dyDescent="0.2">
      <c r="B48" s="73"/>
      <c r="D48" s="77"/>
    </row>
    <row r="49" spans="2:7" x14ac:dyDescent="0.2">
      <c r="B49" s="73"/>
      <c r="D49" s="77"/>
      <c r="F49" s="77"/>
      <c r="G49" s="77"/>
    </row>
    <row r="50" spans="2:7" x14ac:dyDescent="0.2">
      <c r="B50" s="73"/>
      <c r="E50" s="77"/>
    </row>
    <row r="51" spans="2:7" x14ac:dyDescent="0.2">
      <c r="B51" s="73"/>
      <c r="E51" s="77"/>
    </row>
    <row r="52" spans="2:7" x14ac:dyDescent="0.2">
      <c r="B52" s="73"/>
      <c r="E52" s="77"/>
    </row>
    <row r="53" spans="2:7" x14ac:dyDescent="0.2">
      <c r="B53" s="73"/>
      <c r="E53" s="77"/>
    </row>
    <row r="54" spans="2:7" x14ac:dyDescent="0.2">
      <c r="B54" s="73"/>
      <c r="E54" s="77"/>
    </row>
    <row r="55" spans="2:7" x14ac:dyDescent="0.2">
      <c r="B55" s="73"/>
      <c r="E55" s="77"/>
    </row>
    <row r="56" spans="2:7" x14ac:dyDescent="0.2">
      <c r="B56" s="73"/>
      <c r="E56" s="77"/>
    </row>
    <row r="57" spans="2:7" x14ac:dyDescent="0.2">
      <c r="B57" s="73"/>
      <c r="E57" s="77"/>
    </row>
    <row r="58" spans="2:7" x14ac:dyDescent="0.2">
      <c r="B58" s="73"/>
      <c r="E58" s="77"/>
    </row>
    <row r="59" spans="2:7" x14ac:dyDescent="0.2">
      <c r="B59" s="73"/>
      <c r="E59" s="77"/>
    </row>
    <row r="60" spans="2:7" x14ac:dyDescent="0.2">
      <c r="B60" s="73"/>
      <c r="E60" s="77"/>
    </row>
    <row r="61" spans="2:7" x14ac:dyDescent="0.2">
      <c r="B61" s="73"/>
    </row>
    <row r="62" spans="2:7" x14ac:dyDescent="0.2">
      <c r="B62" s="73"/>
    </row>
    <row r="63" spans="2:7" x14ac:dyDescent="0.2">
      <c r="B63" s="73"/>
    </row>
    <row r="64" spans="2:7" x14ac:dyDescent="0.2">
      <c r="B64" s="73"/>
    </row>
    <row r="65" spans="2:2" x14ac:dyDescent="0.2">
      <c r="B65" s="73"/>
    </row>
    <row r="66" spans="2:2" x14ac:dyDescent="0.2">
      <c r="B66" s="73"/>
    </row>
    <row r="67" spans="2:2" x14ac:dyDescent="0.2">
      <c r="B67" s="73"/>
    </row>
    <row r="68" spans="2:2" x14ac:dyDescent="0.2">
      <c r="B68" s="73"/>
    </row>
    <row r="69" spans="2:2" x14ac:dyDescent="0.2">
      <c r="B69" s="73"/>
    </row>
    <row r="70" spans="2:2" x14ac:dyDescent="0.25">
      <c r="B70" s="77"/>
    </row>
    <row r="71" spans="2:2" x14ac:dyDescent="0.25">
      <c r="B71" s="77"/>
    </row>
    <row r="72" spans="2:2" x14ac:dyDescent="0.25">
      <c r="B72" s="77"/>
    </row>
  </sheetData>
  <printOptions horizontalCentered="1"/>
  <pageMargins left="0.51181102362204722" right="0.51181102362204722" top="0.51181102362204722" bottom="0.51181102362204722" header="0.51181102362204722" footer="0.51181102362204722"/>
  <pageSetup paperSize="9" scale="41" orientation="landscape" r:id="rId1"/>
  <headerFooter alignWithMargins="0">
    <oddHeader>&amp;F</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Tracker</vt:lpstr>
      <vt:lpstr>Graph for Tracker billion gpm</vt:lpstr>
      <vt:lpstr>Comp 2019 vs 2020</vt:lpstr>
      <vt:lpstr>'Comp 2019 vs 2020'!Print_Area</vt:lpstr>
      <vt:lpstr>'Graph for Tracker billion gpm'!txtBoxNotes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Darryl Rogers</dc:creator>
  <cp:lastModifiedBy>Christine Hutcherson</cp:lastModifiedBy>
  <dcterms:created xsi:type="dcterms:W3CDTF">2020-01-29T01:23:21Z</dcterms:created>
  <dcterms:modified xsi:type="dcterms:W3CDTF">2020-06-02T18:21:32Z</dcterms:modified>
</cp:coreProperties>
</file>